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360" windowHeight="7815"/>
  </bookViews>
  <sheets>
    <sheet name="総括表" sheetId="8" r:id="rId1"/>
    <sheet name="普通会計の状況" sheetId="9" r:id="rId2"/>
    <sheet name="各会計、関係団体の財政状況及び健全化判断比率" sheetId="10" r:id="rId3"/>
    <sheet name="財政比較分析表" sheetId="11" r:id="rId4"/>
    <sheet name="経常経費分析表（経常収支比率の分析）" sheetId="12" r:id="rId5"/>
    <sheet name="経常経費分析表（人件費・公債費・普通建設事業費の分析）" sheetId="13" r:id="rId6"/>
    <sheet name="性質別歳出決算分析表（住民一人当たりのコスト）" sheetId="14" r:id="rId7"/>
    <sheet name="目的別歳出決算分析表（住民一人当たりのコスト）" sheetId="15" r:id="rId8"/>
    <sheet name="実質収支比率等に係る経年分析" sheetId="16" r:id="rId9"/>
    <sheet name="連結実質赤字比率に係る赤字・黒字の構成分析" sheetId="17" r:id="rId10"/>
    <sheet name="実質公債費比率（分子）の構造" sheetId="18" r:id="rId11"/>
    <sheet name="将来負担比率（分子）の構造" sheetId="7" r:id="rId12"/>
    <sheet name="公会計指標分析・財政指標組合せ分析表" sheetId="4" r:id="rId13"/>
    <sheet name="施設類型別ストック情報分析表①" sheetId="5" r:id="rId14"/>
    <sheet name="施設類型別ストック情報分析表②" sheetId="6" r:id="rId15"/>
  </sheets>
  <externalReferences>
    <externalReference r:id="rId16"/>
  </externalReferences>
  <calcPr calcId="152511"/>
</workbook>
</file>

<file path=xl/calcChain.xml><?xml version="1.0" encoding="utf-8"?>
<calcChain xmlns="http://schemas.openxmlformats.org/spreadsheetml/2006/main">
  <c r="DG43" i="8" l="1"/>
  <c r="CQ43" i="8"/>
  <c r="CO43" i="8"/>
  <c r="BY43" i="8"/>
  <c r="BW43" i="8"/>
  <c r="BE43" i="8"/>
  <c r="AM43" i="8"/>
  <c r="U43" i="8"/>
  <c r="E43" i="8"/>
  <c r="C43" i="8"/>
  <c r="DG42" i="8"/>
  <c r="CQ42" i="8"/>
  <c r="CO42" i="8"/>
  <c r="BY42" i="8"/>
  <c r="BE42" i="8"/>
  <c r="AM42" i="8"/>
  <c r="U42" i="8"/>
  <c r="E42" i="8"/>
  <c r="C42" i="8"/>
  <c r="DG41" i="8"/>
  <c r="CQ41" i="8"/>
  <c r="CO41" i="8"/>
  <c r="BY41" i="8"/>
  <c r="BE41" i="8"/>
  <c r="AM41" i="8"/>
  <c r="U41" i="8"/>
  <c r="E41" i="8"/>
  <c r="C41" i="8"/>
  <c r="DG40" i="8"/>
  <c r="CQ40" i="8"/>
  <c r="CO40" i="8"/>
  <c r="BY40" i="8"/>
  <c r="BE40" i="8"/>
  <c r="AM40" i="8"/>
  <c r="U40" i="8"/>
  <c r="E40" i="8"/>
  <c r="C40" i="8"/>
  <c r="DG39" i="8"/>
  <c r="CQ39" i="8"/>
  <c r="CO39" i="8"/>
  <c r="BY39" i="8"/>
  <c r="BE39" i="8"/>
  <c r="AM39" i="8"/>
  <c r="U39" i="8"/>
  <c r="E39" i="8"/>
  <c r="C39" i="8"/>
  <c r="DG38" i="8"/>
  <c r="CQ38" i="8"/>
  <c r="CO38" i="8"/>
  <c r="BY38" i="8"/>
  <c r="BE38" i="8"/>
  <c r="AM38" i="8"/>
  <c r="U38" i="8"/>
  <c r="E38" i="8"/>
  <c r="C38" i="8"/>
  <c r="DG37" i="8"/>
  <c r="CQ37" i="8"/>
  <c r="CO37" i="8"/>
  <c r="BY37" i="8"/>
  <c r="BG37" i="8"/>
  <c r="AM37" i="8"/>
  <c r="U37" i="8"/>
  <c r="E37" i="8"/>
  <c r="C37" i="8"/>
  <c r="DG36" i="8"/>
  <c r="CQ36" i="8"/>
  <c r="CO36" i="8"/>
  <c r="BY36" i="8"/>
  <c r="BG36" i="8"/>
  <c r="AM36" i="8"/>
  <c r="W36" i="8"/>
  <c r="E36" i="8"/>
  <c r="DG35" i="8"/>
  <c r="CQ35" i="8"/>
  <c r="CO35" i="8"/>
  <c r="BY35" i="8"/>
  <c r="BG35" i="8"/>
  <c r="AO35" i="8"/>
  <c r="W35" i="8"/>
  <c r="E35" i="8"/>
  <c r="C35" i="8"/>
  <c r="C36" i="8" s="1"/>
  <c r="DG34" i="8"/>
  <c r="CQ34" i="8"/>
  <c r="CO34" i="8"/>
  <c r="BY34" i="8"/>
  <c r="BG34" i="8"/>
  <c r="AO34" i="8"/>
  <c r="W34" i="8"/>
  <c r="E34" i="8"/>
  <c r="C34" i="8"/>
  <c r="U34" i="8" l="1"/>
  <c r="U35" i="8" s="1"/>
  <c r="U36" i="8" s="1"/>
  <c r="AM34" i="8"/>
  <c r="AM35" i="8" s="1"/>
  <c r="BE34" i="8" l="1"/>
  <c r="BE35" i="8" l="1"/>
  <c r="BE36" i="8" s="1"/>
  <c r="BE37" i="8" s="1"/>
  <c r="BW34" i="8"/>
  <c r="BW35" i="8" s="1"/>
  <c r="BW36" i="8" s="1"/>
  <c r="BW37" i="8" s="1"/>
  <c r="BW38" i="8" s="1"/>
  <c r="BW39" i="8" s="1"/>
  <c r="BW40" i="8" s="1"/>
  <c r="BW41" i="8" s="1"/>
  <c r="BW42" i="8" s="1"/>
</calcChain>
</file>

<file path=xl/sharedStrings.xml><?xml version="1.0" encoding="utf-8"?>
<sst xmlns="http://schemas.openxmlformats.org/spreadsheetml/2006/main" count="998" uniqueCount="537">
  <si>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</si>
  <si>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</si>
  <si>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</si>
  <si>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</si>
  <si>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</si>
  <si>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</si>
  <si>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</si>
  <si>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</si>
  <si>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</si>
  <si>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</si>
  <si>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</si>
  <si>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</si>
  <si>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</si>
  <si>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</si>
  <si>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</si>
  <si>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</si>
  <si>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（百万円）</t>
    <rPh sb="1" eb="2">
      <t>ヒャク</t>
    </rPh>
    <rPh sb="2" eb="4">
      <t>マンエン</t>
    </rPh>
    <phoneticPr fontId="6"/>
  </si>
  <si>
    <t>分子の構造</t>
    <rPh sb="0" eb="2">
      <t>ブンシ</t>
    </rPh>
    <rPh sb="3" eb="5">
      <t>コウゾウ</t>
    </rPh>
    <phoneticPr fontId="6"/>
  </si>
  <si>
    <t>年度</t>
    <rPh sb="0" eb="2">
      <t>ネンド</t>
    </rPh>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</si>
  <si>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</si>
  <si>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</si>
  <si>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</si>
  <si>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</si>
  <si>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</si>
  <si>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</si>
  <si>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</si>
  <si>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</si>
  <si>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</si>
  <si>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</si>
  <si>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</si>
  <si>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</si>
  <si>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</si>
  <si>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</si>
  <si>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</si>
  <si>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</si>
  <si>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</si>
  <si>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※平成29年度中に市町村合併した団体で、合併前の団体ごとの決算に基づく将来負担比率を算出していない団体については、グラフを表記しない。</t>
    <phoneticPr fontId="6"/>
  </si>
  <si>
    <t>平成28年度　財政状況資料集</t>
    <phoneticPr fontId="6"/>
  </si>
  <si>
    <t>総括表（市町村）</t>
    <rPh sb="0" eb="2">
      <t>ソウカツ</t>
    </rPh>
    <rPh sb="2" eb="3">
      <t>ヒョウ</t>
    </rPh>
    <rPh sb="4" eb="7">
      <t>シチョウソン</t>
    </rPh>
    <phoneticPr fontId="6"/>
  </si>
  <si>
    <t>都道府県名</t>
    <phoneticPr fontId="6"/>
  </si>
  <si>
    <t>石川県</t>
    <phoneticPr fontId="6"/>
  </si>
  <si>
    <t>市町村類型</t>
    <phoneticPr fontId="6"/>
  </si>
  <si>
    <t>Ⅴ－１</t>
    <phoneticPr fontId="6"/>
  </si>
  <si>
    <t>指定団体等の指定状況</t>
    <phoneticPr fontId="6"/>
  </si>
  <si>
    <t>区分</t>
    <rPh sb="0" eb="2">
      <t>クブン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</si>
  <si>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</si>
  <si>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</si>
  <si>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</si>
  <si>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</si>
  <si>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7"/>
  </si>
  <si>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</si>
  <si>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</si>
  <si>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</si>
  <si>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7"/>
  </si>
  <si>
    <t>経常収支比率</t>
    <rPh sb="0" eb="2">
      <t>ケイジョウ</t>
    </rPh>
    <rPh sb="2" eb="4">
      <t>シュウシ</t>
    </rPh>
    <rPh sb="4" eb="6">
      <t>ヒリツ</t>
    </rPh>
    <phoneticPr fontId="6"/>
  </si>
  <si>
    <t>市町村名</t>
    <rPh sb="0" eb="3">
      <t>シチョウソン</t>
    </rPh>
    <rPh sb="3" eb="4">
      <t>メイ</t>
    </rPh>
    <phoneticPr fontId="6"/>
  </si>
  <si>
    <t>志賀町</t>
    <phoneticPr fontId="6"/>
  </si>
  <si>
    <t>地方交付税種地</t>
    <rPh sb="0" eb="2">
      <t>チホウ</t>
    </rPh>
    <rPh sb="2" eb="5">
      <t>コウフゼイ</t>
    </rPh>
    <rPh sb="5" eb="6">
      <t>シュ</t>
    </rPh>
    <rPh sb="6" eb="7">
      <t>チ</t>
    </rPh>
    <phoneticPr fontId="6"/>
  </si>
  <si>
    <t>2-2</t>
    <phoneticPr fontId="6"/>
  </si>
  <si>
    <t>財源超過</t>
    <rPh sb="0" eb="2">
      <t>ザイゲン</t>
    </rPh>
    <rPh sb="2" eb="4">
      <t>チョウカ</t>
    </rPh>
    <phoneticPr fontId="6"/>
  </si>
  <si>
    <t>×</t>
    <phoneticPr fontId="6"/>
  </si>
  <si>
    <t>歳入歳出差引</t>
    <phoneticPr fontId="17"/>
  </si>
  <si>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</si>
  <si>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</si>
  <si>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</si>
  <si>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</si>
  <si>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</si>
  <si>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</si>
  <si>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</si>
  <si>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7"/>
  </si>
  <si>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</si>
  <si>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</si>
  <si>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</si>
  <si>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</si>
  <si>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</si>
  <si>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t>
    <phoneticPr fontId="6"/>
  </si>
  <si>
    <t>単年度収支</t>
    <phoneticPr fontId="17"/>
  </si>
  <si>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</si>
  <si>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</si>
  <si>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</si>
  <si>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</si>
  <si>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7"/>
  </si>
  <si>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</si>
  <si>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</si>
  <si>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-8.1</t>
    <phoneticPr fontId="6"/>
  </si>
  <si>
    <t>山振</t>
    <rPh sb="0" eb="1">
      <t>ヤマ</t>
    </rPh>
    <rPh sb="1" eb="2">
      <t>フ</t>
    </rPh>
    <phoneticPr fontId="6"/>
  </si>
  <si>
    <t>○</t>
    <phoneticPr fontId="6"/>
  </si>
  <si>
    <t>繰上償還金</t>
    <phoneticPr fontId="17"/>
  </si>
  <si>
    <t>-</t>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</si>
  <si>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</si>
  <si>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</si>
  <si>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</si>
  <si>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</si>
  <si>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</si>
  <si>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</si>
  <si>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</si>
  <si>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17"/>
  </si>
  <si>
    <t>-</t>
    <phoneticPr fontId="6"/>
  </si>
  <si>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</si>
  <si>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</si>
  <si>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</si>
  <si>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</si>
  <si>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実質単年度収支</t>
    <phoneticPr fontId="17"/>
  </si>
  <si>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</si>
  <si>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</si>
  <si>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</si>
  <si>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</si>
  <si>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7"/>
  </si>
  <si>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</si>
  <si>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</si>
  <si>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-2.0</t>
    <phoneticPr fontId="6"/>
  </si>
  <si>
    <t>基準財政需要額</t>
    <phoneticPr fontId="17"/>
  </si>
  <si>
    <t>うち日本人(％)</t>
    <phoneticPr fontId="6"/>
  </si>
  <si>
    <t>第3次</t>
    <rPh sb="0" eb="1">
      <t>ダイ</t>
    </rPh>
    <rPh sb="2" eb="3">
      <t>ジ</t>
    </rPh>
    <phoneticPr fontId="6"/>
  </si>
  <si>
    <t>標準税収入額等</t>
    <phoneticPr fontId="17"/>
  </si>
  <si>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</si>
  <si>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7"/>
  </si>
  <si>
    <t>人口密度 (人/k㎡)</t>
    <rPh sb="0" eb="2">
      <t>ジンコウ</t>
    </rPh>
    <rPh sb="2" eb="4">
      <t>ミツド</t>
    </rPh>
    <phoneticPr fontId="6"/>
  </si>
  <si>
    <t>歳入一般財源等</t>
    <rPh sb="0" eb="2">
      <t>サイニュウ</t>
    </rPh>
    <rPh sb="2" eb="4">
      <t>イッパン</t>
    </rPh>
    <rPh sb="4" eb="6">
      <t>ザイゲン</t>
    </rPh>
    <rPh sb="6" eb="7">
      <t>トウ</t>
    </rPh>
    <phoneticPr fontId="17"/>
  </si>
  <si>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</si>
  <si>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</si>
  <si>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</si>
  <si>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</si>
  <si>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</si>
  <si>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</si>
  <si>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</si>
  <si>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</si>
  <si>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</si>
  <si>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</si>
  <si>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</si>
  <si>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</si>
  <si>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</si>
  <si>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</si>
  <si>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</si>
  <si>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</si>
  <si>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</si>
  <si>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</si>
  <si>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</si>
  <si>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</si>
  <si>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7"/>
  </si>
  <si>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</si>
  <si>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</si>
  <si>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7"/>
  </si>
  <si>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</si>
  <si>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</si>
  <si>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</si>
  <si>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</si>
  <si>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</si>
  <si>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</si>
  <si>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</si>
  <si>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</si>
  <si>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</si>
  <si>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</si>
  <si>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</si>
  <si>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</si>
  <si>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</si>
  <si>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</si>
  <si>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</si>
  <si>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</si>
  <si>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</si>
  <si>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</si>
  <si>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</si>
  <si>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</si>
  <si>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</si>
  <si>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</si>
  <si>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</si>
  <si>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</si>
  <si>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</si>
  <si>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</si>
  <si>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</si>
  <si>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7"/>
  </si>
  <si>
    <t>石川県志賀町</t>
    <phoneticPr fontId="17"/>
  </si>
  <si>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</si>
  <si>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</si>
  <si>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</si>
  <si>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</si>
  <si>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</si>
  <si>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</si>
  <si>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</si>
  <si>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</si>
  <si>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</si>
  <si>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</si>
  <si>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</si>
  <si>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</si>
  <si>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6"/>
  </si>
  <si>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</si>
  <si>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</si>
  <si>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</si>
  <si>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</si>
  <si>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</si>
  <si>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</si>
  <si>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t>
    <phoneticPr fontId="17"/>
  </si>
  <si>
    <t>利子割交付金</t>
  </si>
  <si>
    <t>　　市町村民税</t>
    <phoneticPr fontId="6"/>
  </si>
  <si>
    <t>総務費</t>
  </si>
  <si>
    <t>配当割交付金</t>
    <rPh sb="0" eb="2">
      <t>ハイトウ</t>
    </rPh>
    <rPh sb="2" eb="3">
      <t>ワリ</t>
    </rPh>
    <rPh sb="3" eb="6">
      <t>コウフキン</t>
    </rPh>
    <phoneticPr fontId="16"/>
  </si>
  <si>
    <t>　　　個人均等割</t>
    <phoneticPr fontId="6"/>
  </si>
  <si>
    <t>-</t>
    <phoneticPr fontId="6"/>
  </si>
  <si>
    <t>民生費</t>
  </si>
  <si>
    <t>株式等譲渡所得割交付金</t>
    <rPh sb="0" eb="2">
      <t>カブシキ</t>
    </rPh>
    <rPh sb="2" eb="3">
      <t>トウ</t>
    </rPh>
    <rPh sb="3" eb="5">
      <t>ジョウト</t>
    </rPh>
    <rPh sb="5" eb="7">
      <t>ショトク</t>
    </rPh>
    <rPh sb="7" eb="8">
      <t>ワリ</t>
    </rPh>
    <rPh sb="8" eb="11">
      <t>コウフキン</t>
    </rPh>
    <phoneticPr fontId="16"/>
  </si>
  <si>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</si>
  <si>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</si>
  <si>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</si>
  <si>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</si>
  <si>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</si>
  <si>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</si>
  <si>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</si>
  <si>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</si>
  <si>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</si>
  <si>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</si>
  <si>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</si>
  <si>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</si>
  <si>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</si>
  <si>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</si>
  <si>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</si>
  <si>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</si>
  <si>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</si>
  <si>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</si>
  <si>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</si>
  <si>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</si>
  <si>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</si>
  <si>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</si>
  <si>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</si>
  <si>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</si>
  <si>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</si>
  <si>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</si>
  <si>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</si>
  <si>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</si>
  <si>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7"/>
  </si>
  <si>
    <t>　震災復興特別交付税</t>
    <phoneticPr fontId="17"/>
  </si>
  <si>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</si>
  <si>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</si>
  <si>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</si>
  <si>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</si>
  <si>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</si>
  <si>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</si>
  <si>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</si>
  <si>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</si>
  <si>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</si>
  <si>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</si>
  <si>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</si>
  <si>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</si>
  <si>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</si>
  <si>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</si>
  <si>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</si>
  <si>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</si>
  <si>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2"/>
  </si>
  <si>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</si>
  <si>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</si>
  <si>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</si>
  <si>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</si>
  <si>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</si>
  <si>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</si>
  <si>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</si>
  <si>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</si>
  <si>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</si>
  <si>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</si>
  <si>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</si>
  <si>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</si>
  <si>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</si>
  <si>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</si>
  <si>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</si>
  <si>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</si>
  <si>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</si>
  <si>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</si>
  <si>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</si>
  <si>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</si>
  <si>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</si>
  <si>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</si>
  <si>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7"/>
  </si>
  <si>
    <t>繰越金</t>
  </si>
  <si>
    <t>・計</t>
    <phoneticPr fontId="6"/>
  </si>
  <si>
    <t>市町村民税</t>
    <rPh sb="0" eb="3">
      <t>シチョウソン</t>
    </rPh>
    <rPh sb="3" eb="4">
      <t>ミン</t>
    </rPh>
    <rPh sb="4" eb="5">
      <t>ゼイ</t>
    </rPh>
    <phoneticPr fontId="6"/>
  </si>
  <si>
    <t>　うち利子</t>
    <phoneticPr fontId="17"/>
  </si>
  <si>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</si>
  <si>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</si>
  <si>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</si>
  <si>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</si>
  <si>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</si>
  <si>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</si>
  <si>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</si>
  <si>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</si>
  <si>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</si>
  <si>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</si>
  <si>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</si>
  <si>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</si>
  <si>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</si>
  <si>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</si>
  <si>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下水道</t>
    <phoneticPr fontId="17"/>
  </si>
  <si>
    <t>再差引収支</t>
    <rPh sb="0" eb="1">
      <t>サイ</t>
    </rPh>
    <rPh sb="1" eb="3">
      <t>サシヒキ</t>
    </rPh>
    <rPh sb="3" eb="5">
      <t>シュウシ</t>
    </rPh>
    <phoneticPr fontId="6"/>
  </si>
  <si>
    <t>　補助費等</t>
    <rPh sb="1" eb="3">
      <t>ホジョ</t>
    </rPh>
    <rPh sb="3" eb="4">
      <t>ヒ</t>
    </rPh>
    <rPh sb="4" eb="5">
      <t>トウ</t>
    </rPh>
    <phoneticPr fontId="6"/>
  </si>
  <si>
    <t>病院</t>
    <phoneticPr fontId="17"/>
  </si>
  <si>
    <t>加入世帯数(世帯)</t>
  </si>
  <si>
    <t>　　うち一部事務組合負担金</t>
    <phoneticPr fontId="6"/>
  </si>
  <si>
    <t>上水道</t>
    <phoneticPr fontId="6"/>
  </si>
  <si>
    <t>被保険者数(人)</t>
  </si>
  <si>
    <t>　繰出金</t>
    <phoneticPr fontId="6"/>
  </si>
  <si>
    <t>介護サービス</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</si>
  <si>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</si>
  <si>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</si>
  <si>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</si>
  <si>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</si>
  <si>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</si>
  <si>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</si>
  <si>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</si>
  <si>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</si>
  <si>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</si>
  <si>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</si>
  <si>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</si>
  <si>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</si>
  <si>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</si>
  <si>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</si>
  <si>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</si>
  <si>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</si>
  <si>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</si>
  <si>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</si>
  <si>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</si>
  <si>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</si>
  <si>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</si>
  <si>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</si>
  <si>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石川県志賀町</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</si>
  <si>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</si>
  <si>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</si>
  <si>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</si>
  <si>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</si>
  <si>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</si>
  <si>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</si>
  <si>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</si>
  <si>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</si>
  <si>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</si>
  <si>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</si>
  <si>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</si>
  <si>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</si>
  <si>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</si>
  <si>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</si>
  <si>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</si>
  <si>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</si>
  <si>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</si>
  <si>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</si>
  <si>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</si>
  <si>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</si>
  <si>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志賀町立診療所事業特別会計</t>
    <phoneticPr fontId="6"/>
  </si>
  <si>
    <t>志賀町ケーブルテレビ事業特別会計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</si>
  <si>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</si>
  <si>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</si>
  <si>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</si>
  <si>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</si>
  <si>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</si>
  <si>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</si>
  <si>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</si>
  <si>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</si>
  <si>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</si>
  <si>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</si>
  <si>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</si>
  <si>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</si>
  <si>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</si>
  <si>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志賀町国民健康保険特別会計</t>
    <phoneticPr fontId="6"/>
  </si>
  <si>
    <t>志賀町介護保険特別会計</t>
    <phoneticPr fontId="6"/>
  </si>
  <si>
    <t>志賀町後期高齢者医療特別会計</t>
    <phoneticPr fontId="6"/>
  </si>
  <si>
    <t>志賀町水道事業会計</t>
    <phoneticPr fontId="6"/>
  </si>
  <si>
    <t>法適用企業</t>
    <phoneticPr fontId="6"/>
  </si>
  <si>
    <t>志賀町立富来病院事業会計</t>
    <phoneticPr fontId="6"/>
  </si>
  <si>
    <t>志賀町簡易水道事業特別会計</t>
    <phoneticPr fontId="6"/>
  </si>
  <si>
    <t>法非適用企業</t>
    <phoneticPr fontId="6"/>
  </si>
  <si>
    <t>志賀町公共下水道事業特別会計</t>
    <phoneticPr fontId="6"/>
  </si>
  <si>
    <t>志賀町農業集落排水事業特別会計</t>
    <phoneticPr fontId="6"/>
  </si>
  <si>
    <t>志賀町地域し尿処理施設整備事業特別会計</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</si>
  <si>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</si>
  <si>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</si>
  <si>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</si>
  <si>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2"/>
  </si>
  <si>
    <t>左のうち
一般会計等
負担見込額</t>
    <phoneticPr fontId="6"/>
  </si>
  <si>
    <t>羽咋郡市広域圏事務組合（一般会計）</t>
    <rPh sb="0" eb="2">
      <t>ハクイ</t>
    </rPh>
    <rPh sb="2" eb="4">
      <t>グンシ</t>
    </rPh>
    <rPh sb="4" eb="7">
      <t>コウイキケン</t>
    </rPh>
    <rPh sb="7" eb="9">
      <t>ジム</t>
    </rPh>
    <rPh sb="9" eb="11">
      <t>クミアイ</t>
    </rPh>
    <rPh sb="12" eb="14">
      <t>イッパン</t>
    </rPh>
    <rPh sb="14" eb="16">
      <t>カイケイ</t>
    </rPh>
    <phoneticPr fontId="6"/>
  </si>
  <si>
    <t>羽咋郡市広域圏事務組合（ふるさと振興事業特別会計）</t>
    <rPh sb="0" eb="2">
      <t>ハクイ</t>
    </rPh>
    <rPh sb="2" eb="4">
      <t>グンシ</t>
    </rPh>
    <rPh sb="4" eb="7">
      <t>コウイキケン</t>
    </rPh>
    <rPh sb="7" eb="9">
      <t>ジム</t>
    </rPh>
    <rPh sb="9" eb="11">
      <t>クミアイ</t>
    </rPh>
    <rPh sb="16" eb="18">
      <t>シンコウ</t>
    </rPh>
    <rPh sb="18" eb="20">
      <t>ジギョウ</t>
    </rPh>
    <rPh sb="20" eb="22">
      <t>トクベツ</t>
    </rPh>
    <rPh sb="22" eb="24">
      <t>カイケイ</t>
    </rPh>
    <phoneticPr fontId="6"/>
  </si>
  <si>
    <t>羽咋郡市広域圏事務組合（公立羽咋病院事業会計）</t>
    <rPh sb="0" eb="2">
      <t>ハクイ</t>
    </rPh>
    <rPh sb="2" eb="4">
      <t>グンシ</t>
    </rPh>
    <rPh sb="4" eb="7">
      <t>コウイキケン</t>
    </rPh>
    <rPh sb="7" eb="9">
      <t>ジム</t>
    </rPh>
    <rPh sb="9" eb="11">
      <t>クミアイ</t>
    </rPh>
    <rPh sb="12" eb="14">
      <t>コウリツ</t>
    </rPh>
    <rPh sb="14" eb="16">
      <t>ハクイ</t>
    </rPh>
    <rPh sb="16" eb="18">
      <t>ビョウイン</t>
    </rPh>
    <rPh sb="18" eb="20">
      <t>ジギョウ</t>
    </rPh>
    <rPh sb="20" eb="22">
      <t>カイケイ</t>
    </rPh>
    <phoneticPr fontId="6"/>
  </si>
  <si>
    <t>石川県後期高齢者医療広域連合（一般会計）</t>
    <rPh sb="0" eb="3">
      <t>イシカワケン</t>
    </rPh>
    <rPh sb="3" eb="5">
      <t>コウキ</t>
    </rPh>
    <rPh sb="5" eb="8">
      <t>コウレイシャ</t>
    </rPh>
    <rPh sb="8" eb="10">
      <t>イリョウ</t>
    </rPh>
    <rPh sb="10" eb="12">
      <t>コウイキ</t>
    </rPh>
    <rPh sb="12" eb="14">
      <t>レンゴウ</t>
    </rPh>
    <rPh sb="15" eb="17">
      <t>イッパン</t>
    </rPh>
    <rPh sb="17" eb="19">
      <t>カイケイ</t>
    </rPh>
    <phoneticPr fontId="6"/>
  </si>
  <si>
    <t>石川県後期高齢者医療広域連合（後期高齢者特別会計）</t>
    <rPh sb="0" eb="3">
      <t>イシカワケン</t>
    </rPh>
    <rPh sb="3" eb="5">
      <t>コウキ</t>
    </rPh>
    <rPh sb="5" eb="8">
      <t>コウレイシャ</t>
    </rPh>
    <rPh sb="8" eb="10">
      <t>イリョウ</t>
    </rPh>
    <rPh sb="10" eb="12">
      <t>コウイキ</t>
    </rPh>
    <rPh sb="12" eb="14">
      <t>レンゴウ</t>
    </rPh>
    <rPh sb="15" eb="17">
      <t>コウキ</t>
    </rPh>
    <rPh sb="17" eb="20">
      <t>コウレイシャ</t>
    </rPh>
    <rPh sb="20" eb="22">
      <t>トクベツ</t>
    </rPh>
    <rPh sb="22" eb="24">
      <t>カイケイ</t>
    </rPh>
    <phoneticPr fontId="6"/>
  </si>
  <si>
    <t>石川県市町村職員退職手当組合</t>
    <rPh sb="0" eb="3">
      <t>イシカワケン</t>
    </rPh>
    <rPh sb="3" eb="6">
      <t>シチョウソン</t>
    </rPh>
    <rPh sb="6" eb="8">
      <t>ショクイン</t>
    </rPh>
    <rPh sb="8" eb="10">
      <t>タイショク</t>
    </rPh>
    <rPh sb="10" eb="12">
      <t>テアテ</t>
    </rPh>
    <rPh sb="12" eb="14">
      <t>クミアイ</t>
    </rPh>
    <phoneticPr fontId="6"/>
  </si>
  <si>
    <t>石川県市町村消防団員等公務災害補償組合</t>
    <rPh sb="0" eb="3">
      <t>イシカワケン</t>
    </rPh>
    <rPh sb="3" eb="6">
      <t>シチョウソン</t>
    </rPh>
    <rPh sb="6" eb="8">
      <t>ショウボウ</t>
    </rPh>
    <rPh sb="8" eb="10">
      <t>ダンイン</t>
    </rPh>
    <rPh sb="10" eb="11">
      <t>トウ</t>
    </rPh>
    <rPh sb="11" eb="13">
      <t>コウム</t>
    </rPh>
    <rPh sb="13" eb="15">
      <t>サイガイ</t>
    </rPh>
    <rPh sb="15" eb="17">
      <t>ホショウ</t>
    </rPh>
    <rPh sb="17" eb="19">
      <t>クミアイ</t>
    </rPh>
    <phoneticPr fontId="6"/>
  </si>
  <si>
    <t>石川県市町村消防賞じゅつ金組合</t>
    <rPh sb="0" eb="3">
      <t>イシカワケン</t>
    </rPh>
    <rPh sb="3" eb="6">
      <t>シチョウソン</t>
    </rPh>
    <rPh sb="6" eb="8">
      <t>ショウボウ</t>
    </rPh>
    <rPh sb="8" eb="9">
      <t>ショウ</t>
    </rPh>
    <rPh sb="12" eb="13">
      <t>キン</t>
    </rPh>
    <rPh sb="13" eb="15">
      <t>クミアイ</t>
    </rPh>
    <phoneticPr fontId="6"/>
  </si>
  <si>
    <t>石川県市町議会議員等公務災害補償組合</t>
    <rPh sb="0" eb="3">
      <t>イシカワケン</t>
    </rPh>
    <rPh sb="3" eb="5">
      <t>シチョウ</t>
    </rPh>
    <rPh sb="5" eb="7">
      <t>ギカイ</t>
    </rPh>
    <rPh sb="7" eb="9">
      <t>ギイン</t>
    </rPh>
    <rPh sb="9" eb="10">
      <t>トウ</t>
    </rPh>
    <rPh sb="10" eb="12">
      <t>コウム</t>
    </rPh>
    <rPh sb="12" eb="14">
      <t>サイガイ</t>
    </rPh>
    <rPh sb="14" eb="16">
      <t>ホショウ</t>
    </rPh>
    <rPh sb="16" eb="18">
      <t>クミアイ</t>
    </rPh>
    <phoneticPr fontId="6"/>
  </si>
  <si>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</si>
  <si>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</si>
  <si>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</si>
  <si>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</si>
  <si>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</si>
  <si>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</si>
  <si>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</si>
  <si>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</si>
  <si>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2"/>
  </si>
  <si>
    <t>平成26年度</t>
    <rPh sb="0" eb="2">
      <t>ヘイセイ</t>
    </rPh>
    <rPh sb="4" eb="6">
      <t>ネンド</t>
    </rPh>
    <phoneticPr fontId="6"/>
  </si>
  <si>
    <t>分母比</t>
    <rPh sb="0" eb="2">
      <t>ブンボ</t>
    </rPh>
    <rPh sb="2" eb="3">
      <t>ヒ</t>
    </rPh>
    <phoneticPr fontId="6"/>
  </si>
  <si>
    <t>内訳</t>
    <rPh sb="0" eb="2">
      <t>ウチワケ</t>
    </rPh>
    <phoneticPr fontId="22"/>
  </si>
  <si>
    <t>元利償還金</t>
    <rPh sb="0" eb="2">
      <t>ガンリ</t>
    </rPh>
    <rPh sb="2" eb="5">
      <t>ショウカンキン</t>
    </rPh>
    <phoneticPr fontId="22"/>
  </si>
  <si>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</si>
  <si>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</si>
  <si>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6"/>
  </si>
  <si>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</si>
  <si>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</si>
  <si>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</si>
  <si>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</si>
  <si>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</si>
  <si>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</si>
  <si>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</si>
  <si>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</si>
  <si>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</si>
  <si>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</si>
  <si>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</si>
  <si>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</si>
  <si>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</si>
  <si>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</si>
  <si>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</si>
  <si>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</si>
  <si>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</si>
  <si>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2"/>
  </si>
  <si>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</si>
  <si>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</si>
  <si>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</si>
  <si>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</si>
  <si>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</si>
  <si>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</si>
  <si>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</si>
  <si>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</si>
  <si>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</si>
  <si>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</si>
  <si>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2"/>
  </si>
  <si>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</si>
  <si>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</si>
  <si>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充当可能特定歳入 </t>
    <rPh sb="0" eb="2">
      <t>ジュウトウ</t>
    </rPh>
    <rPh sb="2" eb="4">
      <t>カノウ</t>
    </rPh>
    <rPh sb="4" eb="6">
      <t>トクテイ</t>
    </rPh>
    <rPh sb="6" eb="8">
      <t>サイニュウ</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</si>
  <si>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</si>
  <si>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</si>
  <si>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</si>
  <si>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</si>
  <si>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</si>
  <si>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2"/>
  </si>
  <si>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</si>
  <si>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</si>
  <si>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健全化判断比率</t>
    <rPh sb="0" eb="3">
      <t>ケンゼンカ</t>
    </rPh>
    <rPh sb="3" eb="5">
      <t>ハンダン</t>
    </rPh>
    <rPh sb="5" eb="7">
      <t>ヒリツ</t>
    </rPh>
    <phoneticPr fontId="12"/>
  </si>
  <si>
    <t>平成28年度</t>
    <rPh sb="0" eb="2">
      <t>ヘイセイ</t>
    </rPh>
    <rPh sb="4" eb="6">
      <t>ネンド</t>
    </rPh>
    <phoneticPr fontId="12"/>
  </si>
  <si>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</si>
  <si>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</si>
  <si>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</si>
  <si>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</si>
  <si>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</si>
  <si>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</si>
  <si>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</si>
  <si>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(Ｃ)</t>
    <phoneticPr fontId="6"/>
  </si>
  <si>
    <t>連結実質赤字比率</t>
    <rPh sb="0" eb="2">
      <t>レンケツ</t>
    </rPh>
    <rPh sb="2" eb="4">
      <t>ジッシツ</t>
    </rPh>
    <rPh sb="4" eb="6">
      <t>アカジ</t>
    </rPh>
    <rPh sb="6" eb="8">
      <t>ヒリツ</t>
    </rPh>
    <phoneticPr fontId="12"/>
  </si>
  <si>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</si>
  <si>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</si>
  <si>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2"/>
  </si>
  <si>
    <t>(Ｃ)－(Ｄ)</t>
    <phoneticPr fontId="6"/>
  </si>
  <si>
    <t>将来負担比率</t>
    <rPh sb="0" eb="2">
      <t>ショウライ</t>
    </rPh>
    <rPh sb="2" eb="4">
      <t>フタン</t>
    </rPh>
    <rPh sb="4" eb="6">
      <t>ヒリツ</t>
    </rPh>
    <phoneticPr fontId="12"/>
  </si>
  <si>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</si>
  <si>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</si>
  <si>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</si>
  <si>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</si>
  <si>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</si>
  <si>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</si>
  <si>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</si>
  <si>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</si>
  <si>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</si>
  <si>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</si>
  <si>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</si>
  <si>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</si>
  <si>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</si>
  <si>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</si>
  <si>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</si>
  <si>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</si>
  <si>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</si>
  <si>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</si>
  <si>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</si>
  <si>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</si>
  <si>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</si>
  <si>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</si>
  <si>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</si>
  <si>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3"/>
  </si>
  <si>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</si>
  <si>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</si>
  <si>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</si>
  <si>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</si>
  <si>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9"/>
  </si>
  <si>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</si>
  <si>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</si>
  <si>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</si>
  <si>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</si>
  <si>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</si>
  <si>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</si>
  <si>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</si>
  <si>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</si>
  <si>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</si>
  <si>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</si>
  <si>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</si>
  <si>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</si>
  <si>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</si>
  <si>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</si>
  <si>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</si>
  <si>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</si>
  <si>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</si>
  <si>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</si>
  <si>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</si>
  <si>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</si>
  <si>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</si>
  <si>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</si>
  <si>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</si>
  <si>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標準財政規模比（％）</t>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</si>
  <si>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</si>
  <si>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</si>
  <si>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</si>
  <si>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標準財政規模比（％）</t>
    <phoneticPr fontId="6"/>
  </si>
  <si>
    <t>会計</t>
    <rPh sb="0" eb="2">
      <t>カイケイ</t>
    </rPh>
    <phoneticPr fontId="6"/>
  </si>
  <si>
    <t>志賀町水道事業会計</t>
  </si>
  <si>
    <t>志賀町立富来病院事業会計</t>
  </si>
  <si>
    <t>一般会計</t>
  </si>
  <si>
    <t>志賀町国民健康保険特別会計</t>
  </si>
  <si>
    <t>志賀町立診療所事業特別会計</t>
  </si>
  <si>
    <t>志賀町介護保険特別会計</t>
  </si>
  <si>
    <t>志賀町後期高齢者医療特別会計</t>
  </si>
  <si>
    <t>志賀町ケーブルテレビ事業特別会計</t>
  </si>
  <si>
    <t>その他会計（赤字）</t>
  </si>
  <si>
    <t>その他会計（黒字）</t>
  </si>
  <si>
    <t>※平成29年度中に市町村合併した団体で、合併前の団体ごとの決算に基づく連結実質赤字比率を算出していない団体については、グラフを表記しない。</t>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</si>
  <si>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</si>
  <si>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</si>
  <si>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</si>
  <si>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</si>
  <si>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</si>
  <si>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</si>
  <si>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</si>
  <si>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</si>
  <si>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</si>
  <si>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</si>
  <si>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</si>
  <si>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</si>
  <si>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※平成29年度中に市町村合併した団体で、合併前の団体ごとの決算に基づく実質公債費比率を算出していない団体については、グラフを表記しない。</t>
    <phoneticPr fontId="6"/>
  </si>
  <si>
    <t>　従前からの新発債の抑制効果により、将来負担率は類似団体と比して低水準である。一方で、有形固定資産減価償却率は類似団体よりも高くなっている。主な要因としては、公営住宅の有形固定資産減価償却率73.5%、公民館の形固定資産減価償却率70.0%が挙げられる。公共施設等総合管理計画に基づき、今後、老朽化対策に積極的に取り組んでいきたい。</t>
    <phoneticPr fontId="6"/>
  </si>
  <si>
    <t>　実質公債費率は類似団体と比較して高いものの、将来負担率は低くなっている。これは、当町で新発債の抑制、繰上償還の実施を行ってきたからである。将来負担率が低下傾向であるため、実質公債費率についても、今後低下してくると想定する。</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</si>
</sst>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b/>
      <sz val="16"/>
      <color indexed="8"/>
      <name val="ＭＳ ゴシック"/>
      <family val="3"/>
      <charset val="128"/>
    </font>
    <font>
      <sz val="13"/>
      <color indexed="8"/>
      <name val="ＭＳ 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sz val="14"/>
      <color indexed="8"/>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41"/>
        <bgColor indexed="64"/>
      </patternFill>
    </fill>
  </fills>
  <borders count="19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3" fillId="0" borderId="0">
      <alignment vertical="center"/>
    </xf>
    <xf numFmtId="0" fontId="11" fillId="0" borderId="0">
      <alignment vertical="center"/>
    </xf>
    <xf numFmtId="0" fontId="1" fillId="0" borderId="0">
      <alignment vertical="center"/>
    </xf>
    <xf numFmtId="0" fontId="3" fillId="0" borderId="0">
      <alignment vertical="center"/>
    </xf>
    <xf numFmtId="0" fontId="12"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1219">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3" fillId="0" borderId="0" xfId="7">
      <alignment vertical="center"/>
    </xf>
    <xf numFmtId="0" fontId="9" fillId="0" borderId="0" xfId="7" applyFont="1" applyAlignment="1">
      <alignment horizontal="center" vertical="center"/>
    </xf>
    <xf numFmtId="0" fontId="10" fillId="3" borderId="17" xfId="7" applyFont="1" applyFill="1" applyBorder="1" applyAlignment="1"/>
    <xf numFmtId="0" fontId="10" fillId="3" borderId="18" xfId="7" applyFont="1" applyFill="1" applyBorder="1" applyAlignment="1"/>
    <xf numFmtId="0" fontId="10" fillId="3" borderId="18" xfId="7" applyFont="1" applyFill="1" applyBorder="1" applyAlignment="1">
      <alignment horizontal="right" vertical="center"/>
    </xf>
    <xf numFmtId="0" fontId="10" fillId="3" borderId="19" xfId="7" applyFont="1" applyFill="1" applyBorder="1" applyAlignment="1">
      <alignment horizontal="right" vertical="top"/>
    </xf>
    <xf numFmtId="0" fontId="10" fillId="3" borderId="20" xfId="7" applyFont="1" applyFill="1" applyBorder="1" applyAlignment="1">
      <alignment horizontal="center" vertical="center"/>
    </xf>
    <xf numFmtId="0" fontId="10" fillId="3" borderId="21" xfId="7" applyFont="1" applyFill="1" applyBorder="1" applyAlignment="1">
      <alignment horizontal="center" vertical="center"/>
    </xf>
    <xf numFmtId="0" fontId="10" fillId="3" borderId="22" xfId="7" applyFont="1" applyFill="1" applyBorder="1" applyAlignment="1">
      <alignment horizontal="center" vertical="center"/>
    </xf>
    <xf numFmtId="0" fontId="10" fillId="0" borderId="6" xfId="7" applyFont="1" applyFill="1" applyBorder="1" applyAlignment="1">
      <alignment vertical="center" wrapText="1"/>
    </xf>
    <xf numFmtId="181" fontId="10" fillId="0" borderId="26" xfId="7" applyNumberFormat="1" applyFont="1" applyFill="1" applyBorder="1" applyAlignment="1" applyProtection="1">
      <alignment horizontal="right" vertical="center"/>
    </xf>
    <xf numFmtId="181" fontId="10" fillId="0" borderId="27" xfId="7" applyNumberFormat="1" applyFont="1" applyFill="1" applyBorder="1" applyAlignment="1" applyProtection="1">
      <alignment horizontal="right" vertical="center"/>
    </xf>
    <xf numFmtId="181" fontId="10" fillId="0" borderId="28" xfId="7" applyNumberFormat="1" applyFont="1" applyFill="1" applyBorder="1" applyAlignment="1" applyProtection="1">
      <alignment horizontal="right" vertical="center"/>
    </xf>
    <xf numFmtId="0" fontId="10" fillId="0" borderId="10" xfId="7" applyFont="1" applyFill="1" applyBorder="1" applyAlignment="1">
      <alignment vertical="center"/>
    </xf>
    <xf numFmtId="181" fontId="10" fillId="0" borderId="31" xfId="7" applyNumberFormat="1" applyFont="1" applyFill="1" applyBorder="1" applyAlignment="1" applyProtection="1">
      <alignment horizontal="right" vertical="center"/>
    </xf>
    <xf numFmtId="181" fontId="10" fillId="0" borderId="12" xfId="7" applyNumberFormat="1" applyFont="1" applyFill="1" applyBorder="1" applyAlignment="1" applyProtection="1">
      <alignment horizontal="right" vertical="center"/>
    </xf>
    <xf numFmtId="181" fontId="10" fillId="0" borderId="32" xfId="7" applyNumberFormat="1" applyFont="1" applyFill="1" applyBorder="1" applyAlignment="1" applyProtection="1">
      <alignment horizontal="right" vertical="center"/>
    </xf>
    <xf numFmtId="0" fontId="10" fillId="0" borderId="1" xfId="7" applyFont="1" applyFill="1" applyBorder="1" applyAlignment="1">
      <alignment vertical="center"/>
    </xf>
    <xf numFmtId="0" fontId="10" fillId="0" borderId="13" xfId="7" applyFont="1" applyFill="1" applyBorder="1" applyAlignment="1">
      <alignment vertical="center"/>
    </xf>
    <xf numFmtId="0" fontId="10" fillId="0" borderId="10" xfId="7" applyFont="1" applyFill="1" applyBorder="1" applyAlignment="1">
      <alignment vertical="center" wrapText="1"/>
    </xf>
    <xf numFmtId="0" fontId="10" fillId="0" borderId="37" xfId="7" applyFont="1" applyFill="1" applyBorder="1" applyAlignment="1">
      <alignment vertical="center"/>
    </xf>
    <xf numFmtId="181" fontId="10" fillId="0" borderId="40" xfId="7" applyNumberFormat="1" applyFont="1" applyFill="1" applyBorder="1" applyAlignment="1" applyProtection="1">
      <alignment horizontal="right" vertical="center"/>
    </xf>
    <xf numFmtId="181" fontId="10" fillId="0" borderId="41" xfId="7" applyNumberFormat="1" applyFont="1" applyFill="1" applyBorder="1" applyAlignment="1" applyProtection="1">
      <alignment horizontal="right" vertical="center"/>
    </xf>
    <xf numFmtId="181" fontId="10" fillId="0" borderId="42" xfId="7" applyNumberFormat="1" applyFont="1" applyFill="1" applyBorder="1" applyAlignment="1" applyProtection="1">
      <alignment horizontal="right" vertical="center"/>
    </xf>
    <xf numFmtId="0" fontId="10" fillId="0" borderId="0" xfId="7" applyFont="1" applyFill="1" applyBorder="1" applyAlignment="1"/>
    <xf numFmtId="0" fontId="10" fillId="0" borderId="0" xfId="7" applyFont="1" applyFill="1" applyBorder="1" applyAlignment="1">
      <alignment vertical="center"/>
    </xf>
    <xf numFmtId="0" fontId="10" fillId="0" borderId="0" xfId="7" applyFont="1" applyFill="1" applyBorder="1" applyAlignment="1">
      <alignment horizontal="left" vertical="center"/>
    </xf>
    <xf numFmtId="181" fontId="10" fillId="0" borderId="0" xfId="7" applyNumberFormat="1" applyFont="1" applyFill="1" applyBorder="1" applyAlignment="1" applyProtection="1">
      <alignment horizontal="right" vertical="center"/>
    </xf>
    <xf numFmtId="0" fontId="12" fillId="0" borderId="0" xfId="8" applyFont="1" applyFill="1">
      <alignment vertical="center"/>
    </xf>
    <xf numFmtId="49" fontId="12" fillId="0" borderId="0" xfId="8" applyNumberFormat="1" applyFont="1" applyFill="1">
      <alignment vertical="center"/>
    </xf>
    <xf numFmtId="0" fontId="12" fillId="0" borderId="0" xfId="8" applyFont="1">
      <alignment vertical="center"/>
    </xf>
    <xf numFmtId="0" fontId="14" fillId="0" borderId="0" xfId="8" applyFont="1" applyFill="1">
      <alignment vertical="center"/>
    </xf>
    <xf numFmtId="0" fontId="15" fillId="0" borderId="0" xfId="8" applyFont="1" applyFill="1">
      <alignment vertical="center"/>
    </xf>
    <xf numFmtId="0" fontId="12" fillId="0" borderId="23" xfId="8" applyFont="1" applyFill="1" applyBorder="1" applyAlignment="1">
      <alignment horizontal="left" vertical="center"/>
    </xf>
    <xf numFmtId="0" fontId="12" fillId="0" borderId="45" xfId="8" applyFont="1" applyFill="1" applyBorder="1" applyAlignment="1">
      <alignment horizontal="left" vertical="center"/>
    </xf>
    <xf numFmtId="0" fontId="12" fillId="0" borderId="46" xfId="8" applyFont="1" applyFill="1" applyBorder="1" applyAlignment="1">
      <alignment horizontal="left" vertical="center"/>
    </xf>
    <xf numFmtId="186" fontId="12" fillId="0" borderId="23" xfId="8" applyNumberFormat="1" applyFont="1" applyFill="1" applyBorder="1" applyAlignment="1">
      <alignment horizontal="right" vertical="center"/>
    </xf>
    <xf numFmtId="186" fontId="12" fillId="0" borderId="45" xfId="8" applyNumberFormat="1" applyFont="1" applyFill="1" applyBorder="1" applyAlignment="1">
      <alignment horizontal="right" vertical="center"/>
    </xf>
    <xf numFmtId="186" fontId="12" fillId="0" borderId="46" xfId="8" applyNumberFormat="1" applyFont="1" applyFill="1" applyBorder="1" applyAlignment="1">
      <alignment horizontal="right" vertical="center"/>
    </xf>
    <xf numFmtId="0" fontId="16" fillId="0" borderId="13" xfId="10" applyFont="1" applyFill="1" applyBorder="1" applyAlignment="1">
      <alignment vertical="center"/>
    </xf>
    <xf numFmtId="186" fontId="12" fillId="0" borderId="23" xfId="8" applyNumberFormat="1" applyFont="1" applyFill="1" applyBorder="1" applyAlignment="1">
      <alignment vertical="center"/>
    </xf>
    <xf numFmtId="186" fontId="12" fillId="0" borderId="45" xfId="8" applyNumberFormat="1" applyFont="1" applyFill="1" applyBorder="1" applyAlignment="1">
      <alignment vertical="center"/>
    </xf>
    <xf numFmtId="186" fontId="12" fillId="0" borderId="46" xfId="8" applyNumberFormat="1" applyFont="1" applyFill="1" applyBorder="1" applyAlignment="1">
      <alignment vertical="center"/>
    </xf>
    <xf numFmtId="0" fontId="12" fillId="0" borderId="29" xfId="8" applyFont="1" applyFill="1" applyBorder="1" applyAlignment="1">
      <alignment horizontal="left" vertical="center"/>
    </xf>
    <xf numFmtId="0" fontId="16" fillId="0" borderId="60" xfId="10" applyFont="1" applyFill="1" applyBorder="1" applyAlignment="1">
      <alignment horizontal="center" vertical="center"/>
    </xf>
    <xf numFmtId="0" fontId="12" fillId="0" borderId="29" xfId="8" applyFont="1" applyFill="1" applyBorder="1" applyAlignment="1">
      <alignment horizontal="center" vertical="center"/>
    </xf>
    <xf numFmtId="0" fontId="12" fillId="0" borderId="63" xfId="8" applyFont="1" applyFill="1" applyBorder="1" applyAlignment="1">
      <alignment horizontal="center" vertical="center"/>
    </xf>
    <xf numFmtId="0" fontId="18" fillId="0" borderId="64" xfId="8" applyFont="1" applyFill="1" applyBorder="1" applyAlignment="1">
      <alignment vertical="center" wrapText="1"/>
    </xf>
    <xf numFmtId="0" fontId="18" fillId="0" borderId="65" xfId="8" applyFont="1" applyFill="1" applyBorder="1" applyAlignment="1">
      <alignment vertical="center" wrapText="1"/>
    </xf>
    <xf numFmtId="183" fontId="12" fillId="0" borderId="63" xfId="8" applyNumberFormat="1" applyFont="1" applyFill="1" applyBorder="1" applyAlignment="1">
      <alignment vertical="center"/>
    </xf>
    <xf numFmtId="183" fontId="12" fillId="0" borderId="64" xfId="8" applyNumberFormat="1" applyFont="1" applyFill="1" applyBorder="1" applyAlignment="1">
      <alignment vertical="center"/>
    </xf>
    <xf numFmtId="183" fontId="12" fillId="0" borderId="65" xfId="8" applyNumberFormat="1" applyFont="1" applyFill="1" applyBorder="1" applyAlignment="1">
      <alignment vertical="center"/>
    </xf>
    <xf numFmtId="0" fontId="12" fillId="0" borderId="29" xfId="8" applyFont="1" applyFill="1" applyBorder="1">
      <alignment vertical="center"/>
    </xf>
    <xf numFmtId="0" fontId="12" fillId="0" borderId="0" xfId="8" applyFont="1" applyFill="1" applyBorder="1">
      <alignment vertical="center"/>
    </xf>
    <xf numFmtId="0" fontId="12" fillId="0" borderId="50" xfId="8" applyFont="1" applyFill="1" applyBorder="1">
      <alignment vertical="center"/>
    </xf>
    <xf numFmtId="49" fontId="12" fillId="0" borderId="29" xfId="8" applyNumberFormat="1" applyFont="1" applyFill="1" applyBorder="1">
      <alignment vertical="center"/>
    </xf>
    <xf numFmtId="49" fontId="12" fillId="0" borderId="0" xfId="8" applyNumberFormat="1" applyFont="1" applyFill="1" applyBorder="1">
      <alignment vertical="center"/>
    </xf>
    <xf numFmtId="0" fontId="12" fillId="0" borderId="0" xfId="8" applyFont="1" applyFill="1" applyBorder="1" applyAlignment="1">
      <alignment vertical="center"/>
    </xf>
    <xf numFmtId="0" fontId="12" fillId="0" borderId="0" xfId="8" applyFont="1" applyFill="1" applyBorder="1" applyAlignment="1">
      <alignment horizontal="center" vertical="center"/>
    </xf>
    <xf numFmtId="49" fontId="12" fillId="0" borderId="0" xfId="8" applyNumberFormat="1" applyFont="1" applyFill="1" applyBorder="1" applyAlignment="1">
      <alignment horizontal="center" vertical="center"/>
    </xf>
    <xf numFmtId="0" fontId="12" fillId="0" borderId="50" xfId="8" applyFont="1" applyFill="1" applyBorder="1" applyAlignment="1">
      <alignment horizontal="center" vertical="center"/>
    </xf>
    <xf numFmtId="0" fontId="12" fillId="0" borderId="63" xfId="8" applyFont="1" applyFill="1" applyBorder="1">
      <alignment vertical="center"/>
    </xf>
    <xf numFmtId="0" fontId="12" fillId="0" borderId="64" xfId="8" applyFont="1" applyFill="1" applyBorder="1">
      <alignment vertical="center"/>
    </xf>
    <xf numFmtId="0" fontId="12" fillId="0" borderId="65" xfId="8" applyFont="1" applyFill="1" applyBorder="1">
      <alignment vertical="center"/>
    </xf>
    <xf numFmtId="0" fontId="12" fillId="0" borderId="0" xfId="11" applyFont="1" applyFill="1">
      <alignment vertical="center"/>
    </xf>
    <xf numFmtId="49" fontId="21" fillId="0" borderId="0" xfId="12" applyNumberFormat="1" applyFont="1">
      <alignment vertical="center"/>
    </xf>
    <xf numFmtId="49" fontId="12" fillId="0" borderId="0" xfId="12" applyNumberFormat="1" applyFont="1">
      <alignment vertical="center"/>
    </xf>
    <xf numFmtId="49" fontId="12" fillId="0" borderId="0" xfId="12" applyNumberFormat="1" applyFont="1" applyFill="1">
      <alignment vertical="center"/>
    </xf>
    <xf numFmtId="0" fontId="12" fillId="0" borderId="0" xfId="12" applyFont="1">
      <alignment vertical="center"/>
    </xf>
    <xf numFmtId="0" fontId="22" fillId="0" borderId="0" xfId="12" applyFont="1">
      <alignment vertical="center"/>
    </xf>
    <xf numFmtId="0" fontId="23" fillId="0" borderId="7" xfId="12" applyFont="1" applyBorder="1" applyAlignment="1">
      <alignment horizontal="center" vertical="center"/>
    </xf>
    <xf numFmtId="0" fontId="23" fillId="0" borderId="7" xfId="12" applyFont="1" applyBorder="1" applyAlignment="1">
      <alignment vertical="center"/>
    </xf>
    <xf numFmtId="0" fontId="12" fillId="0" borderId="0" xfId="12" applyFont="1" applyBorder="1">
      <alignment vertical="center"/>
    </xf>
    <xf numFmtId="0" fontId="12" fillId="0" borderId="2" xfId="12" applyFont="1" applyBorder="1">
      <alignment vertical="center"/>
    </xf>
    <xf numFmtId="0" fontId="12" fillId="0" borderId="7" xfId="12" applyFont="1" applyBorder="1">
      <alignment vertical="center"/>
    </xf>
    <xf numFmtId="0" fontId="12" fillId="0" borderId="1" xfId="12" applyFont="1" applyBorder="1" applyAlignment="1">
      <alignment horizontal="center" vertical="center"/>
    </xf>
    <xf numFmtId="0" fontId="12" fillId="0" borderId="2" xfId="12" applyFont="1" applyBorder="1" applyAlignment="1">
      <alignment horizontal="center" vertical="center"/>
    </xf>
    <xf numFmtId="0" fontId="12" fillId="0" borderId="4" xfId="12" applyFont="1" applyBorder="1" applyAlignment="1">
      <alignment horizontal="center" vertical="center"/>
    </xf>
    <xf numFmtId="0" fontId="12" fillId="0" borderId="0" xfId="12" applyFont="1" applyFill="1" applyBorder="1" applyAlignment="1">
      <alignment horizontal="center" vertical="center" wrapText="1"/>
    </xf>
    <xf numFmtId="0" fontId="12" fillId="0" borderId="0" xfId="12" applyFont="1" applyBorder="1" applyAlignment="1">
      <alignment horizontal="center" vertical="center"/>
    </xf>
    <xf numFmtId="0" fontId="12" fillId="0" borderId="7" xfId="12" applyFont="1" applyFill="1" applyBorder="1" applyAlignment="1">
      <alignment horizontal="center" vertical="center" wrapText="1"/>
    </xf>
    <xf numFmtId="0" fontId="12" fillId="0" borderId="0" xfId="12" applyFont="1" applyFill="1">
      <alignment vertical="center"/>
    </xf>
    <xf numFmtId="0" fontId="16" fillId="0" borderId="0" xfId="12" applyFont="1" applyBorder="1">
      <alignment vertical="center"/>
    </xf>
    <xf numFmtId="0" fontId="16" fillId="0" borderId="0" xfId="12" applyFont="1">
      <alignment vertical="center"/>
    </xf>
    <xf numFmtId="49" fontId="12" fillId="2" borderId="0" xfId="13" applyNumberFormat="1" applyFont="1" applyFill="1" applyProtection="1">
      <alignment vertical="center"/>
    </xf>
    <xf numFmtId="0" fontId="12" fillId="2" borderId="0" xfId="13" applyFont="1" applyFill="1" applyProtection="1">
      <alignment vertical="center"/>
    </xf>
    <xf numFmtId="0" fontId="12" fillId="2" borderId="0" xfId="13" applyFont="1" applyFill="1" applyBorder="1" applyAlignment="1" applyProtection="1">
      <alignment vertical="center"/>
    </xf>
    <xf numFmtId="0" fontId="12" fillId="2" borderId="64" xfId="13" applyFont="1" applyFill="1" applyBorder="1" applyProtection="1">
      <alignment vertical="center"/>
    </xf>
    <xf numFmtId="0" fontId="3" fillId="2" borderId="0" xfId="14" applyFill="1" applyProtection="1">
      <alignment vertical="center"/>
    </xf>
    <xf numFmtId="0" fontId="3" fillId="0" borderId="0" xfId="14" applyProtection="1">
      <alignment vertical="center"/>
    </xf>
    <xf numFmtId="0" fontId="24" fillId="2" borderId="0" xfId="13" applyFont="1" applyFill="1" applyAlignment="1" applyProtection="1">
      <alignment vertical="center"/>
    </xf>
    <xf numFmtId="0" fontId="12" fillId="2" borderId="0" xfId="13" applyFont="1" applyFill="1" applyAlignment="1" applyProtection="1">
      <alignment vertical="center"/>
    </xf>
    <xf numFmtId="0" fontId="3" fillId="2" borderId="0" xfId="14" applyFill="1" applyAlignment="1" applyProtection="1">
      <alignment vertical="center"/>
    </xf>
    <xf numFmtId="0" fontId="3" fillId="0" borderId="0" xfId="14" applyAlignment="1" applyProtection="1">
      <alignment vertical="center"/>
    </xf>
    <xf numFmtId="0" fontId="5" fillId="2" borderId="0" xfId="13" applyFont="1" applyFill="1" applyProtection="1">
      <alignment vertical="center"/>
    </xf>
    <xf numFmtId="0" fontId="26" fillId="2" borderId="0" xfId="13" applyFont="1" applyFill="1" applyProtection="1">
      <alignment vertical="center"/>
    </xf>
    <xf numFmtId="0" fontId="26" fillId="2" borderId="0" xfId="14" applyFont="1" applyFill="1" applyProtection="1">
      <alignment vertical="center"/>
    </xf>
    <xf numFmtId="0" fontId="26" fillId="0" borderId="0" xfId="14" applyFont="1" applyProtection="1">
      <alignment vertical="center"/>
    </xf>
    <xf numFmtId="0" fontId="5" fillId="2" borderId="0" xfId="13" applyFont="1" applyFill="1" applyBorder="1" applyProtection="1">
      <alignment vertical="center"/>
    </xf>
    <xf numFmtId="0" fontId="26" fillId="2" borderId="0" xfId="13" applyFont="1" applyFill="1" applyBorder="1" applyProtection="1">
      <alignment vertical="center"/>
    </xf>
    <xf numFmtId="0" fontId="5" fillId="0" borderId="90" xfId="13" applyFont="1" applyBorder="1" applyAlignment="1" applyProtection="1">
      <alignment horizontal="center" vertical="center" shrinkToFit="1"/>
      <protection locked="0"/>
    </xf>
    <xf numFmtId="0" fontId="5" fillId="0" borderId="90" xfId="13" applyFont="1" applyFill="1" applyBorder="1" applyAlignment="1" applyProtection="1">
      <alignment horizontal="center" vertical="center" shrinkToFit="1"/>
      <protection locked="0"/>
    </xf>
    <xf numFmtId="0" fontId="5" fillId="0" borderId="103" xfId="16" applyFont="1" applyBorder="1" applyAlignment="1" applyProtection="1">
      <alignment horizontal="center" vertical="center" shrinkToFit="1"/>
      <protection locked="0"/>
    </xf>
    <xf numFmtId="0" fontId="5" fillId="0" borderId="105" xfId="13" applyFont="1" applyBorder="1" applyAlignment="1" applyProtection="1">
      <alignment horizontal="center" vertical="center" shrinkToFit="1"/>
      <protection locked="0"/>
    </xf>
    <xf numFmtId="0" fontId="5" fillId="0" borderId="105" xfId="13" applyFont="1" applyFill="1" applyBorder="1" applyAlignment="1" applyProtection="1">
      <alignment horizontal="center" vertical="center" shrinkToFit="1"/>
      <protection locked="0"/>
    </xf>
    <xf numFmtId="0" fontId="5" fillId="0" borderId="116" xfId="16" applyFont="1" applyBorder="1" applyAlignment="1" applyProtection="1">
      <alignment horizontal="center" vertical="center" shrinkToFit="1"/>
      <protection locked="0"/>
    </xf>
    <xf numFmtId="0" fontId="5" fillId="6" borderId="40" xfId="13" applyFont="1" applyFill="1" applyBorder="1" applyAlignment="1" applyProtection="1">
      <alignment horizontal="center" vertical="center" shrinkToFit="1"/>
      <protection locked="0"/>
    </xf>
    <xf numFmtId="0" fontId="19" fillId="2" borderId="0" xfId="13" applyFont="1" applyFill="1" applyProtection="1">
      <alignment vertical="center"/>
    </xf>
    <xf numFmtId="0" fontId="5" fillId="0" borderId="129" xfId="13" applyFont="1" applyBorder="1" applyAlignment="1" applyProtection="1">
      <alignment horizontal="center" vertical="center" shrinkToFit="1"/>
      <protection locked="0"/>
    </xf>
    <xf numFmtId="0" fontId="5" fillId="2" borderId="116" xfId="13" applyFont="1" applyFill="1" applyBorder="1" applyAlignment="1" applyProtection="1">
      <alignment horizontal="center" vertical="center" shrinkToFit="1"/>
      <protection locked="0"/>
    </xf>
    <xf numFmtId="0" fontId="3" fillId="2" borderId="0" xfId="14" applyFont="1" applyFill="1" applyProtection="1">
      <alignment vertical="center"/>
    </xf>
    <xf numFmtId="0" fontId="5" fillId="0" borderId="138" xfId="13" applyFont="1" applyBorder="1" applyAlignment="1" applyProtection="1">
      <alignment horizontal="center" vertical="center" shrinkToFit="1"/>
      <protection locked="0"/>
    </xf>
    <xf numFmtId="0" fontId="5" fillId="2" borderId="0" xfId="13" applyFont="1" applyFill="1" applyBorder="1" applyAlignment="1" applyProtection="1">
      <alignment horizontal="center" vertical="center" shrinkToFit="1"/>
    </xf>
    <xf numFmtId="0" fontId="5" fillId="2" borderId="0" xfId="13" applyFont="1" applyFill="1" applyBorder="1" applyAlignment="1" applyProtection="1">
      <alignment horizontal="left" vertical="center" shrinkToFit="1"/>
    </xf>
    <xf numFmtId="181" fontId="5" fillId="2" borderId="0"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left" vertical="center" shrinkToFit="1"/>
    </xf>
    <xf numFmtId="0" fontId="19" fillId="2" borderId="0" xfId="13" applyFont="1" applyFill="1" applyBorder="1" applyProtection="1">
      <alignment vertical="center"/>
    </xf>
    <xf numFmtId="0" fontId="5" fillId="2" borderId="64" xfId="13" applyFont="1" applyFill="1" applyBorder="1" applyAlignment="1" applyProtection="1">
      <alignment vertical="center"/>
    </xf>
    <xf numFmtId="0" fontId="5" fillId="2" borderId="64" xfId="13" applyFont="1" applyFill="1" applyBorder="1" applyAlignment="1" applyProtection="1">
      <alignment horizontal="center" vertical="center"/>
    </xf>
    <xf numFmtId="0" fontId="5" fillId="2" borderId="9" xfId="13" applyFont="1" applyFill="1" applyBorder="1" applyProtection="1">
      <alignment vertical="center"/>
    </xf>
    <xf numFmtId="0" fontId="5" fillId="2" borderId="34" xfId="13" applyFont="1" applyFill="1" applyBorder="1" applyAlignment="1" applyProtection="1">
      <alignment vertical="center"/>
    </xf>
    <xf numFmtId="0" fontId="5" fillId="2" borderId="2" xfId="13" applyFont="1" applyFill="1" applyBorder="1" applyAlignment="1" applyProtection="1">
      <alignment vertical="center"/>
    </xf>
    <xf numFmtId="0" fontId="5" fillId="2" borderId="0" xfId="13" applyFont="1" applyFill="1" applyBorder="1" applyAlignment="1" applyProtection="1">
      <alignment vertical="center"/>
    </xf>
    <xf numFmtId="0" fontId="5" fillId="2" borderId="50" xfId="13" applyFont="1" applyFill="1" applyBorder="1" applyAlignment="1" applyProtection="1">
      <alignment vertical="center"/>
    </xf>
    <xf numFmtId="0" fontId="5" fillId="2" borderId="0" xfId="13" applyFont="1" applyFill="1" applyAlignment="1" applyProtection="1">
      <alignment vertical="center"/>
    </xf>
    <xf numFmtId="0" fontId="5" fillId="2" borderId="0" xfId="13" applyFont="1" applyFill="1" applyBorder="1" applyAlignment="1" applyProtection="1">
      <alignment horizontal="center" vertical="center"/>
    </xf>
    <xf numFmtId="0" fontId="26" fillId="2" borderId="0" xfId="13" applyFont="1" applyFill="1" applyAlignment="1" applyProtection="1">
      <alignment vertical="center"/>
    </xf>
    <xf numFmtId="0" fontId="26" fillId="2" borderId="0" xfId="13" applyFont="1" applyFill="1" applyBorder="1" applyAlignment="1" applyProtection="1">
      <alignment horizontal="center" vertical="center"/>
    </xf>
    <xf numFmtId="0" fontId="26" fillId="2" borderId="29" xfId="13" applyFont="1" applyFill="1" applyBorder="1" applyAlignment="1" applyProtection="1">
      <alignment vertical="center"/>
    </xf>
    <xf numFmtId="0" fontId="26" fillId="2" borderId="0" xfId="13" applyFont="1" applyFill="1" applyBorder="1" applyAlignment="1" applyProtection="1">
      <alignment vertical="center"/>
    </xf>
    <xf numFmtId="0" fontId="28" fillId="2" borderId="0" xfId="14" applyFont="1" applyFill="1" applyProtection="1">
      <alignment vertical="center"/>
    </xf>
    <xf numFmtId="0" fontId="3" fillId="0" borderId="0" xfId="14">
      <alignment vertical="center"/>
    </xf>
    <xf numFmtId="177" fontId="23"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3" fillId="2" borderId="6" xfId="2" applyNumberFormat="1" applyFont="1" applyFill="1" applyBorder="1">
      <alignment vertical="center"/>
    </xf>
    <xf numFmtId="177" fontId="23" fillId="2" borderId="7" xfId="2" applyNumberFormat="1" applyFont="1" applyFill="1" applyBorder="1">
      <alignment vertical="center"/>
    </xf>
    <xf numFmtId="177" fontId="23" fillId="2" borderId="8" xfId="2" applyNumberFormat="1" applyFont="1" applyFill="1" applyBorder="1">
      <alignment vertical="center"/>
    </xf>
    <xf numFmtId="177" fontId="23" fillId="2" borderId="12" xfId="2" applyNumberFormat="1" applyFont="1" applyFill="1" applyBorder="1" applyAlignment="1">
      <alignment horizontal="center" vertical="center"/>
    </xf>
    <xf numFmtId="177" fontId="12" fillId="2" borderId="180" xfId="2" applyNumberFormat="1" applyFont="1" applyFill="1" applyBorder="1" applyAlignment="1">
      <alignment horizontal="center" vertical="center"/>
    </xf>
    <xf numFmtId="177" fontId="23" fillId="2" borderId="181" xfId="2" applyNumberFormat="1" applyFont="1" applyFill="1" applyBorder="1" applyAlignment="1">
      <alignment horizontal="center" vertical="center"/>
    </xf>
    <xf numFmtId="181" fontId="23" fillId="2" borderId="13" xfId="3" applyNumberFormat="1" applyFont="1" applyFill="1" applyBorder="1" applyAlignment="1">
      <alignment horizontal="right" vertical="center" wrapText="1"/>
    </xf>
    <xf numFmtId="181" fontId="23" fillId="2" borderId="13" xfId="3" applyNumberFormat="1" applyFont="1" applyFill="1" applyBorder="1" applyAlignment="1">
      <alignment horizontal="right" vertical="center"/>
    </xf>
    <xf numFmtId="181" fontId="23" fillId="2" borderId="6" xfId="3" applyNumberFormat="1" applyFont="1" applyFill="1" applyBorder="1" applyAlignment="1">
      <alignment horizontal="right" vertical="center"/>
    </xf>
    <xf numFmtId="179" fontId="23" fillId="2" borderId="182" xfId="3" applyNumberFormat="1" applyFont="1" applyFill="1" applyBorder="1" applyAlignment="1">
      <alignment horizontal="right" vertical="center"/>
    </xf>
    <xf numFmtId="181" fontId="23" fillId="2" borderId="12" xfId="3" applyNumberFormat="1" applyFont="1" applyFill="1" applyBorder="1" applyAlignment="1">
      <alignment horizontal="right" vertical="center" wrapText="1"/>
    </xf>
    <xf numFmtId="181" fontId="23" fillId="2" borderId="12" xfId="3" applyNumberFormat="1" applyFont="1" applyFill="1" applyBorder="1" applyAlignment="1">
      <alignment horizontal="right" vertical="center"/>
    </xf>
    <xf numFmtId="181" fontId="23" fillId="2" borderId="10" xfId="3" applyNumberFormat="1" applyFont="1" applyFill="1" applyBorder="1" applyAlignment="1">
      <alignment horizontal="right" vertical="center"/>
    </xf>
    <xf numFmtId="179" fontId="23" fillId="2" borderId="181" xfId="3" applyNumberFormat="1" applyFont="1" applyFill="1" applyBorder="1" applyAlignment="1">
      <alignment horizontal="right" vertical="center"/>
    </xf>
    <xf numFmtId="176" fontId="23" fillId="0" borderId="0" xfId="2" applyNumberFormat="1" applyFont="1" applyFill="1" applyBorder="1">
      <alignment vertical="center"/>
    </xf>
    <xf numFmtId="177" fontId="23" fillId="0" borderId="10" xfId="2" applyNumberFormat="1" applyFont="1" applyFill="1" applyBorder="1">
      <alignment vertical="center"/>
    </xf>
    <xf numFmtId="177" fontId="23" fillId="0" borderId="9" xfId="2" applyNumberFormat="1" applyFont="1" applyFill="1" applyBorder="1">
      <alignment vertical="center"/>
    </xf>
    <xf numFmtId="177" fontId="23" fillId="0" borderId="11" xfId="2" applyNumberFormat="1" applyFont="1" applyFill="1" applyBorder="1">
      <alignment vertical="center"/>
    </xf>
    <xf numFmtId="177" fontId="23" fillId="0" borderId="12" xfId="2" applyNumberFormat="1" applyFont="1" applyFill="1" applyBorder="1" applyAlignment="1">
      <alignment horizontal="center" vertical="center"/>
    </xf>
    <xf numFmtId="177" fontId="23" fillId="0" borderId="180" xfId="2" applyNumberFormat="1" applyFont="1" applyFill="1" applyBorder="1" applyAlignment="1">
      <alignment horizontal="center" vertical="center"/>
    </xf>
    <xf numFmtId="177" fontId="23" fillId="0" borderId="181" xfId="2" applyNumberFormat="1" applyFont="1" applyFill="1" applyBorder="1" applyAlignment="1">
      <alignment horizontal="center" vertical="center"/>
    </xf>
    <xf numFmtId="177" fontId="23" fillId="0" borderId="0" xfId="2" applyNumberFormat="1" applyFont="1" applyFill="1" applyBorder="1" applyAlignment="1">
      <alignment horizontal="center" vertical="center"/>
    </xf>
    <xf numFmtId="177" fontId="23" fillId="0" borderId="4" xfId="2" applyNumberFormat="1" applyFont="1" applyFill="1" applyBorder="1">
      <alignment vertical="center"/>
    </xf>
    <xf numFmtId="192" fontId="29" fillId="0" borderId="12" xfId="2" applyNumberFormat="1" applyFont="1" applyFill="1" applyBorder="1" applyAlignment="1">
      <alignment horizontal="right" vertical="center" shrinkToFit="1"/>
    </xf>
    <xf numFmtId="192" fontId="29" fillId="0" borderId="180" xfId="2" applyNumberFormat="1" applyFont="1" applyFill="1" applyBorder="1" applyAlignment="1">
      <alignment horizontal="right" vertical="center" shrinkToFit="1"/>
    </xf>
    <xf numFmtId="192" fontId="23" fillId="0" borderId="181" xfId="2" applyNumberFormat="1" applyFont="1" applyFill="1" applyBorder="1" applyAlignment="1">
      <alignment horizontal="right" vertical="center" shrinkToFit="1"/>
    </xf>
    <xf numFmtId="177" fontId="23" fillId="0" borderId="5" xfId="2" applyNumberFormat="1" applyFont="1" applyFill="1" applyBorder="1">
      <alignment vertical="center"/>
    </xf>
    <xf numFmtId="177" fontId="23" fillId="0" borderId="0" xfId="2" applyNumberFormat="1" applyFont="1" applyFill="1">
      <alignment vertical="center"/>
    </xf>
    <xf numFmtId="179" fontId="29" fillId="0" borderId="12" xfId="2" applyNumberFormat="1" applyFont="1" applyFill="1" applyBorder="1" applyAlignment="1">
      <alignment horizontal="right" vertical="center" shrinkToFit="1"/>
    </xf>
    <xf numFmtId="179" fontId="29" fillId="0" borderId="180" xfId="2" applyNumberFormat="1" applyFont="1" applyFill="1" applyBorder="1" applyAlignment="1">
      <alignment horizontal="right" vertical="center" shrinkToFit="1"/>
    </xf>
    <xf numFmtId="179" fontId="23" fillId="0" borderId="181" xfId="2" applyNumberFormat="1" applyFont="1" applyFill="1" applyBorder="1" applyAlignment="1">
      <alignment horizontal="right" vertical="center" shrinkToFit="1"/>
    </xf>
    <xf numFmtId="177" fontId="23" fillId="0" borderId="6" xfId="2" applyNumberFormat="1" applyFont="1" applyFill="1" applyBorder="1">
      <alignment vertical="center"/>
    </xf>
    <xf numFmtId="177" fontId="23" fillId="0" borderId="7" xfId="2" applyNumberFormat="1" applyFont="1" applyFill="1" applyBorder="1">
      <alignment vertical="center"/>
    </xf>
    <xf numFmtId="176" fontId="23" fillId="0" borderId="7" xfId="2" applyNumberFormat="1" applyFont="1" applyFill="1" applyBorder="1">
      <alignment vertical="center"/>
    </xf>
    <xf numFmtId="177" fontId="23"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81" fontId="23" fillId="2" borderId="12" xfId="2" applyNumberFormat="1" applyFont="1" applyFill="1" applyBorder="1" applyAlignment="1">
      <alignment horizontal="right" vertical="center"/>
    </xf>
    <xf numFmtId="181" fontId="23" fillId="2" borderId="180" xfId="2" applyNumberFormat="1" applyFont="1" applyFill="1" applyBorder="1" applyAlignment="1">
      <alignment horizontal="right" vertical="center"/>
    </xf>
    <xf numFmtId="179" fontId="23" fillId="2" borderId="181" xfId="2" applyNumberFormat="1" applyFont="1" applyFill="1" applyBorder="1" applyAlignment="1">
      <alignment horizontal="right" vertical="center"/>
    </xf>
    <xf numFmtId="181" fontId="23" fillId="0" borderId="12" xfId="2" applyNumberFormat="1" applyFont="1" applyFill="1" applyBorder="1" applyAlignment="1">
      <alignment horizontal="right" vertical="center"/>
    </xf>
    <xf numFmtId="181" fontId="23" fillId="0" borderId="180" xfId="2" applyNumberFormat="1" applyFont="1" applyFill="1" applyBorder="1" applyAlignment="1">
      <alignment horizontal="right" vertical="center"/>
    </xf>
    <xf numFmtId="179" fontId="23" fillId="0" borderId="181" xfId="2" applyNumberFormat="1" applyFont="1" applyFill="1" applyBorder="1" applyAlignment="1">
      <alignment horizontal="right" vertical="center"/>
    </xf>
    <xf numFmtId="181" fontId="23" fillId="2" borderId="12" xfId="2" applyNumberFormat="1" applyFont="1" applyFill="1" applyBorder="1" applyAlignment="1">
      <alignment horizontal="right" vertical="center" wrapText="1"/>
    </xf>
    <xf numFmtId="181" fontId="23" fillId="2" borderId="180" xfId="2" applyNumberFormat="1" applyFont="1" applyFill="1" applyBorder="1" applyAlignment="1">
      <alignment horizontal="right" vertical="center" wrapText="1"/>
    </xf>
    <xf numFmtId="179" fontId="23" fillId="2" borderId="181" xfId="2" applyNumberFormat="1" applyFont="1" applyFill="1" applyBorder="1" applyAlignment="1">
      <alignment horizontal="right" vertical="center" wrapText="1"/>
    </xf>
    <xf numFmtId="0" fontId="23" fillId="0" borderId="0" xfId="2" applyFont="1" applyFill="1" applyBorder="1" applyAlignment="1"/>
    <xf numFmtId="0" fontId="3" fillId="0" borderId="0" xfId="2" applyFont="1" applyFill="1" applyBorder="1" applyAlignment="1"/>
    <xf numFmtId="176" fontId="23" fillId="0" borderId="2" xfId="2" applyNumberFormat="1" applyFont="1" applyFill="1" applyBorder="1">
      <alignment vertical="center"/>
    </xf>
    <xf numFmtId="0" fontId="3" fillId="0" borderId="7" xfId="3" applyFont="1" applyFill="1" applyBorder="1">
      <alignment vertical="center"/>
    </xf>
    <xf numFmtId="176" fontId="23" fillId="0" borderId="7" xfId="3" applyNumberFormat="1" applyFont="1" applyFill="1" applyBorder="1">
      <alignment vertical="center"/>
    </xf>
    <xf numFmtId="177" fontId="29" fillId="0" borderId="1" xfId="4" applyNumberFormat="1" applyFont="1" applyBorder="1" applyAlignment="1">
      <alignment vertical="center"/>
    </xf>
    <xf numFmtId="177" fontId="29" fillId="0" borderId="3" xfId="4" applyNumberFormat="1" applyFont="1" applyBorder="1" applyAlignment="1">
      <alignment vertical="center"/>
    </xf>
    <xf numFmtId="177" fontId="29" fillId="0" borderId="6" xfId="4" applyNumberFormat="1" applyFont="1" applyBorder="1" applyAlignment="1">
      <alignment vertical="center"/>
    </xf>
    <xf numFmtId="177" fontId="29" fillId="0" borderId="8" xfId="4" applyNumberFormat="1" applyFont="1" applyBorder="1" applyAlignment="1">
      <alignment vertical="center"/>
    </xf>
    <xf numFmtId="177" fontId="29" fillId="0" borderId="1" xfId="4" applyNumberFormat="1" applyFont="1" applyBorder="1" applyAlignment="1">
      <alignment horizontal="center" vertical="center"/>
    </xf>
    <xf numFmtId="177" fontId="29" fillId="0" borderId="181" xfId="4" applyNumberFormat="1" applyFont="1" applyBorder="1" applyAlignment="1">
      <alignment horizontal="center" vertical="center" wrapText="1"/>
    </xf>
    <xf numFmtId="177" fontId="16" fillId="0" borderId="183" xfId="4" applyNumberFormat="1" applyFont="1" applyBorder="1" applyAlignment="1">
      <alignment horizontal="center" vertical="center"/>
    </xf>
    <xf numFmtId="177" fontId="29" fillId="0" borderId="7" xfId="4" applyNumberFormat="1" applyFont="1" applyBorder="1" applyAlignment="1">
      <alignment horizontal="center" vertical="center" wrapText="1"/>
    </xf>
    <xf numFmtId="177" fontId="29" fillId="0" borderId="12" xfId="4" applyNumberFormat="1" applyFont="1" applyBorder="1" applyAlignment="1">
      <alignment horizontal="center" vertical="center"/>
    </xf>
    <xf numFmtId="181" fontId="29" fillId="0" borderId="16" xfId="5" applyNumberFormat="1" applyFont="1" applyFill="1" applyBorder="1" applyAlignment="1">
      <alignment horizontal="right" vertical="center"/>
    </xf>
    <xf numFmtId="181" fontId="29" fillId="0" borderId="1" xfId="5" applyNumberFormat="1" applyFont="1" applyFill="1" applyBorder="1" applyAlignment="1">
      <alignment horizontal="right" vertical="center"/>
    </xf>
    <xf numFmtId="179" fontId="29" fillId="0" borderId="184" xfId="5" applyNumberFormat="1" applyFont="1" applyFill="1" applyBorder="1" applyAlignment="1">
      <alignment horizontal="right" vertical="center"/>
    </xf>
    <xf numFmtId="181" fontId="29" fillId="0" borderId="183" xfId="5" applyNumberFormat="1" applyFont="1" applyFill="1" applyBorder="1" applyAlignment="1">
      <alignment horizontal="right" vertical="center"/>
    </xf>
    <xf numFmtId="179" fontId="29" fillId="0" borderId="185" xfId="5" applyNumberFormat="1" applyFont="1" applyFill="1" applyBorder="1" applyAlignment="1">
      <alignment horizontal="right" vertical="center"/>
    </xf>
    <xf numFmtId="179" fontId="29" fillId="0" borderId="16" xfId="5" applyNumberFormat="1" applyFont="1" applyBorder="1" applyAlignment="1">
      <alignment horizontal="right" vertical="center"/>
    </xf>
    <xf numFmtId="177" fontId="29" fillId="0" borderId="6" xfId="4" applyNumberFormat="1" applyFont="1" applyBorder="1" applyAlignment="1">
      <alignment horizontal="center" vertical="center"/>
    </xf>
    <xf numFmtId="177" fontId="29" fillId="0" borderId="186" xfId="4" applyNumberFormat="1" applyFont="1" applyBorder="1" applyAlignment="1">
      <alignment horizontal="center" vertical="center"/>
    </xf>
    <xf numFmtId="181" fontId="29" fillId="0" borderId="187" xfId="5" applyNumberFormat="1" applyFont="1" applyFill="1" applyBorder="1" applyAlignment="1">
      <alignment horizontal="right" vertical="center"/>
    </xf>
    <xf numFmtId="181" fontId="29" fillId="0" borderId="188" xfId="5" applyNumberFormat="1" applyFont="1" applyFill="1" applyBorder="1" applyAlignment="1">
      <alignment horizontal="right" vertical="center"/>
    </xf>
    <xf numFmtId="179" fontId="29" fillId="0" borderId="186" xfId="5" applyNumberFormat="1" applyFont="1" applyFill="1" applyBorder="1" applyAlignment="1">
      <alignment horizontal="right" vertical="center"/>
    </xf>
    <xf numFmtId="181" fontId="29" fillId="0" borderId="189" xfId="5" applyNumberFormat="1" applyFont="1" applyFill="1" applyBorder="1" applyAlignment="1">
      <alignment horizontal="right" vertical="center"/>
    </xf>
    <xf numFmtId="179" fontId="29" fillId="0" borderId="190" xfId="5" applyNumberFormat="1" applyFont="1" applyFill="1" applyBorder="1" applyAlignment="1">
      <alignment horizontal="right" vertical="center"/>
    </xf>
    <xf numFmtId="179" fontId="29" fillId="0" borderId="187" xfId="5" applyNumberFormat="1" applyFont="1" applyBorder="1" applyAlignment="1">
      <alignment horizontal="right" vertical="center"/>
    </xf>
    <xf numFmtId="181" fontId="29" fillId="0" borderId="187" xfId="5" applyNumberFormat="1" applyFont="1" applyFill="1" applyBorder="1" applyAlignment="1">
      <alignment horizontal="right" vertical="center" wrapText="1"/>
    </xf>
    <xf numFmtId="177" fontId="29" fillId="0" borderId="3" xfId="4" applyNumberFormat="1" applyFont="1" applyBorder="1" applyAlignment="1">
      <alignment horizontal="center" vertical="center"/>
    </xf>
    <xf numFmtId="181" fontId="29" fillId="0" borderId="16" xfId="5" applyNumberFormat="1" applyFont="1" applyBorder="1" applyAlignment="1">
      <alignment horizontal="right" vertical="center"/>
    </xf>
    <xf numFmtId="181" fontId="29" fillId="0" borderId="1" xfId="5" applyNumberFormat="1" applyFont="1" applyBorder="1" applyAlignment="1">
      <alignment horizontal="right" vertical="center"/>
    </xf>
    <xf numFmtId="179" fontId="29" fillId="0" borderId="184" xfId="5" applyNumberFormat="1" applyFont="1" applyBorder="1" applyAlignment="1">
      <alignment horizontal="right" vertical="center"/>
    </xf>
    <xf numFmtId="181" fontId="29" fillId="0" borderId="183" xfId="5" applyNumberFormat="1" applyFont="1" applyBorder="1" applyAlignment="1">
      <alignment horizontal="right" vertical="center"/>
    </xf>
    <xf numFmtId="179" fontId="29" fillId="0" borderId="2" xfId="5" applyNumberFormat="1" applyFont="1" applyBorder="1" applyAlignment="1">
      <alignment horizontal="right" vertical="center"/>
    </xf>
    <xf numFmtId="0" fontId="3" fillId="0" borderId="0" xfId="17">
      <alignment vertical="center"/>
    </xf>
    <xf numFmtId="0" fontId="23" fillId="0" borderId="0" xfId="17" applyFont="1">
      <alignment vertical="center"/>
    </xf>
    <xf numFmtId="0" fontId="9" fillId="0" borderId="0" xfId="17" applyFont="1" applyAlignment="1">
      <alignment horizontal="right" vertical="center"/>
    </xf>
    <xf numFmtId="0" fontId="30" fillId="3" borderId="17" xfId="17" applyFont="1" applyFill="1" applyBorder="1" applyAlignment="1"/>
    <xf numFmtId="0" fontId="30" fillId="3" borderId="18" xfId="17" applyFont="1" applyFill="1" applyBorder="1" applyAlignment="1">
      <alignment horizontal="right" vertical="top"/>
    </xf>
    <xf numFmtId="0" fontId="30" fillId="3" borderId="19" xfId="17" applyFont="1" applyFill="1" applyBorder="1" applyAlignment="1">
      <alignment horizontal="right" vertical="top"/>
    </xf>
    <xf numFmtId="0" fontId="30" fillId="3" borderId="43" xfId="17" applyFont="1" applyFill="1" applyBorder="1" applyAlignment="1">
      <alignment horizontal="center" vertical="center"/>
    </xf>
    <xf numFmtId="0" fontId="30" fillId="3" borderId="21" xfId="17" applyFont="1" applyFill="1" applyBorder="1" applyAlignment="1">
      <alignment horizontal="center" vertical="center"/>
    </xf>
    <xf numFmtId="0" fontId="30" fillId="3" borderId="72" xfId="17" applyFont="1" applyFill="1" applyBorder="1" applyAlignment="1">
      <alignment horizontal="center" vertical="center"/>
    </xf>
    <xf numFmtId="0" fontId="30" fillId="0" borderId="29" xfId="17" applyFont="1" applyFill="1" applyBorder="1" applyAlignment="1">
      <alignment horizontal="center" vertical="center" wrapText="1"/>
    </xf>
    <xf numFmtId="190" fontId="30" fillId="0" borderId="43" xfId="17" applyNumberFormat="1" applyFont="1" applyFill="1" applyBorder="1" applyAlignment="1" applyProtection="1">
      <alignment horizontal="right" vertical="center" wrapText="1"/>
    </xf>
    <xf numFmtId="190" fontId="30" fillId="0" borderId="21" xfId="17" applyNumberFormat="1" applyFont="1" applyFill="1" applyBorder="1" applyAlignment="1" applyProtection="1">
      <alignment horizontal="right" vertical="center" wrapText="1"/>
    </xf>
    <xf numFmtId="190" fontId="30" fillId="0" borderId="22" xfId="17" applyNumberFormat="1" applyFont="1" applyFill="1" applyBorder="1" applyAlignment="1" applyProtection="1">
      <alignment horizontal="right" vertical="center" wrapText="1"/>
    </xf>
    <xf numFmtId="0" fontId="30" fillId="0" borderId="34" xfId="17" applyFont="1" applyFill="1" applyBorder="1" applyAlignment="1">
      <alignment horizontal="center" vertical="center" wrapText="1"/>
    </xf>
    <xf numFmtId="190" fontId="30" fillId="0" borderId="55" xfId="17" applyNumberFormat="1" applyFont="1" applyFill="1" applyBorder="1" applyAlignment="1" applyProtection="1">
      <alignment horizontal="right" vertical="center" wrapText="1"/>
    </xf>
    <xf numFmtId="190" fontId="30" fillId="0" borderId="16" xfId="17" applyNumberFormat="1" applyFont="1" applyFill="1" applyBorder="1" applyAlignment="1" applyProtection="1">
      <alignment horizontal="right" vertical="center" wrapText="1"/>
    </xf>
    <xf numFmtId="190" fontId="30" fillId="0" borderId="56" xfId="17" applyNumberFormat="1" applyFont="1" applyFill="1" applyBorder="1" applyAlignment="1" applyProtection="1">
      <alignment horizontal="right" vertical="center" wrapText="1"/>
    </xf>
    <xf numFmtId="0" fontId="30" fillId="0" borderId="35" xfId="17" applyFont="1" applyFill="1" applyBorder="1" applyAlignment="1">
      <alignment horizontal="center" vertical="center"/>
    </xf>
    <xf numFmtId="190" fontId="30" fillId="0" borderId="40" xfId="17" applyNumberFormat="1" applyFont="1" applyFill="1" applyBorder="1" applyAlignment="1" applyProtection="1">
      <alignment horizontal="right" vertical="center" wrapText="1"/>
    </xf>
    <xf numFmtId="190" fontId="30" fillId="0" borderId="41" xfId="17" applyNumberFormat="1" applyFont="1" applyFill="1" applyBorder="1" applyAlignment="1" applyProtection="1">
      <alignment horizontal="right" vertical="center" wrapText="1"/>
    </xf>
    <xf numFmtId="190" fontId="30" fillId="0" borderId="42" xfId="17" applyNumberFormat="1" applyFont="1" applyFill="1" applyBorder="1" applyAlignment="1" applyProtection="1">
      <alignment horizontal="right" vertical="center" wrapText="1"/>
    </xf>
    <xf numFmtId="0" fontId="30" fillId="0" borderId="0" xfId="18" applyFont="1">
      <alignment vertical="center"/>
    </xf>
    <xf numFmtId="0" fontId="3" fillId="0" borderId="0" xfId="18">
      <alignment vertical="center"/>
    </xf>
    <xf numFmtId="0" fontId="9" fillId="0" borderId="0" xfId="18" applyFont="1" applyAlignment="1">
      <alignment horizontal="right" vertical="center"/>
    </xf>
    <xf numFmtId="0" fontId="30" fillId="7" borderId="17" xfId="18" applyFont="1" applyFill="1" applyBorder="1" applyAlignment="1"/>
    <xf numFmtId="0" fontId="30" fillId="7" borderId="18" xfId="18" applyFont="1" applyFill="1" applyBorder="1" applyAlignment="1">
      <alignment horizontal="right" vertical="top"/>
    </xf>
    <xf numFmtId="0" fontId="30" fillId="7" borderId="19" xfId="18" applyFont="1" applyFill="1" applyBorder="1" applyAlignment="1">
      <alignment horizontal="right" vertical="top"/>
    </xf>
    <xf numFmtId="0" fontId="30" fillId="7" borderId="20" xfId="18" applyFont="1" applyFill="1" applyBorder="1" applyAlignment="1">
      <alignment horizontal="center" vertical="center"/>
    </xf>
    <xf numFmtId="0" fontId="30" fillId="7" borderId="21" xfId="18" applyFont="1" applyFill="1" applyBorder="1" applyAlignment="1">
      <alignment horizontal="center" vertical="center"/>
    </xf>
    <xf numFmtId="0" fontId="30" fillId="7" borderId="22" xfId="18" applyFont="1" applyFill="1" applyBorder="1" applyAlignment="1">
      <alignment horizontal="center" vertical="center"/>
    </xf>
    <xf numFmtId="0" fontId="30" fillId="0" borderId="33" xfId="18" applyFont="1" applyFill="1" applyBorder="1" applyAlignment="1">
      <alignment vertical="center" wrapText="1"/>
    </xf>
    <xf numFmtId="190" fontId="30" fillId="0" borderId="26" xfId="18" applyNumberFormat="1" applyFont="1" applyFill="1" applyBorder="1" applyAlignment="1">
      <alignment horizontal="right" vertical="center"/>
    </xf>
    <xf numFmtId="190" fontId="30" fillId="0" borderId="27" xfId="18" applyNumberFormat="1" applyFont="1" applyFill="1" applyBorder="1" applyAlignment="1">
      <alignment horizontal="right" vertical="center"/>
    </xf>
    <xf numFmtId="190" fontId="30" fillId="0" borderId="28" xfId="18" applyNumberFormat="1" applyFont="1" applyFill="1" applyBorder="1" applyAlignment="1">
      <alignment horizontal="right" vertical="center"/>
    </xf>
    <xf numFmtId="0" fontId="30" fillId="0" borderId="54" xfId="18" applyFont="1" applyFill="1" applyBorder="1" applyAlignment="1">
      <alignment vertical="center"/>
    </xf>
    <xf numFmtId="190" fontId="30" fillId="0" borderId="31" xfId="18" applyNumberFormat="1" applyFont="1" applyFill="1" applyBorder="1" applyAlignment="1">
      <alignment horizontal="right" vertical="center"/>
    </xf>
    <xf numFmtId="190" fontId="30" fillId="0" borderId="12" xfId="18" applyNumberFormat="1" applyFont="1" applyFill="1" applyBorder="1" applyAlignment="1">
      <alignment horizontal="right" vertical="center"/>
    </xf>
    <xf numFmtId="190" fontId="30" fillId="0" borderId="32" xfId="18" applyNumberFormat="1" applyFont="1" applyFill="1" applyBorder="1" applyAlignment="1">
      <alignment horizontal="right" vertical="center"/>
    </xf>
    <xf numFmtId="0" fontId="30" fillId="0" borderId="34" xfId="18" applyFont="1" applyFill="1" applyBorder="1" applyAlignment="1">
      <alignment vertical="center"/>
    </xf>
    <xf numFmtId="0" fontId="30" fillId="0" borderId="35" xfId="18" applyFont="1" applyFill="1" applyBorder="1" applyAlignment="1">
      <alignment vertical="center"/>
    </xf>
    <xf numFmtId="190" fontId="30" fillId="0" borderId="40" xfId="18" applyNumberFormat="1" applyFont="1" applyFill="1" applyBorder="1" applyAlignment="1">
      <alignment horizontal="right" vertical="center"/>
    </xf>
    <xf numFmtId="190" fontId="30" fillId="0" borderId="41" xfId="18" applyNumberFormat="1" applyFont="1" applyFill="1" applyBorder="1" applyAlignment="1">
      <alignment horizontal="right" vertical="center"/>
    </xf>
    <xf numFmtId="190" fontId="30" fillId="0" borderId="42" xfId="18" applyNumberFormat="1" applyFont="1" applyFill="1" applyBorder="1" applyAlignment="1">
      <alignment horizontal="right" vertical="center"/>
    </xf>
    <xf numFmtId="0" fontId="10" fillId="0" borderId="0" xfId="18" applyFont="1" applyFill="1" applyBorder="1" applyAlignment="1"/>
    <xf numFmtId="0" fontId="10" fillId="0" borderId="0" xfId="18" applyNumberFormat="1" applyFont="1" applyFill="1" applyBorder="1" applyAlignment="1">
      <alignment vertical="center" wrapText="1"/>
    </xf>
    <xf numFmtId="0" fontId="10" fillId="0" borderId="0" xfId="18" applyNumberFormat="1" applyFont="1" applyBorder="1" applyAlignment="1">
      <alignment vertical="center" wrapText="1"/>
    </xf>
    <xf numFmtId="0" fontId="30" fillId="0" borderId="0" xfId="18" applyNumberFormat="1" applyFont="1" applyFill="1" applyBorder="1" applyAlignment="1">
      <alignment vertical="center"/>
    </xf>
    <xf numFmtId="0" fontId="23" fillId="0" borderId="0" xfId="19" applyFont="1">
      <alignment vertical="center"/>
    </xf>
    <xf numFmtId="0" fontId="3" fillId="0" borderId="0" xfId="19">
      <alignment vertical="center"/>
    </xf>
    <xf numFmtId="0" fontId="9" fillId="0" borderId="0" xfId="19" applyFont="1" applyAlignment="1">
      <alignment horizontal="center" vertical="center"/>
    </xf>
    <xf numFmtId="0" fontId="10" fillId="3" borderId="17" xfId="19" applyFont="1" applyFill="1" applyBorder="1" applyAlignment="1"/>
    <xf numFmtId="0" fontId="10" fillId="3" borderId="18" xfId="19" applyFont="1" applyFill="1" applyBorder="1" applyAlignment="1"/>
    <xf numFmtId="0" fontId="10" fillId="3" borderId="18" xfId="19" applyFont="1" applyFill="1" applyBorder="1" applyAlignment="1">
      <alignment horizontal="right" vertical="center"/>
    </xf>
    <xf numFmtId="0" fontId="10" fillId="3" borderId="19" xfId="19" applyFont="1" applyFill="1" applyBorder="1" applyAlignment="1">
      <alignment horizontal="right" vertical="top"/>
    </xf>
    <xf numFmtId="0" fontId="10" fillId="3" borderId="20" xfId="19" applyFont="1" applyFill="1" applyBorder="1" applyAlignment="1">
      <alignment horizontal="center" vertical="center"/>
    </xf>
    <xf numFmtId="0" fontId="10" fillId="3" borderId="21" xfId="19" applyFont="1" applyFill="1" applyBorder="1" applyAlignment="1">
      <alignment horizontal="center" vertical="center"/>
    </xf>
    <xf numFmtId="0" fontId="10" fillId="3" borderId="72" xfId="19" applyFont="1" applyFill="1" applyBorder="1" applyAlignment="1">
      <alignment horizontal="center" vertical="center"/>
    </xf>
    <xf numFmtId="0" fontId="10" fillId="0" borderId="6" xfId="19" applyFont="1" applyFill="1" applyBorder="1" applyAlignment="1">
      <alignment vertical="center" wrapText="1"/>
    </xf>
    <xf numFmtId="181" fontId="10" fillId="0" borderId="26" xfId="19" applyNumberFormat="1" applyFont="1" applyFill="1" applyBorder="1" applyAlignment="1" applyProtection="1">
      <alignment horizontal="right" vertical="center"/>
    </xf>
    <xf numFmtId="181" fontId="10" fillId="0" borderId="27" xfId="19" applyNumberFormat="1" applyFont="1" applyFill="1" applyBorder="1" applyAlignment="1" applyProtection="1">
      <alignment horizontal="right" vertical="center"/>
    </xf>
    <xf numFmtId="181" fontId="10" fillId="0" borderId="28" xfId="19" applyNumberFormat="1" applyFont="1" applyFill="1" applyBorder="1" applyAlignment="1" applyProtection="1">
      <alignment horizontal="right" vertical="center"/>
    </xf>
    <xf numFmtId="0" fontId="10" fillId="0" borderId="10" xfId="19" applyFont="1" applyFill="1" applyBorder="1" applyAlignment="1">
      <alignment vertical="center"/>
    </xf>
    <xf numFmtId="181" fontId="10" fillId="0" borderId="31" xfId="19" applyNumberFormat="1" applyFont="1" applyFill="1" applyBorder="1" applyAlignment="1" applyProtection="1">
      <alignment horizontal="right" vertical="center"/>
    </xf>
    <xf numFmtId="181" fontId="10" fillId="0" borderId="12" xfId="19" applyNumberFormat="1" applyFont="1" applyFill="1" applyBorder="1" applyAlignment="1" applyProtection="1">
      <alignment horizontal="right" vertical="center"/>
    </xf>
    <xf numFmtId="181" fontId="10" fillId="0" borderId="32" xfId="19" applyNumberFormat="1" applyFont="1" applyFill="1" applyBorder="1" applyAlignment="1" applyProtection="1">
      <alignment horizontal="right" vertical="center"/>
    </xf>
    <xf numFmtId="0" fontId="10" fillId="0" borderId="1" xfId="19" applyFont="1" applyFill="1" applyBorder="1" applyAlignment="1">
      <alignment vertical="center"/>
    </xf>
    <xf numFmtId="0" fontId="10" fillId="0" borderId="37" xfId="19" applyFont="1" applyFill="1" applyBorder="1" applyAlignment="1">
      <alignment vertical="center"/>
    </xf>
    <xf numFmtId="181" fontId="10" fillId="0" borderId="40" xfId="19" applyNumberFormat="1" applyFont="1" applyFill="1" applyBorder="1" applyAlignment="1" applyProtection="1">
      <alignment horizontal="right" vertical="center"/>
    </xf>
    <xf numFmtId="181" fontId="10" fillId="0" borderId="41" xfId="19" applyNumberFormat="1" applyFont="1" applyFill="1" applyBorder="1" applyAlignment="1" applyProtection="1">
      <alignment horizontal="right" vertical="center"/>
    </xf>
    <xf numFmtId="181" fontId="10" fillId="0" borderId="42" xfId="19" applyNumberFormat="1" applyFont="1" applyFill="1" applyBorder="1" applyAlignment="1" applyProtection="1">
      <alignment horizontal="right" vertical="center"/>
    </xf>
    <xf numFmtId="0" fontId="10" fillId="0" borderId="0" xfId="19" applyFont="1" applyAlignment="1"/>
    <xf numFmtId="0" fontId="12" fillId="0" borderId="23" xfId="8" applyFont="1" applyFill="1" applyBorder="1" applyAlignment="1">
      <alignment horizontal="center" vertical="center"/>
    </xf>
    <xf numFmtId="0" fontId="12" fillId="0" borderId="45" xfId="8" applyFont="1" applyFill="1" applyBorder="1" applyAlignment="1">
      <alignment horizontal="center" vertical="center"/>
    </xf>
    <xf numFmtId="0" fontId="12" fillId="0" borderId="46" xfId="8" applyFont="1" applyFill="1" applyBorder="1" applyAlignment="1">
      <alignment horizontal="center" vertical="center"/>
    </xf>
    <xf numFmtId="0" fontId="16" fillId="0" borderId="23" xfId="9" applyFont="1" applyFill="1" applyBorder="1" applyAlignment="1">
      <alignment horizontal="left" vertical="center"/>
    </xf>
    <xf numFmtId="0" fontId="16" fillId="0" borderId="45" xfId="9" applyFont="1" applyFill="1" applyBorder="1" applyAlignment="1">
      <alignment horizontal="left" vertical="center"/>
    </xf>
    <xf numFmtId="0" fontId="16" fillId="0" borderId="46" xfId="9" applyFont="1" applyFill="1" applyBorder="1" applyAlignment="1">
      <alignment horizontal="left" vertical="center"/>
    </xf>
    <xf numFmtId="177" fontId="12" fillId="0" borderId="23" xfId="8" applyNumberFormat="1" applyFont="1" applyFill="1" applyBorder="1" applyAlignment="1">
      <alignment horizontal="right" vertical="center"/>
    </xf>
    <xf numFmtId="177" fontId="12" fillId="0" borderId="45" xfId="8" applyNumberFormat="1" applyFont="1" applyFill="1" applyBorder="1" applyAlignment="1">
      <alignment horizontal="right" vertical="center"/>
    </xf>
    <xf numFmtId="177" fontId="12" fillId="0" borderId="46" xfId="8" applyNumberFormat="1" applyFont="1" applyFill="1" applyBorder="1" applyAlignment="1">
      <alignment horizontal="right" vertical="center"/>
    </xf>
    <xf numFmtId="0" fontId="12" fillId="0" borderId="23" xfId="8" applyFont="1" applyFill="1" applyBorder="1" applyAlignment="1">
      <alignment horizontal="left" vertical="center"/>
    </xf>
    <xf numFmtId="0" fontId="12" fillId="0" borderId="45" xfId="8" applyFont="1" applyFill="1" applyBorder="1" applyAlignment="1">
      <alignment horizontal="left" vertical="center"/>
    </xf>
    <xf numFmtId="0" fontId="12" fillId="0" borderId="46" xfId="8" applyFont="1" applyFill="1" applyBorder="1" applyAlignment="1">
      <alignment horizontal="left" vertical="center"/>
    </xf>
    <xf numFmtId="183" fontId="12" fillId="0" borderId="23" xfId="8" applyNumberFormat="1" applyFont="1" applyFill="1" applyBorder="1" applyAlignment="1">
      <alignment horizontal="right" vertical="center"/>
    </xf>
    <xf numFmtId="183" fontId="12" fillId="0" borderId="45" xfId="8" applyNumberFormat="1" applyFont="1" applyFill="1" applyBorder="1" applyAlignment="1">
      <alignment horizontal="right" vertical="center"/>
    </xf>
    <xf numFmtId="183" fontId="12" fillId="0" borderId="46" xfId="8" applyNumberFormat="1" applyFont="1" applyFill="1" applyBorder="1" applyAlignment="1">
      <alignment horizontal="right" vertical="center"/>
    </xf>
    <xf numFmtId="49" fontId="13" fillId="0" borderId="0" xfId="8" applyNumberFormat="1" applyFont="1" applyFill="1" applyAlignment="1">
      <alignment horizontal="center" vertical="center"/>
    </xf>
    <xf numFmtId="0" fontId="12" fillId="0" borderId="43" xfId="8" applyFont="1" applyFill="1" applyBorder="1" applyAlignment="1">
      <alignment horizontal="center" vertical="center"/>
    </xf>
    <xf numFmtId="0" fontId="12" fillId="0" borderId="20" xfId="8" applyFont="1" applyFill="1" applyBorder="1" applyAlignment="1">
      <alignment horizontal="center" vertical="center"/>
    </xf>
    <xf numFmtId="0" fontId="12" fillId="0" borderId="21" xfId="8" applyFont="1" applyFill="1" applyBorder="1" applyAlignment="1">
      <alignment horizontal="center" vertical="center"/>
    </xf>
    <xf numFmtId="0" fontId="12" fillId="0" borderId="47" xfId="8" applyFont="1" applyFill="1" applyBorder="1" applyAlignment="1">
      <alignment horizontal="center" vertical="center"/>
    </xf>
    <xf numFmtId="0" fontId="12" fillId="0" borderId="5" xfId="8" applyFont="1" applyFill="1" applyBorder="1" applyAlignment="1">
      <alignment horizontal="center" vertical="center"/>
    </xf>
    <xf numFmtId="0" fontId="12" fillId="0" borderId="48" xfId="8" applyFont="1" applyFill="1" applyBorder="1" applyAlignment="1">
      <alignment horizontal="center" vertical="center"/>
    </xf>
    <xf numFmtId="0" fontId="12" fillId="0" borderId="52" xfId="8" applyFont="1" applyFill="1" applyBorder="1" applyAlignment="1">
      <alignment horizontal="center" vertical="center"/>
    </xf>
    <xf numFmtId="0" fontId="12" fillId="0" borderId="8" xfId="8" applyFont="1" applyFill="1" applyBorder="1" applyAlignment="1">
      <alignment horizontal="center" vertical="center"/>
    </xf>
    <xf numFmtId="0" fontId="12" fillId="0" borderId="13" xfId="8" applyFont="1" applyFill="1" applyBorder="1" applyAlignment="1">
      <alignment horizontal="center" vertical="center"/>
    </xf>
    <xf numFmtId="0" fontId="12" fillId="0" borderId="44" xfId="8" applyFont="1" applyFill="1" applyBorder="1" applyAlignment="1">
      <alignment horizontal="center" vertical="center"/>
    </xf>
    <xf numFmtId="0" fontId="12" fillId="0" borderId="22" xfId="8" applyFont="1" applyFill="1" applyBorder="1" applyAlignment="1">
      <alignment horizontal="center" vertical="center"/>
    </xf>
    <xf numFmtId="0" fontId="12" fillId="0" borderId="4" xfId="8" applyFont="1" applyFill="1" applyBorder="1" applyAlignment="1">
      <alignment horizontal="center" vertical="center"/>
    </xf>
    <xf numFmtId="0" fontId="12" fillId="0" borderId="49" xfId="8" applyFont="1" applyFill="1" applyBorder="1" applyAlignment="1">
      <alignment horizontal="center" vertical="center"/>
    </xf>
    <xf numFmtId="0" fontId="12" fillId="0" borderId="6" xfId="8" applyFont="1" applyFill="1" applyBorder="1" applyAlignment="1">
      <alignment horizontal="center" vertical="center"/>
    </xf>
    <xf numFmtId="0" fontId="12" fillId="0" borderId="53" xfId="8" applyFont="1" applyFill="1" applyBorder="1" applyAlignment="1">
      <alignment horizontal="center" vertical="center"/>
    </xf>
    <xf numFmtId="0" fontId="12" fillId="0" borderId="29" xfId="8" applyFont="1" applyFill="1" applyBorder="1" applyAlignment="1">
      <alignment horizontal="center" vertical="center"/>
    </xf>
    <xf numFmtId="0" fontId="12" fillId="0" borderId="0" xfId="8" applyFont="1" applyFill="1" applyBorder="1" applyAlignment="1">
      <alignment horizontal="center" vertical="center"/>
    </xf>
    <xf numFmtId="0" fontId="12" fillId="0" borderId="33" xfId="8" applyFont="1" applyFill="1" applyBorder="1" applyAlignment="1">
      <alignment horizontal="center" vertical="center"/>
    </xf>
    <xf numFmtId="0" fontId="12" fillId="0" borderId="7" xfId="8" applyFont="1" applyFill="1" applyBorder="1" applyAlignment="1">
      <alignment horizontal="center" vertical="center"/>
    </xf>
    <xf numFmtId="0" fontId="12" fillId="0" borderId="50" xfId="8" applyFont="1" applyFill="1" applyBorder="1" applyAlignment="1">
      <alignment horizontal="center" vertical="center"/>
    </xf>
    <xf numFmtId="0" fontId="12" fillId="0" borderId="51" xfId="8" applyFont="1" applyFill="1" applyBorder="1" applyAlignment="1">
      <alignment horizontal="center" vertical="center"/>
    </xf>
    <xf numFmtId="0" fontId="12" fillId="0" borderId="17" xfId="8" applyFont="1" applyFill="1" applyBorder="1" applyAlignment="1">
      <alignment horizontal="center" vertical="center"/>
    </xf>
    <xf numFmtId="0" fontId="12" fillId="0" borderId="18" xfId="8" applyFont="1" applyFill="1" applyBorder="1" applyAlignment="1">
      <alignment horizontal="center" vertical="center"/>
    </xf>
    <xf numFmtId="0" fontId="12" fillId="0" borderId="19" xfId="8" applyFont="1" applyFill="1" applyBorder="1" applyAlignment="1">
      <alignment horizontal="center" vertical="center"/>
    </xf>
    <xf numFmtId="183" fontId="12" fillId="0" borderId="29" xfId="8" applyNumberFormat="1" applyFont="1" applyFill="1" applyBorder="1" applyAlignment="1">
      <alignment horizontal="right" vertical="center"/>
    </xf>
    <xf numFmtId="183" fontId="12" fillId="0" borderId="0" xfId="8" applyNumberFormat="1" applyFont="1" applyFill="1" applyBorder="1" applyAlignment="1">
      <alignment horizontal="right" vertical="center"/>
    </xf>
    <xf numFmtId="183" fontId="12" fillId="0" borderId="50" xfId="8" applyNumberFormat="1" applyFont="1" applyFill="1" applyBorder="1" applyAlignment="1">
      <alignment horizontal="right" vertical="center"/>
    </xf>
    <xf numFmtId="0" fontId="12" fillId="0" borderId="55" xfId="8" applyFont="1" applyFill="1" applyBorder="1" applyAlignment="1">
      <alignment horizontal="center" vertical="center"/>
    </xf>
    <xf numFmtId="0" fontId="12" fillId="0" borderId="3" xfId="8" applyFont="1" applyFill="1" applyBorder="1" applyAlignment="1">
      <alignment horizontal="center" vertical="center"/>
    </xf>
    <xf numFmtId="0" fontId="12" fillId="0" borderId="16" xfId="8" applyFont="1" applyFill="1" applyBorder="1" applyAlignment="1">
      <alignment horizontal="center" vertical="center"/>
    </xf>
    <xf numFmtId="0" fontId="12" fillId="0" borderId="58" xfId="8" applyFont="1" applyFill="1" applyBorder="1" applyAlignment="1">
      <alignment horizontal="center" vertical="center"/>
    </xf>
    <xf numFmtId="0" fontId="12" fillId="0" borderId="59" xfId="8" applyFont="1" applyFill="1" applyBorder="1" applyAlignment="1">
      <alignment horizontal="center" vertical="center"/>
    </xf>
    <xf numFmtId="0" fontId="12" fillId="0" borderId="60" xfId="8" applyFont="1" applyFill="1" applyBorder="1" applyAlignment="1">
      <alignment horizontal="center" vertical="center"/>
    </xf>
    <xf numFmtId="0" fontId="12" fillId="0" borderId="1" xfId="8" applyFont="1" applyFill="1" applyBorder="1" applyAlignment="1">
      <alignment horizontal="center" vertical="center"/>
    </xf>
    <xf numFmtId="0" fontId="12" fillId="0" borderId="56" xfId="8" applyFont="1" applyFill="1" applyBorder="1" applyAlignment="1">
      <alignment horizontal="center" vertical="center"/>
    </xf>
    <xf numFmtId="0" fontId="12" fillId="0" borderId="61" xfId="8" applyFont="1" applyFill="1" applyBorder="1" applyAlignment="1">
      <alignment horizontal="center" vertical="center"/>
    </xf>
    <xf numFmtId="0" fontId="12" fillId="0" borderId="62" xfId="8" applyFont="1" applyFill="1" applyBorder="1" applyAlignment="1">
      <alignment horizontal="center" vertical="center"/>
    </xf>
    <xf numFmtId="0" fontId="12" fillId="0" borderId="34" xfId="8" applyFont="1" applyFill="1" applyBorder="1" applyAlignment="1">
      <alignment horizontal="center" vertical="center"/>
    </xf>
    <xf numFmtId="0" fontId="12" fillId="0" borderId="2" xfId="8" applyFont="1" applyFill="1" applyBorder="1" applyAlignment="1">
      <alignment horizontal="center" vertical="center"/>
    </xf>
    <xf numFmtId="0" fontId="12" fillId="0" borderId="63" xfId="8" applyFont="1" applyFill="1" applyBorder="1" applyAlignment="1">
      <alignment horizontal="center" vertical="center"/>
    </xf>
    <xf numFmtId="0" fontId="12" fillId="0" borderId="64" xfId="8" applyFont="1" applyFill="1" applyBorder="1" applyAlignment="1">
      <alignment horizontal="center" vertical="center"/>
    </xf>
    <xf numFmtId="49" fontId="12" fillId="0" borderId="1" xfId="8" applyNumberFormat="1" applyFont="1" applyFill="1" applyBorder="1" applyAlignment="1">
      <alignment horizontal="center" vertical="center"/>
    </xf>
    <xf numFmtId="49" fontId="12" fillId="0" borderId="2" xfId="8" applyNumberFormat="1" applyFont="1" applyFill="1" applyBorder="1" applyAlignment="1">
      <alignment horizontal="center" vertical="center"/>
    </xf>
    <xf numFmtId="49" fontId="12" fillId="0" borderId="57" xfId="8" applyNumberFormat="1" applyFont="1" applyFill="1" applyBorder="1" applyAlignment="1">
      <alignment horizontal="center" vertical="center"/>
    </xf>
    <xf numFmtId="49" fontId="12" fillId="0" borderId="4" xfId="8" applyNumberFormat="1" applyFont="1" applyFill="1" applyBorder="1" applyAlignment="1">
      <alignment horizontal="center" vertical="center"/>
    </xf>
    <xf numFmtId="49" fontId="12" fillId="0" borderId="0" xfId="8" applyNumberFormat="1" applyFont="1" applyFill="1" applyBorder="1" applyAlignment="1">
      <alignment horizontal="center" vertical="center"/>
    </xf>
    <xf numFmtId="49" fontId="12" fillId="0" borderId="50" xfId="8" applyNumberFormat="1" applyFont="1" applyFill="1" applyBorder="1" applyAlignment="1">
      <alignment horizontal="center" vertical="center"/>
    </xf>
    <xf numFmtId="49" fontId="12" fillId="0" borderId="61" xfId="8" applyNumberFormat="1" applyFont="1" applyFill="1" applyBorder="1" applyAlignment="1">
      <alignment horizontal="center" vertical="center"/>
    </xf>
    <xf numFmtId="49" fontId="12" fillId="0" borderId="64" xfId="8" applyNumberFormat="1" applyFont="1" applyFill="1" applyBorder="1" applyAlignment="1">
      <alignment horizontal="center" vertical="center"/>
    </xf>
    <xf numFmtId="49" fontId="12" fillId="0" borderId="65" xfId="8" applyNumberFormat="1" applyFont="1" applyFill="1" applyBorder="1" applyAlignment="1">
      <alignment horizontal="center" vertical="center"/>
    </xf>
    <xf numFmtId="0" fontId="12" fillId="0" borderId="54" xfId="8" applyFont="1" applyFill="1" applyBorder="1" applyAlignment="1">
      <alignment vertical="center"/>
    </xf>
    <xf numFmtId="0" fontId="12" fillId="0" borderId="9" xfId="8" applyFont="1" applyFill="1" applyBorder="1" applyAlignment="1">
      <alignment vertical="center"/>
    </xf>
    <xf numFmtId="0" fontId="12" fillId="0" borderId="11" xfId="8" applyFont="1" applyFill="1" applyBorder="1" applyAlignment="1">
      <alignment vertical="center"/>
    </xf>
    <xf numFmtId="0" fontId="12" fillId="0" borderId="10" xfId="8" applyFont="1" applyFill="1" applyBorder="1" applyAlignment="1">
      <alignment horizontal="center" vertical="center"/>
    </xf>
    <xf numFmtId="0" fontId="12" fillId="0" borderId="9" xfId="8" applyFont="1" applyFill="1" applyBorder="1" applyAlignment="1">
      <alignment horizontal="center" vertical="center"/>
    </xf>
    <xf numFmtId="0" fontId="16" fillId="0" borderId="29" xfId="9" applyFont="1" applyFill="1" applyBorder="1" applyAlignment="1">
      <alignment horizontal="left" vertical="center"/>
    </xf>
    <xf numFmtId="0" fontId="16" fillId="0" borderId="0" xfId="9" applyFont="1" applyFill="1" applyBorder="1" applyAlignment="1">
      <alignment horizontal="left" vertical="center"/>
    </xf>
    <xf numFmtId="0" fontId="16" fillId="0" borderId="50" xfId="9" applyFont="1" applyFill="1" applyBorder="1" applyAlignment="1">
      <alignment horizontal="left" vertical="center"/>
    </xf>
    <xf numFmtId="177" fontId="12" fillId="0" borderId="29" xfId="8" applyNumberFormat="1" applyFont="1" applyFill="1" applyBorder="1" applyAlignment="1">
      <alignment horizontal="right" vertical="center"/>
    </xf>
    <xf numFmtId="177" fontId="12" fillId="0" borderId="0" xfId="8" applyNumberFormat="1" applyFont="1" applyFill="1" applyBorder="1" applyAlignment="1">
      <alignment horizontal="right" vertical="center"/>
    </xf>
    <xf numFmtId="177" fontId="12" fillId="0" borderId="50" xfId="8" applyNumberFormat="1" applyFont="1" applyFill="1" applyBorder="1" applyAlignment="1">
      <alignment horizontal="right" vertical="center"/>
    </xf>
    <xf numFmtId="0" fontId="12" fillId="0" borderId="29" xfId="8" applyFont="1" applyFill="1" applyBorder="1" applyAlignment="1">
      <alignment horizontal="left" vertical="center"/>
    </xf>
    <xf numFmtId="0" fontId="12" fillId="0" borderId="0" xfId="8" applyFont="1" applyFill="1" applyBorder="1" applyAlignment="1">
      <alignment horizontal="left" vertical="center"/>
    </xf>
    <xf numFmtId="0" fontId="12" fillId="0" borderId="50" xfId="8" applyFont="1" applyFill="1" applyBorder="1" applyAlignment="1">
      <alignment horizontal="left" vertical="center"/>
    </xf>
    <xf numFmtId="184" fontId="12" fillId="0" borderId="29" xfId="8" applyNumberFormat="1" applyFont="1" applyFill="1" applyBorder="1" applyAlignment="1">
      <alignment horizontal="right" vertical="center"/>
    </xf>
    <xf numFmtId="184" fontId="12" fillId="0" borderId="0" xfId="8" applyNumberFormat="1" applyFont="1" applyFill="1" applyBorder="1" applyAlignment="1">
      <alignment horizontal="right" vertical="center"/>
    </xf>
    <xf numFmtId="184" fontId="12" fillId="0" borderId="50" xfId="8" applyNumberFormat="1" applyFont="1" applyFill="1" applyBorder="1" applyAlignment="1">
      <alignment horizontal="right" vertical="center"/>
    </xf>
    <xf numFmtId="185" fontId="12" fillId="0" borderId="29" xfId="8" applyNumberFormat="1" applyFont="1" applyFill="1" applyBorder="1" applyAlignment="1">
      <alignment horizontal="right" vertical="center"/>
    </xf>
    <xf numFmtId="185" fontId="12" fillId="0" borderId="0" xfId="8" applyNumberFormat="1" applyFont="1" applyFill="1" applyBorder="1" applyAlignment="1">
      <alignment horizontal="right" vertical="center"/>
    </xf>
    <xf numFmtId="185" fontId="12" fillId="0" borderId="50" xfId="8" applyNumberFormat="1" applyFont="1" applyFill="1" applyBorder="1" applyAlignment="1">
      <alignment horizontal="right" vertical="center"/>
    </xf>
    <xf numFmtId="0" fontId="12" fillId="0" borderId="66" xfId="8" applyFont="1" applyFill="1" applyBorder="1" applyAlignment="1">
      <alignment horizontal="center" vertical="center"/>
    </xf>
    <xf numFmtId="0" fontId="12" fillId="0" borderId="67" xfId="8" applyFont="1" applyFill="1" applyBorder="1" applyAlignment="1">
      <alignment vertical="center"/>
    </xf>
    <xf numFmtId="0" fontId="12" fillId="0" borderId="24" xfId="8" applyFont="1" applyFill="1" applyBorder="1" applyAlignment="1">
      <alignment vertical="center"/>
    </xf>
    <xf numFmtId="0" fontId="12" fillId="0" borderId="68" xfId="8" applyFont="1" applyFill="1" applyBorder="1" applyAlignment="1">
      <alignment vertical="center"/>
    </xf>
    <xf numFmtId="177" fontId="12" fillId="0" borderId="67" xfId="8" applyNumberFormat="1" applyFont="1" applyFill="1" applyBorder="1" applyAlignment="1">
      <alignment horizontal="right" vertical="center"/>
    </xf>
    <xf numFmtId="177" fontId="12" fillId="0" borderId="24" xfId="8" applyNumberFormat="1" applyFont="1" applyFill="1" applyBorder="1" applyAlignment="1">
      <alignment horizontal="right" vertical="center"/>
    </xf>
    <xf numFmtId="177" fontId="12" fillId="0" borderId="25" xfId="8" applyNumberFormat="1" applyFont="1" applyFill="1" applyBorder="1" applyAlignment="1">
      <alignment horizontal="right" vertical="center"/>
    </xf>
    <xf numFmtId="0" fontId="12" fillId="0" borderId="10" xfId="8" applyFont="1" applyFill="1" applyBorder="1" applyAlignment="1">
      <alignment vertical="center"/>
    </xf>
    <xf numFmtId="177" fontId="12" fillId="0" borderId="10" xfId="8" applyNumberFormat="1" applyFont="1" applyFill="1" applyBorder="1" applyAlignment="1">
      <alignment horizontal="right" vertical="center"/>
    </xf>
    <xf numFmtId="177" fontId="12" fillId="0" borderId="9" xfId="8" applyNumberFormat="1" applyFont="1" applyFill="1" applyBorder="1" applyAlignment="1">
      <alignment horizontal="right" vertical="center"/>
    </xf>
    <xf numFmtId="177" fontId="12" fillId="0" borderId="30" xfId="8" applyNumberFormat="1" applyFont="1" applyFill="1" applyBorder="1" applyAlignment="1">
      <alignment horizontal="right" vertical="center"/>
    </xf>
    <xf numFmtId="0" fontId="12" fillId="0" borderId="37" xfId="8" applyFont="1" applyFill="1" applyBorder="1" applyAlignment="1">
      <alignment vertical="center"/>
    </xf>
    <xf numFmtId="0" fontId="12" fillId="0" borderId="38" xfId="8" applyFont="1" applyFill="1" applyBorder="1" applyAlignment="1">
      <alignment vertical="center"/>
    </xf>
    <xf numFmtId="0" fontId="12" fillId="0" borderId="36" xfId="8" applyFont="1" applyFill="1" applyBorder="1" applyAlignment="1">
      <alignment vertical="center"/>
    </xf>
    <xf numFmtId="187" fontId="12" fillId="0" borderId="37" xfId="8" applyNumberFormat="1" applyFont="1" applyFill="1" applyBorder="1" applyAlignment="1">
      <alignment horizontal="right" vertical="center"/>
    </xf>
    <xf numFmtId="187" fontId="12" fillId="0" borderId="38" xfId="8" applyNumberFormat="1" applyFont="1" applyFill="1" applyBorder="1" applyAlignment="1">
      <alignment horizontal="right" vertical="center"/>
    </xf>
    <xf numFmtId="187" fontId="12" fillId="0" borderId="39" xfId="8" applyNumberFormat="1" applyFont="1" applyFill="1" applyBorder="1" applyAlignment="1">
      <alignment horizontal="right" vertical="center"/>
    </xf>
    <xf numFmtId="0" fontId="12" fillId="0" borderId="23" xfId="8" applyFont="1" applyFill="1" applyBorder="1" applyAlignment="1">
      <alignment horizontal="center" vertical="center" wrapText="1"/>
    </xf>
    <xf numFmtId="0" fontId="12" fillId="0" borderId="45" xfId="8" applyFont="1" applyFill="1" applyBorder="1" applyAlignment="1">
      <alignment horizontal="center" vertical="center" wrapText="1"/>
    </xf>
    <xf numFmtId="0" fontId="12" fillId="0" borderId="20" xfId="8" applyFont="1" applyFill="1" applyBorder="1" applyAlignment="1">
      <alignment horizontal="center" vertical="center" wrapText="1"/>
    </xf>
    <xf numFmtId="0" fontId="12" fillId="0" borderId="29" xfId="8" applyFont="1" applyFill="1" applyBorder="1" applyAlignment="1">
      <alignment horizontal="center" vertical="center" wrapText="1"/>
    </xf>
    <xf numFmtId="0" fontId="12" fillId="0" borderId="0" xfId="8" applyFont="1" applyFill="1" applyBorder="1" applyAlignment="1">
      <alignment horizontal="center" vertical="center" wrapText="1"/>
    </xf>
    <xf numFmtId="0" fontId="12" fillId="0" borderId="5" xfId="8" applyFont="1" applyFill="1" applyBorder="1" applyAlignment="1">
      <alignment horizontal="center" vertical="center" wrapText="1"/>
    </xf>
    <xf numFmtId="0" fontId="12" fillId="0" borderId="63" xfId="8" applyFont="1" applyFill="1" applyBorder="1" applyAlignment="1">
      <alignment horizontal="center" vertical="center" wrapText="1"/>
    </xf>
    <xf numFmtId="0" fontId="12" fillId="0" borderId="64" xfId="8" applyFont="1" applyFill="1" applyBorder="1" applyAlignment="1">
      <alignment horizontal="center" vertical="center" wrapText="1"/>
    </xf>
    <xf numFmtId="0" fontId="12" fillId="0" borderId="59" xfId="8" applyFont="1" applyFill="1" applyBorder="1" applyAlignment="1">
      <alignment horizontal="center" vertical="center" wrapText="1"/>
    </xf>
    <xf numFmtId="0" fontId="16" fillId="0" borderId="44" xfId="8" applyFont="1" applyFill="1" applyBorder="1" applyAlignment="1">
      <alignment vertical="center"/>
    </xf>
    <xf numFmtId="0" fontId="16" fillId="0" borderId="24" xfId="8" applyFont="1" applyFill="1" applyBorder="1" applyAlignment="1">
      <alignment vertical="center"/>
    </xf>
    <xf numFmtId="0" fontId="16" fillId="0" borderId="68" xfId="8" applyFont="1" applyFill="1" applyBorder="1" applyAlignment="1">
      <alignment vertical="center"/>
    </xf>
    <xf numFmtId="177" fontId="16" fillId="0" borderId="44" xfId="8" applyNumberFormat="1" applyFont="1" applyFill="1" applyBorder="1" applyAlignment="1">
      <alignment horizontal="right" vertical="center"/>
    </xf>
    <xf numFmtId="177" fontId="16" fillId="0" borderId="45" xfId="8" applyNumberFormat="1" applyFont="1" applyFill="1" applyBorder="1" applyAlignment="1">
      <alignment horizontal="right" vertical="center"/>
    </xf>
    <xf numFmtId="177" fontId="16" fillId="0" borderId="46" xfId="8" applyNumberFormat="1" applyFont="1" applyFill="1" applyBorder="1" applyAlignment="1">
      <alignment horizontal="right" vertical="center"/>
    </xf>
    <xf numFmtId="0" fontId="12" fillId="0" borderId="54" xfId="8" applyFont="1" applyFill="1" applyBorder="1" applyAlignment="1">
      <alignment horizontal="center" vertical="center"/>
    </xf>
    <xf numFmtId="0" fontId="12" fillId="0" borderId="11" xfId="8" applyFont="1" applyFill="1" applyBorder="1" applyAlignment="1">
      <alignment horizontal="center" vertical="center"/>
    </xf>
    <xf numFmtId="0" fontId="12" fillId="0" borderId="30" xfId="8" applyFont="1" applyFill="1" applyBorder="1" applyAlignment="1">
      <alignment horizontal="center" vertical="center"/>
    </xf>
    <xf numFmtId="0" fontId="16" fillId="0" borderId="1" xfId="8" applyFont="1" applyFill="1" applyBorder="1" applyAlignment="1">
      <alignment vertical="center"/>
    </xf>
    <xf numFmtId="0" fontId="16" fillId="0" borderId="9" xfId="8" applyFont="1" applyFill="1" applyBorder="1" applyAlignment="1">
      <alignment vertical="center"/>
    </xf>
    <xf numFmtId="0" fontId="16" fillId="0" borderId="11" xfId="8" applyFont="1" applyFill="1" applyBorder="1" applyAlignment="1">
      <alignment vertical="center"/>
    </xf>
    <xf numFmtId="177" fontId="16" fillId="0" borderId="10" xfId="8" applyNumberFormat="1" applyFont="1" applyFill="1" applyBorder="1" applyAlignment="1">
      <alignment horizontal="right" vertical="center"/>
    </xf>
    <xf numFmtId="177" fontId="16" fillId="0" borderId="9" xfId="8" applyNumberFormat="1" applyFont="1" applyFill="1" applyBorder="1" applyAlignment="1">
      <alignment horizontal="right" vertical="center"/>
    </xf>
    <xf numFmtId="177" fontId="16" fillId="0" borderId="30" xfId="8" applyNumberFormat="1" applyFont="1" applyFill="1" applyBorder="1" applyAlignment="1">
      <alignment horizontal="right" vertical="center"/>
    </xf>
    <xf numFmtId="183" fontId="12" fillId="0" borderId="10" xfId="8" applyNumberFormat="1" applyFont="1" applyFill="1" applyBorder="1" applyAlignment="1">
      <alignment horizontal="right" vertical="center"/>
    </xf>
    <xf numFmtId="183" fontId="12" fillId="0" borderId="9" xfId="8" applyNumberFormat="1" applyFont="1" applyFill="1" applyBorder="1" applyAlignment="1">
      <alignment horizontal="right" vertical="center"/>
    </xf>
    <xf numFmtId="183" fontId="12" fillId="0" borderId="11" xfId="8" applyNumberFormat="1" applyFont="1" applyFill="1" applyBorder="1" applyAlignment="1">
      <alignment horizontal="right" vertical="center"/>
    </xf>
    <xf numFmtId="183" fontId="12" fillId="0" borderId="30" xfId="8" applyNumberFormat="1" applyFont="1" applyFill="1" applyBorder="1" applyAlignment="1">
      <alignment horizontal="right" vertical="center"/>
    </xf>
    <xf numFmtId="0" fontId="16" fillId="0" borderId="1" xfId="10" applyFont="1" applyFill="1" applyBorder="1" applyAlignment="1">
      <alignment horizontal="center" vertical="center"/>
    </xf>
    <xf numFmtId="0" fontId="16" fillId="0" borderId="2" xfId="10" applyFont="1" applyFill="1" applyBorder="1" applyAlignment="1">
      <alignment horizontal="center" vertical="center"/>
    </xf>
    <xf numFmtId="0" fontId="16" fillId="0" borderId="3" xfId="10" applyFont="1" applyFill="1" applyBorder="1" applyAlignment="1">
      <alignment horizontal="center" vertical="center"/>
    </xf>
    <xf numFmtId="177" fontId="12" fillId="0" borderId="11" xfId="8" applyNumberFormat="1" applyFont="1" applyFill="1" applyBorder="1" applyAlignment="1">
      <alignment horizontal="right" vertical="center"/>
    </xf>
    <xf numFmtId="0" fontId="12" fillId="0" borderId="63" xfId="8" applyFont="1" applyFill="1" applyBorder="1" applyAlignment="1">
      <alignment horizontal="left" vertical="center"/>
    </xf>
    <xf numFmtId="0" fontId="12" fillId="0" borderId="64" xfId="8" applyFont="1" applyFill="1" applyBorder="1" applyAlignment="1">
      <alignment horizontal="left" vertical="center"/>
    </xf>
    <xf numFmtId="0" fontId="12" fillId="0" borderId="65" xfId="8" applyFont="1" applyFill="1" applyBorder="1" applyAlignment="1">
      <alignment horizontal="left" vertical="center"/>
    </xf>
    <xf numFmtId="183" fontId="12" fillId="0" borderId="63" xfId="8" applyNumberFormat="1" applyFont="1" applyFill="1" applyBorder="1" applyAlignment="1">
      <alignment horizontal="right" vertical="center"/>
    </xf>
    <xf numFmtId="183" fontId="12" fillId="0" borderId="64" xfId="8" applyNumberFormat="1" applyFont="1" applyFill="1" applyBorder="1" applyAlignment="1">
      <alignment horizontal="right" vertical="center"/>
    </xf>
    <xf numFmtId="183" fontId="12" fillId="0" borderId="65" xfId="8" applyNumberFormat="1" applyFont="1" applyFill="1" applyBorder="1" applyAlignment="1">
      <alignment horizontal="right" vertical="center"/>
    </xf>
    <xf numFmtId="0" fontId="12" fillId="0" borderId="23" xfId="11" applyFont="1" applyFill="1" applyBorder="1" applyAlignment="1">
      <alignment horizontal="left" vertical="center"/>
    </xf>
    <xf numFmtId="0" fontId="12" fillId="0" borderId="45" xfId="11" applyFont="1" applyFill="1" applyBorder="1" applyAlignment="1">
      <alignment horizontal="left" vertical="center"/>
    </xf>
    <xf numFmtId="0" fontId="12" fillId="0" borderId="46" xfId="11" applyFont="1" applyFill="1" applyBorder="1" applyAlignment="1">
      <alignment horizontal="left" vertical="center"/>
    </xf>
    <xf numFmtId="0" fontId="16" fillId="0" borderId="2" xfId="8" applyFont="1" applyFill="1" applyBorder="1" applyAlignment="1">
      <alignment vertical="center"/>
    </xf>
    <xf numFmtId="0" fontId="16" fillId="0" borderId="3" xfId="8" applyFont="1" applyFill="1" applyBorder="1" applyAlignment="1">
      <alignment vertical="center"/>
    </xf>
    <xf numFmtId="187" fontId="16" fillId="0" borderId="1" xfId="8" applyNumberFormat="1" applyFont="1" applyFill="1" applyBorder="1" applyAlignment="1">
      <alignment horizontal="right" vertical="center"/>
    </xf>
    <xf numFmtId="187" fontId="16" fillId="0" borderId="2" xfId="8" applyNumberFormat="1" applyFont="1" applyFill="1" applyBorder="1" applyAlignment="1">
      <alignment horizontal="right" vertical="center"/>
    </xf>
    <xf numFmtId="187" fontId="16" fillId="0" borderId="57" xfId="8" applyNumberFormat="1" applyFont="1" applyFill="1" applyBorder="1" applyAlignment="1">
      <alignment horizontal="right" vertical="center"/>
    </xf>
    <xf numFmtId="0" fontId="16" fillId="0" borderId="37" xfId="10" applyFont="1" applyFill="1" applyBorder="1" applyAlignment="1">
      <alignment horizontal="center" vertical="center"/>
    </xf>
    <xf numFmtId="0" fontId="16" fillId="0" borderId="38" xfId="10" applyFont="1" applyFill="1" applyBorder="1" applyAlignment="1">
      <alignment horizontal="center" vertical="center"/>
    </xf>
    <xf numFmtId="0" fontId="16" fillId="0" borderId="36" xfId="10" applyFont="1" applyFill="1" applyBorder="1" applyAlignment="1">
      <alignment horizontal="center" vertical="center"/>
    </xf>
    <xf numFmtId="0" fontId="18" fillId="0" borderId="0" xfId="8" applyFont="1" applyFill="1" applyBorder="1" applyAlignment="1">
      <alignment horizontal="left" vertical="center" wrapText="1"/>
    </xf>
    <xf numFmtId="0" fontId="18" fillId="0" borderId="50" xfId="8" applyFont="1" applyFill="1" applyBorder="1" applyAlignment="1">
      <alignment horizontal="left" vertical="center" wrapText="1"/>
    </xf>
    <xf numFmtId="0" fontId="12" fillId="0" borderId="69" xfId="8" applyFont="1" applyFill="1" applyBorder="1" applyAlignment="1">
      <alignment horizontal="center" vertical="center"/>
    </xf>
    <xf numFmtId="0" fontId="12" fillId="0" borderId="70" xfId="8" applyFont="1" applyFill="1" applyBorder="1" applyAlignment="1">
      <alignment horizontal="center" vertical="center"/>
    </xf>
    <xf numFmtId="185" fontId="12" fillId="0" borderId="70" xfId="8" applyNumberFormat="1" applyFont="1" applyFill="1" applyBorder="1" applyAlignment="1">
      <alignment horizontal="right" vertical="center"/>
    </xf>
    <xf numFmtId="185" fontId="12" fillId="0" borderId="71" xfId="8" applyNumberFormat="1" applyFont="1" applyFill="1" applyBorder="1" applyAlignment="1">
      <alignment horizontal="right" vertical="center"/>
    </xf>
    <xf numFmtId="185" fontId="12" fillId="0" borderId="72" xfId="8" applyNumberFormat="1" applyFont="1" applyFill="1" applyBorder="1" applyAlignment="1">
      <alignment horizontal="right" vertical="center"/>
    </xf>
    <xf numFmtId="183" fontId="12" fillId="0" borderId="37" xfId="8" applyNumberFormat="1" applyFont="1" applyFill="1" applyBorder="1" applyAlignment="1">
      <alignment horizontal="right" vertical="center"/>
    </xf>
    <xf numFmtId="183" fontId="12" fillId="0" borderId="38" xfId="8" applyNumberFormat="1" applyFont="1" applyFill="1" applyBorder="1" applyAlignment="1">
      <alignment horizontal="right" vertical="center"/>
    </xf>
    <xf numFmtId="183" fontId="12" fillId="0" borderId="36" xfId="8" applyNumberFormat="1" applyFont="1" applyFill="1" applyBorder="1" applyAlignment="1">
      <alignment horizontal="right" vertical="center"/>
    </xf>
    <xf numFmtId="183" fontId="12" fillId="0" borderId="39" xfId="8" applyNumberFormat="1" applyFont="1" applyFill="1" applyBorder="1" applyAlignment="1">
      <alignment horizontal="right" vertical="center"/>
    </xf>
    <xf numFmtId="177" fontId="12" fillId="0" borderId="70" xfId="8" applyNumberFormat="1" applyFont="1" applyFill="1" applyBorder="1" applyAlignment="1">
      <alignment horizontal="right" vertical="center"/>
    </xf>
    <xf numFmtId="177" fontId="12" fillId="0" borderId="71" xfId="8" applyNumberFormat="1" applyFont="1" applyFill="1" applyBorder="1" applyAlignment="1">
      <alignment horizontal="right" vertical="center"/>
    </xf>
    <xf numFmtId="177" fontId="12" fillId="0" borderId="72" xfId="8" applyNumberFormat="1" applyFont="1" applyFill="1" applyBorder="1" applyAlignment="1">
      <alignment horizontal="right" vertical="center"/>
    </xf>
    <xf numFmtId="0" fontId="12" fillId="0" borderId="35" xfId="8" applyFont="1" applyFill="1" applyBorder="1" applyAlignment="1">
      <alignment vertical="center"/>
    </xf>
    <xf numFmtId="0" fontId="12" fillId="0" borderId="42" xfId="8" applyFont="1" applyFill="1" applyBorder="1" applyAlignment="1">
      <alignment horizontal="center" vertical="center"/>
    </xf>
    <xf numFmtId="0" fontId="12" fillId="0" borderId="39" xfId="8" applyFont="1" applyFill="1" applyBorder="1" applyAlignment="1">
      <alignment horizontal="center" vertical="center"/>
    </xf>
    <xf numFmtId="0" fontId="12" fillId="0" borderId="73" xfId="8" applyFont="1" applyFill="1" applyBorder="1" applyAlignment="1">
      <alignment horizontal="center" vertical="center"/>
    </xf>
    <xf numFmtId="0" fontId="12" fillId="0" borderId="74" xfId="8" applyFont="1" applyFill="1" applyBorder="1" applyAlignment="1">
      <alignment horizontal="center" vertical="center"/>
    </xf>
    <xf numFmtId="0" fontId="12" fillId="0" borderId="24" xfId="8" applyFont="1" applyFill="1" applyBorder="1" applyAlignment="1">
      <alignment horizontal="center" vertical="center"/>
    </xf>
    <xf numFmtId="0" fontId="12" fillId="0" borderId="25" xfId="8" applyFont="1" applyFill="1" applyBorder="1" applyAlignment="1">
      <alignment horizontal="center" vertical="center"/>
    </xf>
    <xf numFmtId="0" fontId="12" fillId="0" borderId="34" xfId="8" applyFont="1" applyFill="1" applyBorder="1" applyAlignment="1">
      <alignment horizontal="center" vertical="center" textRotation="255"/>
    </xf>
    <xf numFmtId="0" fontId="12" fillId="0" borderId="2" xfId="8" applyFont="1" applyFill="1" applyBorder="1" applyAlignment="1">
      <alignment horizontal="center" vertical="center" textRotation="255"/>
    </xf>
    <xf numFmtId="0" fontId="12" fillId="0" borderId="3" xfId="8" applyFont="1" applyFill="1" applyBorder="1" applyAlignment="1">
      <alignment horizontal="center" vertical="center" textRotation="255"/>
    </xf>
    <xf numFmtId="0" fontId="12" fillId="0" borderId="29" xfId="8" applyFont="1" applyFill="1" applyBorder="1" applyAlignment="1">
      <alignment horizontal="center" vertical="center" textRotation="255"/>
    </xf>
    <xf numFmtId="0" fontId="12" fillId="0" borderId="0" xfId="8" applyFont="1" applyFill="1" applyBorder="1" applyAlignment="1">
      <alignment horizontal="center" vertical="center" textRotation="255"/>
    </xf>
    <xf numFmtId="0" fontId="12" fillId="0" borderId="5" xfId="8" applyFont="1" applyFill="1" applyBorder="1" applyAlignment="1">
      <alignment horizontal="center" vertical="center" textRotation="255"/>
    </xf>
    <xf numFmtId="0" fontId="12" fillId="0" borderId="63" xfId="8" applyFont="1" applyFill="1" applyBorder="1" applyAlignment="1">
      <alignment horizontal="center" vertical="center" textRotation="255"/>
    </xf>
    <xf numFmtId="0" fontId="12" fillId="0" borderId="64" xfId="8" applyFont="1" applyFill="1" applyBorder="1" applyAlignment="1">
      <alignment horizontal="center" vertical="center" textRotation="255"/>
    </xf>
    <xf numFmtId="0" fontId="12" fillId="0" borderId="59" xfId="8" applyFont="1" applyFill="1" applyBorder="1" applyAlignment="1">
      <alignment horizontal="center" vertical="center" textRotation="255"/>
    </xf>
    <xf numFmtId="0" fontId="18" fillId="0" borderId="1" xfId="8" applyFont="1" applyFill="1" applyBorder="1" applyAlignment="1">
      <alignment horizontal="center" vertical="center" wrapText="1"/>
    </xf>
    <xf numFmtId="0" fontId="18" fillId="0" borderId="2" xfId="8" applyFont="1" applyFill="1" applyBorder="1" applyAlignment="1">
      <alignment horizontal="center" vertical="center" wrapText="1"/>
    </xf>
    <xf numFmtId="0" fontId="18" fillId="0" borderId="3" xfId="8" applyFont="1" applyFill="1" applyBorder="1" applyAlignment="1">
      <alignment horizontal="center" vertical="center" wrapText="1"/>
    </xf>
    <xf numFmtId="0" fontId="18" fillId="0" borderId="6" xfId="8" applyFont="1" applyFill="1" applyBorder="1" applyAlignment="1">
      <alignment horizontal="center" vertical="center" wrapText="1"/>
    </xf>
    <xf numFmtId="0" fontId="18" fillId="0" borderId="7" xfId="8" applyFont="1" applyFill="1" applyBorder="1" applyAlignment="1">
      <alignment horizontal="center" vertical="center" wrapText="1"/>
    </xf>
    <xf numFmtId="0" fontId="18" fillId="0" borderId="8" xfId="8" applyFont="1" applyFill="1" applyBorder="1" applyAlignment="1">
      <alignment horizontal="center" vertical="center" wrapText="1"/>
    </xf>
    <xf numFmtId="0" fontId="12" fillId="0" borderId="1" xfId="8" applyFont="1" applyFill="1" applyBorder="1" applyAlignment="1">
      <alignment horizontal="center" vertical="center" textRotation="255"/>
    </xf>
    <xf numFmtId="0" fontId="12" fillId="0" borderId="4" xfId="8" applyFont="1" applyFill="1" applyBorder="1" applyAlignment="1">
      <alignment horizontal="center" vertical="center" textRotation="255"/>
    </xf>
    <xf numFmtId="0" fontId="12" fillId="0" borderId="6" xfId="8" applyFont="1" applyFill="1" applyBorder="1" applyAlignment="1">
      <alignment horizontal="center" vertical="center" textRotation="255"/>
    </xf>
    <xf numFmtId="0" fontId="12" fillId="0" borderId="7" xfId="8" applyFont="1" applyFill="1" applyBorder="1" applyAlignment="1">
      <alignment horizontal="center" vertical="center" textRotation="255"/>
    </xf>
    <xf numFmtId="0" fontId="12" fillId="0" borderId="8" xfId="8" applyFont="1" applyFill="1" applyBorder="1" applyAlignment="1">
      <alignment horizontal="center" vertical="center" textRotation="255"/>
    </xf>
    <xf numFmtId="0" fontId="12" fillId="0" borderId="1" xfId="8" applyFont="1" applyFill="1" applyBorder="1" applyAlignment="1">
      <alignment horizontal="center" vertical="center" wrapText="1"/>
    </xf>
    <xf numFmtId="0" fontId="12" fillId="0" borderId="2" xfId="8" applyFont="1" applyFill="1" applyBorder="1" applyAlignment="1">
      <alignment horizontal="center" vertical="center" wrapText="1"/>
    </xf>
    <xf numFmtId="0" fontId="12" fillId="0" borderId="3" xfId="8" applyFont="1" applyFill="1" applyBorder="1" applyAlignment="1">
      <alignment horizontal="center" vertical="center" wrapText="1"/>
    </xf>
    <xf numFmtId="0" fontId="12" fillId="0" borderId="6" xfId="8" applyFont="1" applyFill="1" applyBorder="1" applyAlignment="1">
      <alignment horizontal="center" vertical="center" wrapText="1"/>
    </xf>
    <xf numFmtId="0" fontId="12" fillId="0" borderId="7" xfId="8" applyFont="1" applyFill="1" applyBorder="1" applyAlignment="1">
      <alignment horizontal="center" vertical="center" wrapText="1"/>
    </xf>
    <xf numFmtId="0" fontId="12" fillId="0" borderId="8" xfId="8" applyFont="1" applyFill="1" applyBorder="1" applyAlignment="1">
      <alignment horizontal="center" vertical="center" wrapText="1"/>
    </xf>
    <xf numFmtId="0" fontId="18" fillId="0" borderId="57" xfId="8" applyFont="1" applyFill="1" applyBorder="1" applyAlignment="1">
      <alignment horizontal="center" vertical="center" wrapText="1"/>
    </xf>
    <xf numFmtId="0" fontId="18" fillId="0" borderId="51" xfId="8" applyFont="1" applyFill="1" applyBorder="1" applyAlignment="1">
      <alignment horizontal="center" vertical="center" wrapText="1"/>
    </xf>
    <xf numFmtId="0" fontId="16" fillId="0" borderId="63" xfId="9" applyFont="1" applyFill="1" applyBorder="1" applyAlignment="1">
      <alignment horizontal="left" vertical="center"/>
    </xf>
    <xf numFmtId="0" fontId="16" fillId="0" borderId="64" xfId="9" applyFont="1" applyFill="1" applyBorder="1" applyAlignment="1">
      <alignment horizontal="left" vertical="center"/>
    </xf>
    <xf numFmtId="0" fontId="16" fillId="0" borderId="65" xfId="9" applyFont="1" applyFill="1" applyBorder="1" applyAlignment="1">
      <alignment horizontal="left" vertical="center"/>
    </xf>
    <xf numFmtId="177" fontId="12" fillId="0" borderId="63" xfId="8" applyNumberFormat="1" applyFont="1" applyFill="1" applyBorder="1" applyAlignment="1">
      <alignment horizontal="right" vertical="center"/>
    </xf>
    <xf numFmtId="177" fontId="12" fillId="0" borderId="64" xfId="8" applyNumberFormat="1" applyFont="1" applyFill="1" applyBorder="1" applyAlignment="1">
      <alignment horizontal="right" vertical="center"/>
    </xf>
    <xf numFmtId="177" fontId="12" fillId="0" borderId="65" xfId="8" applyNumberFormat="1" applyFont="1" applyFill="1" applyBorder="1" applyAlignment="1">
      <alignment horizontal="right" vertical="center"/>
    </xf>
    <xf numFmtId="0" fontId="19" fillId="0" borderId="9" xfId="8" applyFont="1" applyFill="1" applyBorder="1">
      <alignment vertical="center"/>
    </xf>
    <xf numFmtId="0" fontId="19" fillId="0" borderId="11" xfId="8" applyFont="1" applyFill="1" applyBorder="1">
      <alignment vertical="center"/>
    </xf>
    <xf numFmtId="177" fontId="12" fillId="0" borderId="37" xfId="8" applyNumberFormat="1" applyFont="1" applyFill="1" applyBorder="1" applyAlignment="1">
      <alignment horizontal="right" vertical="center"/>
    </xf>
    <xf numFmtId="177" fontId="12" fillId="0" borderId="38" xfId="8" applyNumberFormat="1" applyFont="1" applyFill="1" applyBorder="1" applyAlignment="1">
      <alignment horizontal="right" vertical="center"/>
    </xf>
    <xf numFmtId="177" fontId="12" fillId="0" borderId="36" xfId="8" applyNumberFormat="1" applyFont="1" applyFill="1" applyBorder="1" applyAlignment="1">
      <alignment horizontal="right" vertical="center"/>
    </xf>
    <xf numFmtId="0" fontId="12" fillId="0" borderId="61" xfId="8" applyFont="1" applyFill="1" applyBorder="1" applyAlignment="1">
      <alignment horizontal="center" vertical="center" shrinkToFit="1"/>
    </xf>
    <xf numFmtId="0" fontId="12" fillId="0" borderId="64" xfId="8" applyFont="1" applyFill="1" applyBorder="1" applyAlignment="1">
      <alignment horizontal="center" vertical="center" shrinkToFit="1"/>
    </xf>
    <xf numFmtId="0" fontId="12" fillId="0" borderId="59" xfId="8" applyFont="1" applyFill="1" applyBorder="1" applyAlignment="1">
      <alignment horizontal="center" vertical="center" shrinkToFit="1"/>
    </xf>
    <xf numFmtId="0" fontId="16" fillId="0" borderId="23" xfId="9" applyFont="1" applyFill="1" applyBorder="1" applyAlignment="1">
      <alignment horizontal="center" vertical="center" wrapText="1"/>
    </xf>
    <xf numFmtId="0" fontId="16" fillId="0" borderId="45" xfId="9" applyFont="1" applyFill="1" applyBorder="1" applyAlignment="1">
      <alignment horizontal="center" vertical="center" wrapText="1"/>
    </xf>
    <xf numFmtId="0" fontId="16" fillId="0" borderId="46" xfId="9" applyFont="1" applyFill="1" applyBorder="1" applyAlignment="1">
      <alignment horizontal="center" vertical="center" wrapText="1"/>
    </xf>
    <xf numFmtId="0" fontId="16" fillId="0" borderId="29" xfId="9" applyFont="1" applyFill="1" applyBorder="1" applyAlignment="1">
      <alignment horizontal="center" vertical="center" wrapText="1"/>
    </xf>
    <xf numFmtId="0" fontId="16" fillId="0" borderId="0" xfId="9" applyFont="1" applyFill="1" applyBorder="1" applyAlignment="1">
      <alignment horizontal="center" vertical="center" wrapText="1"/>
    </xf>
    <xf numFmtId="0" fontId="16" fillId="0" borderId="50" xfId="9" applyFont="1" applyFill="1" applyBorder="1" applyAlignment="1">
      <alignment horizontal="center" vertical="center" wrapText="1"/>
    </xf>
    <xf numFmtId="0" fontId="16" fillId="0" borderId="63" xfId="9" applyFont="1" applyFill="1" applyBorder="1" applyAlignment="1">
      <alignment horizontal="center" vertical="center" wrapText="1"/>
    </xf>
    <xf numFmtId="0" fontId="16" fillId="0" borderId="64" xfId="9" applyFont="1" applyFill="1" applyBorder="1" applyAlignment="1">
      <alignment horizontal="center" vertical="center" wrapText="1"/>
    </xf>
    <xf numFmtId="0" fontId="16" fillId="0" borderId="65" xfId="9" applyFont="1" applyFill="1" applyBorder="1" applyAlignment="1">
      <alignment horizontal="center" vertical="center" wrapText="1"/>
    </xf>
    <xf numFmtId="188" fontId="12" fillId="0" borderId="0" xfId="8" applyNumberFormat="1" applyFont="1" applyFill="1" applyBorder="1" applyAlignment="1" applyProtection="1">
      <alignment horizontal="center" vertical="center"/>
      <protection hidden="1"/>
    </xf>
    <xf numFmtId="0" fontId="18" fillId="0" borderId="0" xfId="8" applyNumberFormat="1" applyFont="1" applyFill="1" applyBorder="1" applyAlignment="1" applyProtection="1">
      <alignment horizontal="left" vertical="center" wrapText="1"/>
      <protection hidden="1"/>
    </xf>
    <xf numFmtId="0" fontId="12" fillId="0" borderId="0" xfId="8" applyFont="1" applyFill="1" applyBorder="1" applyAlignment="1" applyProtection="1">
      <alignment horizontal="center" vertical="center"/>
      <protection hidden="1"/>
    </xf>
    <xf numFmtId="49" fontId="15" fillId="0" borderId="17" xfId="12" applyNumberFormat="1" applyFont="1" applyFill="1" applyBorder="1" applyAlignment="1">
      <alignment horizontal="center" vertical="center"/>
    </xf>
    <xf numFmtId="49" fontId="15" fillId="0" borderId="18" xfId="12" applyNumberFormat="1" applyFont="1" applyFill="1" applyBorder="1" applyAlignment="1">
      <alignment horizontal="center" vertical="center"/>
    </xf>
    <xf numFmtId="49" fontId="15" fillId="0" borderId="19" xfId="12" applyNumberFormat="1" applyFont="1" applyFill="1" applyBorder="1" applyAlignment="1">
      <alignment horizontal="center" vertical="center"/>
    </xf>
    <xf numFmtId="0" fontId="12" fillId="0" borderId="10" xfId="12" applyFont="1" applyBorder="1" applyAlignment="1">
      <alignment horizontal="center" vertical="center"/>
    </xf>
    <xf numFmtId="0" fontId="12" fillId="0" borderId="9" xfId="12" applyFont="1" applyBorder="1" applyAlignment="1">
      <alignment horizontal="center" vertical="center"/>
    </xf>
    <xf numFmtId="0" fontId="12" fillId="0" borderId="11" xfId="12" applyFont="1" applyBorder="1" applyAlignment="1">
      <alignment horizontal="center" vertical="center"/>
    </xf>
    <xf numFmtId="0" fontId="12" fillId="0" borderId="10" xfId="12" applyFont="1" applyFill="1" applyBorder="1" applyAlignment="1">
      <alignment horizontal="center" vertical="center"/>
    </xf>
    <xf numFmtId="0" fontId="12" fillId="0" borderId="9" xfId="12" applyFont="1" applyFill="1" applyBorder="1" applyAlignment="1">
      <alignment horizontal="center" vertical="center"/>
    </xf>
    <xf numFmtId="0" fontId="12" fillId="0" borderId="11" xfId="12" applyFont="1" applyFill="1" applyBorder="1" applyAlignment="1">
      <alignment horizontal="center" vertical="center"/>
    </xf>
    <xf numFmtId="0" fontId="12" fillId="0" borderId="12" xfId="12" applyFont="1" applyBorder="1" applyAlignment="1">
      <alignment horizontal="center" vertical="center"/>
    </xf>
    <xf numFmtId="0" fontId="12" fillId="0" borderId="1" xfId="12" applyFont="1" applyBorder="1">
      <alignment vertical="center"/>
    </xf>
    <xf numFmtId="0" fontId="12" fillId="0" borderId="2" xfId="12" applyFont="1" applyBorder="1">
      <alignment vertical="center"/>
    </xf>
    <xf numFmtId="0" fontId="12" fillId="0" borderId="3" xfId="12" applyFont="1" applyBorder="1">
      <alignment vertical="center"/>
    </xf>
    <xf numFmtId="177" fontId="12" fillId="0" borderId="1" xfId="12" applyNumberFormat="1" applyFont="1" applyFill="1" applyBorder="1" applyAlignment="1">
      <alignment horizontal="right" vertical="center"/>
    </xf>
    <xf numFmtId="177" fontId="12" fillId="0" borderId="2" xfId="12" applyNumberFormat="1" applyFont="1" applyFill="1" applyBorder="1" applyAlignment="1">
      <alignment horizontal="right" vertical="center"/>
    </xf>
    <xf numFmtId="177" fontId="12" fillId="0" borderId="75" xfId="12" applyNumberFormat="1" applyFont="1" applyFill="1" applyBorder="1" applyAlignment="1">
      <alignment horizontal="right" vertical="center"/>
    </xf>
    <xf numFmtId="183" fontId="12" fillId="0" borderId="76" xfId="12" applyNumberFormat="1" applyFont="1" applyFill="1" applyBorder="1" applyAlignment="1">
      <alignment horizontal="right" vertical="center"/>
    </xf>
    <xf numFmtId="177" fontId="12" fillId="0" borderId="76" xfId="12" applyNumberFormat="1" applyFont="1" applyFill="1" applyBorder="1" applyAlignment="1">
      <alignment horizontal="right" vertical="center"/>
    </xf>
    <xf numFmtId="183" fontId="12" fillId="0" borderId="77" xfId="12" applyNumberFormat="1" applyFont="1" applyFill="1" applyBorder="1" applyAlignment="1">
      <alignment horizontal="right" vertical="center"/>
    </xf>
    <xf numFmtId="183" fontId="12" fillId="0" borderId="2" xfId="12" applyNumberFormat="1" applyFont="1" applyFill="1" applyBorder="1" applyAlignment="1">
      <alignment horizontal="right" vertical="center"/>
    </xf>
    <xf numFmtId="183" fontId="12" fillId="0" borderId="3" xfId="12" applyNumberFormat="1" applyFont="1" applyFill="1" applyBorder="1" applyAlignment="1">
      <alignment horizontal="right" vertical="center"/>
    </xf>
    <xf numFmtId="0" fontId="12" fillId="0" borderId="4" xfId="12" applyFont="1" applyBorder="1">
      <alignment vertical="center"/>
    </xf>
    <xf numFmtId="0" fontId="12" fillId="0" borderId="0" xfId="12" applyFont="1" applyBorder="1">
      <alignment vertical="center"/>
    </xf>
    <xf numFmtId="0" fontId="12" fillId="0" borderId="5" xfId="12" applyFont="1" applyBorder="1">
      <alignment vertical="center"/>
    </xf>
    <xf numFmtId="177" fontId="12" fillId="0" borderId="4" xfId="12" applyNumberFormat="1" applyFont="1" applyFill="1" applyBorder="1" applyAlignment="1">
      <alignment horizontal="right" vertical="center"/>
    </xf>
    <xf numFmtId="177" fontId="12" fillId="0" borderId="0" xfId="12" applyNumberFormat="1" applyFont="1" applyFill="1" applyBorder="1" applyAlignment="1">
      <alignment horizontal="right" vertical="center"/>
    </xf>
    <xf numFmtId="177" fontId="12" fillId="0" borderId="78" xfId="12" applyNumberFormat="1" applyFont="1" applyFill="1" applyBorder="1" applyAlignment="1">
      <alignment horizontal="right" vertical="center"/>
    </xf>
    <xf numFmtId="183" fontId="12" fillId="0" borderId="79" xfId="12" applyNumberFormat="1" applyFont="1" applyFill="1" applyBorder="1" applyAlignment="1">
      <alignment horizontal="right" vertical="center"/>
    </xf>
    <xf numFmtId="177" fontId="12" fillId="0" borderId="79" xfId="12" applyNumberFormat="1" applyFont="1" applyFill="1" applyBorder="1" applyAlignment="1">
      <alignment horizontal="right" vertical="center"/>
    </xf>
    <xf numFmtId="183" fontId="12" fillId="0" borderId="81" xfId="12" applyNumberFormat="1" applyFont="1" applyFill="1" applyBorder="1" applyAlignment="1">
      <alignment horizontal="right" vertical="center"/>
    </xf>
    <xf numFmtId="183" fontId="12" fillId="0" borderId="0" xfId="12" applyNumberFormat="1" applyFont="1" applyFill="1" applyBorder="1" applyAlignment="1">
      <alignment horizontal="right" vertical="center"/>
    </xf>
    <xf numFmtId="183" fontId="12" fillId="0" borderId="5" xfId="12" applyNumberFormat="1" applyFont="1" applyFill="1" applyBorder="1" applyAlignment="1">
      <alignment horizontal="right" vertical="center"/>
    </xf>
    <xf numFmtId="177" fontId="12" fillId="0" borderId="80" xfId="12" applyNumberFormat="1" applyFont="1" applyFill="1" applyBorder="1" applyAlignment="1">
      <alignment horizontal="right" vertical="center"/>
    </xf>
    <xf numFmtId="177" fontId="12" fillId="0" borderId="81" xfId="12" applyNumberFormat="1" applyFont="1" applyFill="1" applyBorder="1" applyAlignment="1">
      <alignment horizontal="right" vertical="center"/>
    </xf>
    <xf numFmtId="177" fontId="12" fillId="0" borderId="5" xfId="12" applyNumberFormat="1" applyFont="1" applyFill="1" applyBorder="1" applyAlignment="1">
      <alignment horizontal="right" vertical="center"/>
    </xf>
    <xf numFmtId="0" fontId="12" fillId="0" borderId="1" xfId="12" applyFont="1" applyFill="1" applyBorder="1">
      <alignment vertical="center"/>
    </xf>
    <xf numFmtId="0" fontId="12" fillId="0" borderId="2" xfId="12" applyFont="1" applyFill="1" applyBorder="1">
      <alignment vertical="center"/>
    </xf>
    <xf numFmtId="0" fontId="12" fillId="0" borderId="3" xfId="12" applyFont="1" applyFill="1" applyBorder="1">
      <alignment vertical="center"/>
    </xf>
    <xf numFmtId="0" fontId="12" fillId="0" borderId="4" xfId="12" applyFont="1" applyFill="1" applyBorder="1">
      <alignment vertical="center"/>
    </xf>
    <xf numFmtId="0" fontId="12" fillId="0" borderId="0" xfId="12" applyFont="1" applyFill="1" applyBorder="1">
      <alignment vertical="center"/>
    </xf>
    <xf numFmtId="0" fontId="12" fillId="0" borderId="5" xfId="12" applyFont="1" applyFill="1" applyBorder="1">
      <alignment vertical="center"/>
    </xf>
    <xf numFmtId="0" fontId="12" fillId="0" borderId="4" xfId="12" applyFont="1" applyBorder="1" applyAlignment="1">
      <alignment vertical="center"/>
    </xf>
    <xf numFmtId="0" fontId="1" fillId="0" borderId="0" xfId="1" applyAlignment="1">
      <alignment vertical="center"/>
    </xf>
    <xf numFmtId="0" fontId="1" fillId="0" borderId="5" xfId="1" applyBorder="1" applyAlignment="1">
      <alignment vertical="center"/>
    </xf>
    <xf numFmtId="0" fontId="12" fillId="0" borderId="6" xfId="12" applyFont="1" applyFill="1" applyBorder="1">
      <alignment vertical="center"/>
    </xf>
    <xf numFmtId="0" fontId="12" fillId="0" borderId="7" xfId="12" applyFont="1" applyFill="1" applyBorder="1">
      <alignment vertical="center"/>
    </xf>
    <xf numFmtId="0" fontId="12" fillId="0" borderId="8" xfId="12" applyFont="1" applyFill="1" applyBorder="1">
      <alignment vertical="center"/>
    </xf>
    <xf numFmtId="0" fontId="18" fillId="0" borderId="10" xfId="12" applyFont="1" applyFill="1" applyBorder="1" applyAlignment="1">
      <alignment horizontal="center" vertical="center"/>
    </xf>
    <xf numFmtId="0" fontId="18" fillId="0" borderId="9" xfId="12" applyFont="1" applyFill="1" applyBorder="1" applyAlignment="1">
      <alignment horizontal="center" vertical="center"/>
    </xf>
    <xf numFmtId="0" fontId="18" fillId="0" borderId="11" xfId="12" applyFont="1" applyFill="1" applyBorder="1" applyAlignment="1">
      <alignment horizontal="center" vertical="center"/>
    </xf>
    <xf numFmtId="177" fontId="12" fillId="0" borderId="77" xfId="12" applyNumberFormat="1" applyFont="1" applyFill="1" applyBorder="1" applyAlignment="1">
      <alignment horizontal="right" vertical="center"/>
    </xf>
    <xf numFmtId="189" fontId="12" fillId="0" borderId="77" xfId="12" applyNumberFormat="1" applyFont="1" applyFill="1" applyBorder="1" applyAlignment="1">
      <alignment horizontal="right" vertical="center"/>
    </xf>
    <xf numFmtId="189" fontId="12" fillId="0" borderId="2" xfId="12" applyNumberFormat="1" applyFont="1" applyFill="1" applyBorder="1" applyAlignment="1">
      <alignment horizontal="right" vertical="center"/>
    </xf>
    <xf numFmtId="189" fontId="12" fillId="0" borderId="75" xfId="12" applyNumberFormat="1" applyFont="1" applyFill="1" applyBorder="1" applyAlignment="1">
      <alignment horizontal="right" vertical="center"/>
    </xf>
    <xf numFmtId="0" fontId="3" fillId="0" borderId="0" xfId="12" applyFill="1" applyAlignment="1">
      <alignment horizontal="right" vertical="center"/>
    </xf>
    <xf numFmtId="0" fontId="3" fillId="0" borderId="78" xfId="12" applyFill="1" applyBorder="1" applyAlignment="1">
      <alignment horizontal="right" vertical="center"/>
    </xf>
    <xf numFmtId="183" fontId="3" fillId="0" borderId="0" xfId="12" applyNumberFormat="1" applyFill="1" applyAlignment="1">
      <alignment horizontal="right" vertical="center"/>
    </xf>
    <xf numFmtId="183" fontId="3" fillId="0" borderId="5" xfId="12" applyNumberFormat="1" applyFill="1" applyBorder="1" applyAlignment="1">
      <alignment horizontal="right" vertical="center"/>
    </xf>
    <xf numFmtId="0" fontId="18" fillId="0" borderId="4" xfId="12" applyFont="1" applyBorder="1">
      <alignment vertical="center"/>
    </xf>
    <xf numFmtId="0" fontId="18" fillId="0" borderId="0" xfId="12" applyFont="1" applyBorder="1">
      <alignment vertical="center"/>
    </xf>
    <xf numFmtId="0" fontId="18" fillId="0" borderId="5" xfId="12" applyFont="1" applyBorder="1">
      <alignment vertical="center"/>
    </xf>
    <xf numFmtId="0" fontId="1" fillId="0" borderId="0" xfId="1" applyBorder="1" applyAlignment="1">
      <alignment vertical="center"/>
    </xf>
    <xf numFmtId="189" fontId="12" fillId="0" borderId="81" xfId="12" applyNumberFormat="1" applyFont="1" applyFill="1" applyBorder="1" applyAlignment="1">
      <alignment horizontal="right" vertical="center"/>
    </xf>
    <xf numFmtId="189" fontId="3" fillId="0" borderId="0" xfId="12" applyNumberFormat="1" applyFill="1" applyAlignment="1">
      <alignment horizontal="right" vertical="center"/>
    </xf>
    <xf numFmtId="189" fontId="3" fillId="0" borderId="78" xfId="12" applyNumberFormat="1" applyFill="1" applyBorder="1" applyAlignment="1">
      <alignment horizontal="right" vertical="center"/>
    </xf>
    <xf numFmtId="0" fontId="3" fillId="0" borderId="9" xfId="12" applyBorder="1" applyAlignment="1">
      <alignment horizontal="center" vertical="center"/>
    </xf>
    <xf numFmtId="0" fontId="3" fillId="0" borderId="11" xfId="12" applyBorder="1" applyAlignment="1">
      <alignment horizontal="center" vertical="center"/>
    </xf>
    <xf numFmtId="0" fontId="12" fillId="0" borderId="6" xfId="12" applyFont="1" applyBorder="1">
      <alignment vertical="center"/>
    </xf>
    <xf numFmtId="0" fontId="12" fillId="0" borderId="7" xfId="12" applyFont="1" applyBorder="1">
      <alignment vertical="center"/>
    </xf>
    <xf numFmtId="0" fontId="12" fillId="0" borderId="8" xfId="12" applyFont="1" applyBorder="1">
      <alignment vertical="center"/>
    </xf>
    <xf numFmtId="0" fontId="12" fillId="0" borderId="1" xfId="12" applyFont="1" applyBorder="1" applyAlignment="1">
      <alignment horizontal="center" vertical="center" wrapText="1"/>
    </xf>
    <xf numFmtId="0" fontId="12" fillId="0" borderId="2" xfId="12" applyFont="1" applyBorder="1" applyAlignment="1">
      <alignment horizontal="center" vertical="center" wrapText="1"/>
    </xf>
    <xf numFmtId="0" fontId="12" fillId="0" borderId="4" xfId="12" applyFont="1" applyBorder="1" applyAlignment="1">
      <alignment horizontal="center" vertical="center" wrapText="1"/>
    </xf>
    <xf numFmtId="0" fontId="12" fillId="0" borderId="0" xfId="12" applyFont="1" applyBorder="1" applyAlignment="1">
      <alignment horizontal="center" vertical="center" wrapText="1"/>
    </xf>
    <xf numFmtId="0" fontId="12" fillId="0" borderId="6" xfId="12" applyFont="1" applyBorder="1" applyAlignment="1">
      <alignment horizontal="center" vertical="center" wrapText="1"/>
    </xf>
    <xf numFmtId="0" fontId="12" fillId="0" borderId="7" xfId="12" applyFont="1" applyBorder="1" applyAlignment="1">
      <alignment horizontal="center" vertical="center" wrapText="1"/>
    </xf>
    <xf numFmtId="0" fontId="12" fillId="0" borderId="2" xfId="12" applyFont="1" applyBorder="1" applyAlignment="1">
      <alignment vertical="center" textRotation="255"/>
    </xf>
    <xf numFmtId="0" fontId="12" fillId="0" borderId="0" xfId="12" applyFont="1" applyBorder="1" applyAlignment="1">
      <alignment vertical="center" textRotation="255"/>
    </xf>
    <xf numFmtId="0" fontId="12" fillId="0" borderId="7" xfId="12" applyFont="1" applyBorder="1" applyAlignment="1">
      <alignment vertical="center" textRotation="255"/>
    </xf>
    <xf numFmtId="0" fontId="12" fillId="0" borderId="1" xfId="12" applyFont="1" applyFill="1" applyBorder="1" applyAlignment="1">
      <alignment horizontal="center" vertical="center" textRotation="255"/>
    </xf>
    <xf numFmtId="0" fontId="12" fillId="0" borderId="3" xfId="12" applyFont="1" applyFill="1" applyBorder="1" applyAlignment="1">
      <alignment horizontal="center" vertical="center" textRotation="255"/>
    </xf>
    <xf numFmtId="0" fontId="12" fillId="0" borderId="4" xfId="12" applyFont="1" applyFill="1" applyBorder="1" applyAlignment="1">
      <alignment horizontal="center" vertical="center" textRotation="255"/>
    </xf>
    <xf numFmtId="0" fontId="12" fillId="0" borderId="5" xfId="12" applyFont="1" applyFill="1" applyBorder="1" applyAlignment="1">
      <alignment horizontal="center" vertical="center" textRotation="255"/>
    </xf>
    <xf numFmtId="0" fontId="12" fillId="0" borderId="6" xfId="12" applyFont="1" applyFill="1" applyBorder="1" applyAlignment="1">
      <alignment horizontal="center" vertical="center" textRotation="255"/>
    </xf>
    <xf numFmtId="0" fontId="12" fillId="0" borderId="8" xfId="12" applyFont="1" applyFill="1" applyBorder="1" applyAlignment="1">
      <alignment horizontal="center" vertical="center" textRotation="255"/>
    </xf>
    <xf numFmtId="183" fontId="12" fillId="0" borderId="4" xfId="12" applyNumberFormat="1" applyFont="1" applyFill="1" applyBorder="1" applyAlignment="1">
      <alignment horizontal="right" vertical="center"/>
    </xf>
    <xf numFmtId="0" fontId="3" fillId="0" borderId="0" xfId="12" applyFill="1" applyBorder="1" applyAlignment="1">
      <alignment horizontal="right" vertical="center"/>
    </xf>
    <xf numFmtId="0" fontId="3" fillId="0" borderId="5" xfId="12" applyFill="1" applyBorder="1" applyAlignment="1">
      <alignment horizontal="right" vertical="center"/>
    </xf>
    <xf numFmtId="183" fontId="12" fillId="0" borderId="1" xfId="12" applyNumberFormat="1" applyFont="1" applyFill="1" applyBorder="1" applyAlignment="1">
      <alignment horizontal="right" vertical="center"/>
    </xf>
    <xf numFmtId="0" fontId="3" fillId="0" borderId="2" xfId="12" applyFill="1" applyBorder="1" applyAlignment="1">
      <alignment horizontal="right" vertical="center"/>
    </xf>
    <xf numFmtId="0" fontId="3" fillId="0" borderId="3" xfId="12" applyFill="1" applyBorder="1" applyAlignment="1">
      <alignment horizontal="right" vertical="center"/>
    </xf>
    <xf numFmtId="183" fontId="12" fillId="0" borderId="6" xfId="12" applyNumberFormat="1" applyFont="1" applyFill="1" applyBorder="1" applyAlignment="1">
      <alignment horizontal="right" vertical="center"/>
    </xf>
    <xf numFmtId="0" fontId="3" fillId="0" borderId="7" xfId="12" applyFill="1" applyBorder="1" applyAlignment="1">
      <alignment horizontal="right" vertical="center"/>
    </xf>
    <xf numFmtId="183" fontId="12" fillId="0" borderId="7" xfId="12" applyNumberFormat="1" applyFont="1" applyFill="1" applyBorder="1" applyAlignment="1">
      <alignment horizontal="right" vertical="center"/>
    </xf>
    <xf numFmtId="0" fontId="3" fillId="0" borderId="8" xfId="12" applyFill="1" applyBorder="1" applyAlignment="1">
      <alignment horizontal="right" vertical="center"/>
    </xf>
    <xf numFmtId="177" fontId="12" fillId="0" borderId="3" xfId="12" applyNumberFormat="1" applyFont="1" applyFill="1" applyBorder="1" applyAlignment="1">
      <alignment horizontal="right" vertical="center"/>
    </xf>
    <xf numFmtId="177" fontId="12" fillId="0" borderId="6" xfId="12" applyNumberFormat="1" applyFont="1" applyFill="1" applyBorder="1" applyAlignment="1">
      <alignment horizontal="right" vertical="center"/>
    </xf>
    <xf numFmtId="177" fontId="12" fillId="0" borderId="7" xfId="12" applyNumberFormat="1" applyFont="1" applyFill="1" applyBorder="1" applyAlignment="1">
      <alignment horizontal="right" vertical="center"/>
    </xf>
    <xf numFmtId="177" fontId="12" fillId="0" borderId="82" xfId="12" applyNumberFormat="1" applyFont="1" applyFill="1" applyBorder="1" applyAlignment="1">
      <alignment horizontal="right" vertical="center"/>
    </xf>
    <xf numFmtId="183" fontId="12" fillId="0" borderId="83" xfId="12" applyNumberFormat="1" applyFont="1" applyFill="1" applyBorder="1" applyAlignment="1">
      <alignment horizontal="right" vertical="center"/>
    </xf>
    <xf numFmtId="177" fontId="12" fillId="0" borderId="83" xfId="12" applyNumberFormat="1" applyFont="1" applyFill="1" applyBorder="1" applyAlignment="1">
      <alignment horizontal="right" vertical="center"/>
    </xf>
    <xf numFmtId="183" fontId="12" fillId="0" borderId="84" xfId="12" applyNumberFormat="1" applyFont="1" applyFill="1" applyBorder="1" applyAlignment="1">
      <alignment horizontal="right" vertical="center"/>
    </xf>
    <xf numFmtId="183" fontId="12" fillId="0" borderId="8" xfId="12" applyNumberFormat="1" applyFont="1" applyFill="1" applyBorder="1" applyAlignment="1">
      <alignment horizontal="right" vertical="center"/>
    </xf>
    <xf numFmtId="0" fontId="12" fillId="0" borderId="4" xfId="12" applyFont="1" applyFill="1" applyBorder="1" applyAlignment="1">
      <alignment horizontal="left" vertical="center"/>
    </xf>
    <xf numFmtId="0" fontId="12" fillId="0" borderId="0" xfId="12" applyFont="1" applyFill="1" applyBorder="1" applyAlignment="1">
      <alignment horizontal="left" vertical="center"/>
    </xf>
    <xf numFmtId="0" fontId="12" fillId="0" borderId="5" xfId="12" applyFont="1" applyFill="1" applyBorder="1" applyAlignment="1">
      <alignment horizontal="left" vertical="center"/>
    </xf>
    <xf numFmtId="0" fontId="12" fillId="0" borderId="4" xfId="12" applyFont="1" applyFill="1" applyBorder="1" applyAlignment="1">
      <alignment horizontal="center" vertical="center" wrapText="1"/>
    </xf>
    <xf numFmtId="0" fontId="12" fillId="0" borderId="0" xfId="12" applyFont="1" applyFill="1" applyBorder="1" applyAlignment="1">
      <alignment horizontal="center" vertical="center" wrapText="1"/>
    </xf>
    <xf numFmtId="0" fontId="12" fillId="0" borderId="6" xfId="12" applyFont="1" applyFill="1" applyBorder="1" applyAlignment="1">
      <alignment horizontal="center" vertical="center" wrapText="1"/>
    </xf>
    <xf numFmtId="0" fontId="12" fillId="0" borderId="7" xfId="12" applyFont="1" applyFill="1" applyBorder="1" applyAlignment="1">
      <alignment horizontal="center" vertical="center" wrapText="1"/>
    </xf>
    <xf numFmtId="177" fontId="12" fillId="0" borderId="8" xfId="12" applyNumberFormat="1" applyFont="1" applyFill="1" applyBorder="1" applyAlignment="1">
      <alignment horizontal="right" vertical="center"/>
    </xf>
    <xf numFmtId="0" fontId="12" fillId="4" borderId="81" xfId="12" applyFont="1" applyFill="1" applyBorder="1" applyAlignment="1">
      <alignment horizontal="right" vertical="center"/>
    </xf>
    <xf numFmtId="0" fontId="12" fillId="4" borderId="0" xfId="12" applyFont="1" applyFill="1" applyBorder="1" applyAlignment="1">
      <alignment horizontal="right" vertical="center"/>
    </xf>
    <xf numFmtId="0" fontId="12" fillId="4" borderId="5" xfId="12" applyFont="1" applyFill="1" applyBorder="1" applyAlignment="1">
      <alignment horizontal="right" vertical="center"/>
    </xf>
    <xf numFmtId="177" fontId="12" fillId="4" borderId="81" xfId="12" applyNumberFormat="1" applyFont="1" applyFill="1" applyBorder="1" applyAlignment="1">
      <alignment horizontal="right" vertical="center"/>
    </xf>
    <xf numFmtId="177" fontId="12" fillId="4" borderId="0" xfId="12" applyNumberFormat="1" applyFont="1" applyFill="1" applyBorder="1" applyAlignment="1">
      <alignment horizontal="right" vertical="center"/>
    </xf>
    <xf numFmtId="177" fontId="12" fillId="4" borderId="78" xfId="12" applyNumberFormat="1" applyFont="1" applyFill="1" applyBorder="1" applyAlignment="1">
      <alignment horizontal="right" vertical="center"/>
    </xf>
    <xf numFmtId="189" fontId="12" fillId="0" borderId="0" xfId="12" applyNumberFormat="1" applyFont="1" applyFill="1" applyBorder="1" applyAlignment="1">
      <alignment horizontal="right" vertical="center"/>
    </xf>
    <xf numFmtId="189" fontId="12" fillId="0" borderId="78" xfId="12" applyNumberFormat="1" applyFont="1" applyFill="1" applyBorder="1" applyAlignment="1">
      <alignment horizontal="right" vertical="center"/>
    </xf>
    <xf numFmtId="0" fontId="3" fillId="0" borderId="82" xfId="12" applyFill="1" applyBorder="1" applyAlignment="1">
      <alignment horizontal="right" vertical="center"/>
    </xf>
    <xf numFmtId="189" fontId="12" fillId="0" borderId="84" xfId="12" applyNumberFormat="1" applyFont="1" applyFill="1" applyBorder="1" applyAlignment="1">
      <alignment horizontal="right" vertical="center"/>
    </xf>
    <xf numFmtId="189" fontId="3" fillId="0" borderId="7" xfId="12" applyNumberFormat="1" applyFill="1" applyBorder="1" applyAlignment="1">
      <alignment horizontal="right" vertical="center"/>
    </xf>
    <xf numFmtId="189" fontId="3" fillId="0" borderId="82" xfId="12" applyNumberFormat="1" applyFill="1" applyBorder="1" applyAlignment="1">
      <alignment horizontal="right" vertical="center"/>
    </xf>
    <xf numFmtId="177" fontId="12" fillId="0" borderId="84" xfId="12" applyNumberFormat="1" applyFont="1" applyFill="1" applyBorder="1" applyAlignment="1">
      <alignment horizontal="right" vertical="center"/>
    </xf>
    <xf numFmtId="177" fontId="12" fillId="4" borderId="84" xfId="12" applyNumberFormat="1" applyFont="1" applyFill="1" applyBorder="1" applyAlignment="1">
      <alignment horizontal="right" vertical="center"/>
    </xf>
    <xf numFmtId="177" fontId="12" fillId="4" borderId="7" xfId="12" applyNumberFormat="1" applyFont="1" applyFill="1" applyBorder="1" applyAlignment="1">
      <alignment horizontal="right" vertical="center"/>
    </xf>
    <xf numFmtId="177" fontId="12" fillId="4" borderId="82" xfId="12" applyNumberFormat="1" applyFont="1" applyFill="1" applyBorder="1" applyAlignment="1">
      <alignment horizontal="right" vertical="center"/>
    </xf>
    <xf numFmtId="0" fontId="12" fillId="4" borderId="84" xfId="12" applyFont="1" applyFill="1" applyBorder="1" applyAlignment="1">
      <alignment horizontal="right" vertical="center"/>
    </xf>
    <xf numFmtId="0" fontId="12" fillId="4" borderId="7" xfId="12" applyFont="1" applyFill="1" applyBorder="1" applyAlignment="1">
      <alignment horizontal="right" vertical="center"/>
    </xf>
    <xf numFmtId="0" fontId="12" fillId="4" borderId="8" xfId="12" applyFont="1" applyFill="1" applyBorder="1" applyAlignment="1">
      <alignment horizontal="right" vertical="center"/>
    </xf>
    <xf numFmtId="0" fontId="12" fillId="0" borderId="1" xfId="12" applyFont="1" applyBorder="1" applyAlignment="1">
      <alignment horizontal="center" vertical="center" textRotation="255"/>
    </xf>
    <xf numFmtId="0" fontId="12" fillId="0" borderId="3" xfId="12" applyFont="1" applyBorder="1" applyAlignment="1">
      <alignment horizontal="center" vertical="center" textRotation="255"/>
    </xf>
    <xf numFmtId="0" fontId="12" fillId="0" borderId="4" xfId="12" applyFont="1" applyBorder="1" applyAlignment="1">
      <alignment horizontal="center" vertical="center" textRotation="255"/>
    </xf>
    <xf numFmtId="0" fontId="12" fillId="0" borderId="5" xfId="12" applyFont="1" applyBorder="1" applyAlignment="1">
      <alignment horizontal="center" vertical="center" textRotation="255"/>
    </xf>
    <xf numFmtId="0" fontId="12" fillId="0" borderId="6" xfId="12" applyFont="1" applyBorder="1" applyAlignment="1">
      <alignment horizontal="center" vertical="center" textRotation="255"/>
    </xf>
    <xf numFmtId="0" fontId="12" fillId="0" borderId="8" xfId="12" applyFont="1" applyBorder="1" applyAlignment="1">
      <alignment horizontal="center" vertical="center" textRotation="255"/>
    </xf>
    <xf numFmtId="0" fontId="5" fillId="5" borderId="44" xfId="13" applyFont="1" applyFill="1" applyBorder="1" applyAlignment="1" applyProtection="1">
      <alignment horizontal="center" vertical="center" wrapText="1"/>
      <protection locked="0"/>
    </xf>
    <xf numFmtId="0" fontId="5" fillId="5" borderId="45" xfId="13" applyFont="1" applyFill="1" applyBorder="1" applyAlignment="1" applyProtection="1">
      <alignment horizontal="center" vertical="center" wrapText="1"/>
      <protection locked="0"/>
    </xf>
    <xf numFmtId="0" fontId="5" fillId="5" borderId="20" xfId="13" applyFont="1" applyFill="1" applyBorder="1" applyAlignment="1" applyProtection="1">
      <alignment horizontal="center" vertical="center" wrapText="1"/>
      <protection locked="0"/>
    </xf>
    <xf numFmtId="0" fontId="5" fillId="5" borderId="88" xfId="13" applyFont="1" applyFill="1" applyBorder="1" applyAlignment="1" applyProtection="1">
      <alignment horizontal="center" vertical="center" wrapText="1"/>
      <protection locked="0"/>
    </xf>
    <xf numFmtId="0" fontId="5" fillId="5" borderId="86" xfId="13" applyFont="1" applyFill="1" applyBorder="1" applyAlignment="1" applyProtection="1">
      <alignment horizontal="center" vertical="center" wrapText="1"/>
      <protection locked="0"/>
    </xf>
    <xf numFmtId="0" fontId="5" fillId="5" borderId="87" xfId="13" applyFont="1" applyFill="1" applyBorder="1" applyAlignment="1" applyProtection="1">
      <alignment horizontal="center" vertical="center" wrapText="1"/>
      <protection locked="0"/>
    </xf>
    <xf numFmtId="0" fontId="3" fillId="5" borderId="44" xfId="13" applyFont="1" applyFill="1" applyBorder="1" applyAlignment="1" applyProtection="1">
      <alignment horizontal="center" vertical="center" wrapText="1"/>
      <protection locked="0"/>
    </xf>
    <xf numFmtId="0" fontId="3" fillId="5" borderId="45" xfId="13" applyFont="1" applyFill="1" applyBorder="1" applyAlignment="1" applyProtection="1">
      <alignment horizontal="center" vertical="center" wrapText="1"/>
      <protection locked="0"/>
    </xf>
    <xf numFmtId="0" fontId="3" fillId="5" borderId="20" xfId="13" applyFont="1" applyFill="1" applyBorder="1" applyAlignment="1" applyProtection="1">
      <alignment horizontal="center" vertical="center" wrapText="1"/>
      <protection locked="0"/>
    </xf>
    <xf numFmtId="0" fontId="3" fillId="5" borderId="88" xfId="13" applyFont="1" applyFill="1" applyBorder="1" applyAlignment="1" applyProtection="1">
      <alignment horizontal="center" vertical="center" wrapText="1"/>
      <protection locked="0"/>
    </xf>
    <xf numFmtId="0" fontId="3" fillId="5" borderId="86" xfId="13" applyFont="1" applyFill="1" applyBorder="1" applyAlignment="1" applyProtection="1">
      <alignment horizontal="center" vertical="center" wrapText="1"/>
      <protection locked="0"/>
    </xf>
    <xf numFmtId="0" fontId="3" fillId="5" borderId="87" xfId="13" applyFont="1" applyFill="1" applyBorder="1" applyAlignment="1" applyProtection="1">
      <alignment horizontal="center" vertical="center" wrapText="1"/>
      <protection locked="0"/>
    </xf>
    <xf numFmtId="0" fontId="5" fillId="5" borderId="46" xfId="13" applyFont="1" applyFill="1" applyBorder="1" applyAlignment="1" applyProtection="1">
      <alignment horizontal="center" vertical="center" wrapText="1"/>
      <protection locked="0"/>
    </xf>
    <xf numFmtId="0" fontId="5" fillId="5" borderId="89" xfId="13" applyFont="1" applyFill="1" applyBorder="1" applyAlignment="1" applyProtection="1">
      <alignment horizontal="center" vertical="center" wrapText="1"/>
      <protection locked="0"/>
    </xf>
    <xf numFmtId="0" fontId="5" fillId="0" borderId="91" xfId="15" applyFont="1" applyBorder="1" applyAlignment="1" applyProtection="1">
      <alignment horizontal="left" vertical="center" shrinkToFit="1"/>
      <protection locked="0"/>
    </xf>
    <xf numFmtId="0" fontId="5" fillId="0" borderId="92" xfId="15" applyFont="1" applyBorder="1" applyAlignment="1" applyProtection="1">
      <alignment horizontal="left" vertical="center" shrinkToFit="1"/>
      <protection locked="0"/>
    </xf>
    <xf numFmtId="0" fontId="5" fillId="0" borderId="93" xfId="15" applyFont="1" applyBorder="1" applyAlignment="1" applyProtection="1">
      <alignment horizontal="left" vertical="center" shrinkToFit="1"/>
      <protection locked="0"/>
    </xf>
    <xf numFmtId="181" fontId="5" fillId="0" borderId="94" xfId="15" applyNumberFormat="1" applyFont="1" applyBorder="1" applyAlignment="1" applyProtection="1">
      <alignment horizontal="right" vertical="center" shrinkToFit="1"/>
      <protection locked="0"/>
    </xf>
    <xf numFmtId="181" fontId="5" fillId="0" borderId="95" xfId="15" applyNumberFormat="1" applyFont="1" applyBorder="1" applyAlignment="1" applyProtection="1">
      <alignment horizontal="right" vertical="center" shrinkToFit="1"/>
      <protection locked="0"/>
    </xf>
    <xf numFmtId="181" fontId="5" fillId="0" borderId="96" xfId="15" applyNumberFormat="1" applyFont="1" applyBorder="1" applyAlignment="1" applyProtection="1">
      <alignment horizontal="right" vertical="center" shrinkToFit="1"/>
      <protection locked="0"/>
    </xf>
    <xf numFmtId="181" fontId="5" fillId="0" borderId="97" xfId="15" applyNumberFormat="1" applyFont="1" applyBorder="1" applyAlignment="1" applyProtection="1">
      <alignment horizontal="right" vertical="center" shrinkToFit="1"/>
      <protection locked="0"/>
    </xf>
    <xf numFmtId="181" fontId="5" fillId="0" borderId="98" xfId="15" applyNumberFormat="1" applyFont="1" applyBorder="1" applyAlignment="1" applyProtection="1">
      <alignment horizontal="right" vertical="center" shrinkToFit="1"/>
      <protection locked="0"/>
    </xf>
    <xf numFmtId="181" fontId="5" fillId="0" borderId="99" xfId="15" applyNumberFormat="1" applyFont="1" applyBorder="1" applyAlignment="1" applyProtection="1">
      <alignment horizontal="right" vertical="center" shrinkToFit="1"/>
      <protection locked="0"/>
    </xf>
    <xf numFmtId="0" fontId="5" fillId="5" borderId="23" xfId="13" applyFont="1" applyFill="1" applyBorder="1" applyAlignment="1" applyProtection="1">
      <alignment horizontal="center" vertical="center"/>
      <protection locked="0"/>
    </xf>
    <xf numFmtId="0" fontId="5" fillId="5" borderId="45" xfId="13" applyFont="1" applyFill="1" applyBorder="1" applyAlignment="1" applyProtection="1">
      <alignment horizontal="center" vertical="center"/>
      <protection locked="0"/>
    </xf>
    <xf numFmtId="0" fontId="5" fillId="5" borderId="20" xfId="13" applyFont="1" applyFill="1" applyBorder="1" applyAlignment="1" applyProtection="1">
      <alignment horizontal="center" vertical="center"/>
      <protection locked="0"/>
    </xf>
    <xf numFmtId="0" fontId="5" fillId="5" borderId="85" xfId="13" applyFont="1" applyFill="1" applyBorder="1" applyAlignment="1" applyProtection="1">
      <alignment horizontal="center" vertical="center"/>
      <protection locked="0"/>
    </xf>
    <xf numFmtId="0" fontId="5" fillId="5" borderId="86" xfId="13" applyFont="1" applyFill="1" applyBorder="1" applyAlignment="1" applyProtection="1">
      <alignment horizontal="center" vertical="center"/>
      <protection locked="0"/>
    </xf>
    <xf numFmtId="0" fontId="5" fillId="5" borderId="87" xfId="13" applyFont="1" applyFill="1" applyBorder="1" applyAlignment="1" applyProtection="1">
      <alignment horizontal="center" vertical="center"/>
      <protection locked="0"/>
    </xf>
    <xf numFmtId="0" fontId="25" fillId="2" borderId="17" xfId="13" applyFont="1" applyFill="1" applyBorder="1" applyAlignment="1" applyProtection="1">
      <alignment horizontal="center" vertical="center"/>
    </xf>
    <xf numFmtId="0" fontId="25" fillId="2" borderId="18" xfId="13" applyFont="1" applyFill="1" applyBorder="1" applyAlignment="1" applyProtection="1">
      <alignment horizontal="center" vertical="center"/>
    </xf>
    <xf numFmtId="0" fontId="25" fillId="2" borderId="19" xfId="13" applyFont="1" applyFill="1" applyBorder="1" applyAlignment="1" applyProtection="1">
      <alignment horizontal="center" vertical="center"/>
    </xf>
    <xf numFmtId="0" fontId="5" fillId="2" borderId="64" xfId="13" applyFont="1" applyFill="1" applyBorder="1" applyAlignment="1" applyProtection="1">
      <alignment horizontal="left" vertical="center"/>
    </xf>
    <xf numFmtId="0" fontId="5" fillId="5" borderId="23" xfId="13" applyFont="1" applyFill="1" applyBorder="1" applyAlignment="1" applyProtection="1">
      <alignment horizontal="center" vertical="center" wrapText="1"/>
      <protection locked="0"/>
    </xf>
    <xf numFmtId="0" fontId="5" fillId="5" borderId="85" xfId="13" applyFont="1" applyFill="1" applyBorder="1" applyAlignment="1" applyProtection="1">
      <alignment horizontal="center" vertical="center" wrapText="1"/>
      <protection locked="0"/>
    </xf>
    <xf numFmtId="0" fontId="5" fillId="0" borderId="91" xfId="16" applyNumberFormat="1" applyFont="1" applyBorder="1" applyAlignment="1" applyProtection="1">
      <alignment horizontal="left" vertical="center" shrinkToFit="1"/>
      <protection locked="0"/>
    </xf>
    <xf numFmtId="0" fontId="5" fillId="0" borderId="92" xfId="16" applyNumberFormat="1" applyFont="1" applyBorder="1" applyAlignment="1" applyProtection="1">
      <alignment horizontal="left" vertical="center" shrinkToFit="1"/>
      <protection locked="0"/>
    </xf>
    <xf numFmtId="0" fontId="5" fillId="0" borderId="104" xfId="16" applyNumberFormat="1" applyFont="1" applyBorder="1" applyAlignment="1" applyProtection="1">
      <alignment horizontal="left" vertical="center" shrinkToFit="1"/>
      <protection locked="0"/>
    </xf>
    <xf numFmtId="0" fontId="5" fillId="0" borderId="106" xfId="15" applyFont="1" applyBorder="1" applyAlignment="1" applyProtection="1">
      <alignment horizontal="left" vertical="center" shrinkToFit="1"/>
      <protection locked="0"/>
    </xf>
    <xf numFmtId="0" fontId="5" fillId="0" borderId="107" xfId="15" applyFont="1" applyBorder="1" applyAlignment="1" applyProtection="1">
      <alignment horizontal="left" vertical="center" shrinkToFit="1"/>
      <protection locked="0"/>
    </xf>
    <xf numFmtId="0" fontId="5" fillId="0" borderId="108" xfId="15" applyFont="1" applyBorder="1" applyAlignment="1" applyProtection="1">
      <alignment horizontal="left" vertical="center" shrinkToFit="1"/>
      <protection locked="0"/>
    </xf>
    <xf numFmtId="181" fontId="5" fillId="0" borderId="109"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181" fontId="5" fillId="0" borderId="111" xfId="15" applyNumberFormat="1" applyFont="1" applyBorder="1" applyAlignment="1" applyProtection="1">
      <alignment horizontal="righ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07" xfId="15" applyNumberFormat="1" applyFont="1" applyBorder="1" applyAlignment="1" applyProtection="1">
      <alignment horizontal="right" vertical="center" shrinkToFit="1"/>
      <protection locked="0"/>
    </xf>
    <xf numFmtId="181" fontId="5" fillId="0" borderId="113" xfId="15" applyNumberFormat="1" applyFont="1" applyBorder="1" applyAlignment="1" applyProtection="1">
      <alignment horizontal="right" vertical="center" shrinkToFit="1"/>
      <protection locked="0"/>
    </xf>
    <xf numFmtId="181" fontId="5" fillId="0" borderId="114" xfId="16" applyNumberFormat="1" applyFont="1" applyBorder="1" applyAlignment="1" applyProtection="1">
      <alignment horizontal="right" vertical="center" shrinkToFit="1"/>
      <protection locked="0"/>
    </xf>
    <xf numFmtId="181" fontId="5" fillId="0" borderId="110" xfId="16" applyNumberFormat="1" applyFont="1" applyBorder="1" applyAlignment="1" applyProtection="1">
      <alignment horizontal="right" vertical="center" shrinkToFit="1"/>
      <protection locked="0"/>
    </xf>
    <xf numFmtId="0" fontId="5" fillId="0" borderId="110" xfId="16" applyNumberFormat="1" applyFont="1" applyBorder="1" applyAlignment="1" applyProtection="1">
      <alignment horizontal="left" vertical="center" shrinkToFit="1"/>
      <protection locked="0"/>
    </xf>
    <xf numFmtId="0" fontId="5" fillId="0" borderId="115" xfId="16" applyNumberFormat="1" applyFont="1" applyBorder="1" applyAlignment="1" applyProtection="1">
      <alignment horizontal="left" vertical="center" shrinkToFit="1"/>
      <protection locked="0"/>
    </xf>
    <xf numFmtId="0" fontId="5" fillId="0" borderId="106" xfId="16" applyFont="1" applyBorder="1" applyAlignment="1" applyProtection="1">
      <alignment horizontal="left" vertical="center" shrinkToFit="1"/>
      <protection locked="0"/>
    </xf>
    <xf numFmtId="0" fontId="5" fillId="0" borderId="107" xfId="16" applyFont="1" applyBorder="1" applyAlignment="1" applyProtection="1">
      <alignment horizontal="left" vertical="center" shrinkToFit="1"/>
      <protection locked="0"/>
    </xf>
    <xf numFmtId="0" fontId="5" fillId="0" borderId="108" xfId="16" applyFont="1" applyBorder="1" applyAlignment="1" applyProtection="1">
      <alignment horizontal="left" vertical="center" shrinkToFit="1"/>
      <protection locked="0"/>
    </xf>
    <xf numFmtId="181" fontId="5" fillId="0" borderId="91" xfId="16" applyNumberFormat="1" applyFont="1" applyBorder="1" applyAlignment="1" applyProtection="1">
      <alignment horizontal="right" vertical="center" shrinkToFit="1"/>
      <protection locked="0"/>
    </xf>
    <xf numFmtId="181" fontId="5" fillId="0" borderId="92" xfId="16" applyNumberFormat="1" applyFont="1" applyBorder="1" applyAlignment="1" applyProtection="1">
      <alignment horizontal="right" vertical="center" shrinkToFit="1"/>
      <protection locked="0"/>
    </xf>
    <xf numFmtId="181" fontId="5" fillId="0" borderId="93" xfId="16" applyNumberFormat="1" applyFont="1" applyBorder="1" applyAlignment="1" applyProtection="1">
      <alignment horizontal="right" vertical="center" shrinkToFit="1"/>
      <protection locked="0"/>
    </xf>
    <xf numFmtId="181" fontId="5" fillId="0" borderId="100" xfId="16" applyNumberFormat="1" applyFont="1" applyBorder="1" applyAlignment="1" applyProtection="1">
      <alignment horizontal="right" vertical="center" shrinkToFit="1"/>
      <protection locked="0"/>
    </xf>
    <xf numFmtId="181" fontId="5" fillId="0" borderId="101" xfId="16" applyNumberFormat="1" applyFont="1" applyBorder="1" applyAlignment="1" applyProtection="1">
      <alignment horizontal="right" vertical="center" shrinkToFit="1"/>
      <protection locked="0"/>
    </xf>
    <xf numFmtId="181" fontId="5" fillId="0" borderId="95" xfId="16" applyNumberFormat="1" applyFont="1" applyBorder="1" applyAlignment="1" applyProtection="1">
      <alignment horizontal="right" vertical="center" shrinkToFit="1"/>
      <protection locked="0"/>
    </xf>
    <xf numFmtId="0" fontId="5" fillId="0" borderId="95" xfId="16" applyNumberFormat="1" applyFont="1" applyBorder="1" applyAlignment="1" applyProtection="1">
      <alignment horizontal="left" vertical="center" shrinkToFit="1"/>
      <protection locked="0"/>
    </xf>
    <xf numFmtId="0" fontId="5" fillId="0" borderId="102" xfId="16" applyNumberFormat="1" applyFont="1" applyBorder="1" applyAlignment="1" applyProtection="1">
      <alignment horizontal="left" vertical="center" shrinkToFit="1"/>
      <protection locked="0"/>
    </xf>
    <xf numFmtId="0" fontId="5" fillId="0" borderId="91" xfId="16" applyFont="1" applyBorder="1" applyAlignment="1" applyProtection="1">
      <alignment horizontal="left" vertical="center" shrinkToFit="1"/>
      <protection locked="0"/>
    </xf>
    <xf numFmtId="0" fontId="5" fillId="0" borderId="92" xfId="16" applyFont="1" applyBorder="1" applyAlignment="1" applyProtection="1">
      <alignment horizontal="left" vertical="center" shrinkToFit="1"/>
      <protection locked="0"/>
    </xf>
    <xf numFmtId="0" fontId="5" fillId="0" borderId="93" xfId="16" applyFont="1" applyBorder="1" applyAlignment="1" applyProtection="1">
      <alignment horizontal="left" vertical="center" shrinkToFit="1"/>
      <protection locked="0"/>
    </xf>
    <xf numFmtId="181" fontId="5" fillId="0" borderId="106" xfId="16" applyNumberFormat="1" applyFont="1" applyBorder="1" applyAlignment="1" applyProtection="1">
      <alignment horizontal="right" vertical="center" shrinkToFit="1"/>
      <protection locked="0"/>
    </xf>
    <xf numFmtId="181" fontId="5" fillId="0" borderId="107" xfId="16" applyNumberFormat="1" applyFont="1" applyBorder="1" applyAlignment="1" applyProtection="1">
      <alignment horizontal="right" vertical="center" shrinkToFit="1"/>
      <protection locked="0"/>
    </xf>
    <xf numFmtId="181" fontId="5" fillId="0" borderId="108" xfId="16" applyNumberFormat="1" applyFont="1" applyBorder="1" applyAlignment="1" applyProtection="1">
      <alignment horizontal="right" vertical="center" shrinkToFit="1"/>
      <protection locked="0"/>
    </xf>
    <xf numFmtId="0" fontId="5" fillId="0" borderId="106" xfId="16" applyNumberFormat="1" applyFont="1" applyBorder="1" applyAlignment="1" applyProtection="1">
      <alignment horizontal="left" vertical="center" shrinkToFit="1"/>
      <protection locked="0"/>
    </xf>
    <xf numFmtId="0" fontId="5" fillId="0" borderId="107" xfId="16" applyNumberFormat="1" applyFont="1" applyBorder="1" applyAlignment="1" applyProtection="1">
      <alignment horizontal="left" vertical="center" shrinkToFit="1"/>
      <protection locked="0"/>
    </xf>
    <xf numFmtId="0" fontId="5" fillId="0" borderId="113" xfId="16" applyNumberFormat="1" applyFont="1" applyBorder="1" applyAlignment="1" applyProtection="1">
      <alignment horizontal="left" vertical="center" shrinkToFit="1"/>
      <protection locked="0"/>
    </xf>
    <xf numFmtId="181" fontId="5" fillId="0" borderId="117" xfId="15" applyNumberFormat="1" applyFont="1" applyBorder="1" applyAlignment="1" applyProtection="1">
      <alignment horizontal="right" vertical="center" shrinkToFit="1"/>
      <protection locked="0"/>
    </xf>
    <xf numFmtId="181" fontId="5" fillId="0" borderId="118" xfId="15" applyNumberFormat="1" applyFont="1" applyBorder="1" applyAlignment="1" applyProtection="1">
      <alignment horizontal="right" vertical="center" shrinkToFit="1"/>
      <protection locked="0"/>
    </xf>
    <xf numFmtId="181" fontId="5" fillId="0" borderId="119" xfId="15" applyNumberFormat="1" applyFont="1" applyBorder="1" applyAlignment="1" applyProtection="1">
      <alignment horizontal="right" vertical="center" shrinkToFit="1"/>
      <protection locked="0"/>
    </xf>
    <xf numFmtId="0" fontId="5" fillId="6" borderId="37" xfId="13" applyFont="1" applyFill="1" applyBorder="1" applyAlignment="1" applyProtection="1">
      <alignment horizontal="left" vertical="center" shrinkToFit="1"/>
      <protection locked="0"/>
    </xf>
    <xf numFmtId="0" fontId="5" fillId="6" borderId="38" xfId="13" applyFont="1" applyFill="1" applyBorder="1" applyAlignment="1" applyProtection="1">
      <alignment horizontal="left" vertical="center" shrinkToFit="1"/>
      <protection locked="0"/>
    </xf>
    <xf numFmtId="0" fontId="5" fillId="6" borderId="36" xfId="13" applyFont="1" applyFill="1" applyBorder="1" applyAlignment="1" applyProtection="1">
      <alignment horizontal="left" vertical="center" shrinkToFit="1"/>
      <protection locked="0"/>
    </xf>
    <xf numFmtId="181" fontId="5" fillId="6" borderId="122" xfId="16" applyNumberFormat="1" applyFont="1" applyFill="1" applyBorder="1" applyAlignment="1" applyProtection="1">
      <alignment horizontal="right" vertical="center" shrinkToFit="1"/>
      <protection locked="0"/>
    </xf>
    <xf numFmtId="181" fontId="5" fillId="6" borderId="123" xfId="16" applyNumberFormat="1" applyFont="1" applyFill="1" applyBorder="1" applyAlignment="1" applyProtection="1">
      <alignment horizontal="right" vertical="center" shrinkToFit="1"/>
      <protection locked="0"/>
    </xf>
    <xf numFmtId="181" fontId="5" fillId="6" borderId="124" xfId="16" applyNumberFormat="1" applyFont="1" applyFill="1" applyBorder="1" applyAlignment="1" applyProtection="1">
      <alignment horizontal="right" vertical="center" shrinkToFit="1"/>
      <protection locked="0"/>
    </xf>
    <xf numFmtId="181" fontId="5" fillId="6" borderId="125" xfId="16" applyNumberFormat="1" applyFont="1" applyFill="1" applyBorder="1" applyAlignment="1" applyProtection="1">
      <alignment horizontal="right" vertical="center" shrinkToFit="1"/>
      <protection locked="0"/>
    </xf>
    <xf numFmtId="181" fontId="5" fillId="6" borderId="126" xfId="16" applyNumberFormat="1" applyFont="1" applyFill="1" applyBorder="1" applyAlignment="1" applyProtection="1">
      <alignment horizontal="right" vertical="center" shrinkToFit="1"/>
      <protection locked="0"/>
    </xf>
    <xf numFmtId="181" fontId="5" fillId="6" borderId="127" xfId="16" applyNumberFormat="1" applyFont="1" applyFill="1" applyBorder="1" applyAlignment="1" applyProtection="1">
      <alignment horizontal="right" vertical="center" shrinkToFit="1"/>
      <protection locked="0"/>
    </xf>
    <xf numFmtId="181" fontId="5" fillId="6" borderId="128" xfId="16" applyNumberFormat="1" applyFont="1" applyFill="1" applyBorder="1" applyAlignment="1" applyProtection="1">
      <alignment horizontal="right" vertical="center" shrinkToFit="1"/>
      <protection locked="0"/>
    </xf>
    <xf numFmtId="0" fontId="5" fillId="6" borderId="123" xfId="16" applyNumberFormat="1" applyFont="1" applyFill="1" applyBorder="1" applyAlignment="1" applyProtection="1">
      <alignment horizontal="left" vertical="center" shrinkToFit="1"/>
      <protection locked="0"/>
    </xf>
    <xf numFmtId="0" fontId="5" fillId="6" borderId="126" xfId="16" applyNumberFormat="1" applyFont="1" applyFill="1" applyBorder="1" applyAlignment="1" applyProtection="1">
      <alignment horizontal="left" vertical="center" shrinkToFit="1"/>
      <protection locked="0"/>
    </xf>
    <xf numFmtId="181" fontId="5" fillId="0" borderId="120" xfId="16" applyNumberFormat="1" applyFont="1" applyBorder="1" applyAlignment="1" applyProtection="1">
      <alignment horizontal="right" vertical="center" shrinkToFit="1"/>
      <protection locked="0"/>
    </xf>
    <xf numFmtId="181" fontId="5" fillId="0" borderId="118" xfId="16" applyNumberFormat="1" applyFont="1" applyBorder="1" applyAlignment="1" applyProtection="1">
      <alignment horizontal="right" vertical="center" shrinkToFit="1"/>
      <protection locked="0"/>
    </xf>
    <xf numFmtId="0" fontId="5" fillId="0" borderId="118" xfId="16" applyNumberFormat="1" applyFont="1" applyBorder="1" applyAlignment="1" applyProtection="1">
      <alignment horizontal="left" vertical="center" shrinkToFit="1"/>
      <protection locked="0"/>
    </xf>
    <xf numFmtId="0" fontId="5" fillId="0" borderId="121" xfId="16" applyNumberFormat="1" applyFont="1" applyBorder="1" applyAlignment="1" applyProtection="1">
      <alignment horizontal="left" vertical="center" shrinkToFit="1"/>
      <protection locked="0"/>
    </xf>
    <xf numFmtId="0" fontId="5" fillId="0" borderId="24" xfId="13" applyFont="1" applyBorder="1" applyAlignment="1" applyProtection="1">
      <alignment horizontal="center" vertical="center"/>
      <protection locked="0"/>
    </xf>
    <xf numFmtId="0" fontId="5" fillId="0" borderId="25" xfId="13" applyFont="1" applyBorder="1" applyAlignment="1" applyProtection="1">
      <alignment horizontal="center" vertical="center"/>
      <protection locked="0"/>
    </xf>
    <xf numFmtId="0" fontId="5" fillId="2" borderId="45" xfId="13" applyFont="1" applyFill="1" applyBorder="1" applyAlignment="1" applyProtection="1">
      <alignment horizontal="left" vertical="center"/>
    </xf>
    <xf numFmtId="181" fontId="5" fillId="6" borderId="35" xfId="16" applyNumberFormat="1" applyFont="1" applyFill="1" applyBorder="1" applyAlignment="1" applyProtection="1">
      <alignment horizontal="right" vertical="center" shrinkToFit="1"/>
      <protection locked="0"/>
    </xf>
    <xf numFmtId="181" fontId="5" fillId="6" borderId="38" xfId="16" applyNumberFormat="1" applyFont="1" applyFill="1" applyBorder="1" applyAlignment="1" applyProtection="1">
      <alignment horizontal="right" vertical="center" shrinkToFit="1"/>
      <protection locked="0"/>
    </xf>
    <xf numFmtId="181" fontId="5" fillId="6" borderId="39" xfId="16" applyNumberFormat="1" applyFont="1" applyFill="1" applyBorder="1" applyAlignment="1" applyProtection="1">
      <alignment horizontal="right" vertical="center" shrinkToFit="1"/>
      <protection locked="0"/>
    </xf>
    <xf numFmtId="0" fontId="5" fillId="5" borderId="23" xfId="13" applyFont="1" applyFill="1" applyBorder="1" applyAlignment="1" applyProtection="1">
      <alignment horizontal="center" vertical="center" wrapText="1" shrinkToFit="1"/>
      <protection locked="0"/>
    </xf>
    <xf numFmtId="0" fontId="5" fillId="5" borderId="45" xfId="13" applyFont="1" applyFill="1" applyBorder="1" applyAlignment="1" applyProtection="1">
      <alignment horizontal="center" vertical="center" shrinkToFit="1"/>
      <protection locked="0"/>
    </xf>
    <xf numFmtId="0" fontId="5" fillId="5" borderId="46" xfId="13" applyFont="1" applyFill="1" applyBorder="1" applyAlignment="1" applyProtection="1">
      <alignment horizontal="center" vertical="center" shrinkToFit="1"/>
      <protection locked="0"/>
    </xf>
    <xf numFmtId="0" fontId="5" fillId="5" borderId="85" xfId="13" applyFont="1" applyFill="1" applyBorder="1" applyAlignment="1" applyProtection="1">
      <alignment horizontal="center" vertical="center" shrinkToFit="1"/>
      <protection locked="0"/>
    </xf>
    <xf numFmtId="0" fontId="5" fillId="5" borderId="86" xfId="13" applyFont="1" applyFill="1" applyBorder="1" applyAlignment="1" applyProtection="1">
      <alignment horizontal="center" vertical="center" shrinkToFit="1"/>
      <protection locked="0"/>
    </xf>
    <xf numFmtId="0" fontId="5" fillId="5" borderId="89" xfId="13" applyFont="1" applyFill="1" applyBorder="1" applyAlignment="1" applyProtection="1">
      <alignment horizontal="center" vertical="center" shrinkToFit="1"/>
      <protection locked="0"/>
    </xf>
    <xf numFmtId="181" fontId="5" fillId="0" borderId="131" xfId="13" applyNumberFormat="1" applyFont="1" applyBorder="1" applyAlignment="1" applyProtection="1">
      <alignment horizontal="right" vertical="center" shrinkToFit="1"/>
      <protection locked="0"/>
    </xf>
    <xf numFmtId="179" fontId="5" fillId="0" borderId="131" xfId="13" applyNumberFormat="1" applyFont="1" applyBorder="1" applyAlignment="1" applyProtection="1">
      <alignment horizontal="right" vertical="center" shrinkToFit="1"/>
      <protection locked="0"/>
    </xf>
    <xf numFmtId="0" fontId="5" fillId="0" borderId="131" xfId="13" applyFont="1" applyBorder="1" applyAlignment="1" applyProtection="1">
      <alignment horizontal="left" vertical="center" shrinkToFit="1"/>
      <protection locked="0"/>
    </xf>
    <xf numFmtId="0" fontId="5" fillId="0" borderId="134" xfId="13" applyFont="1" applyBorder="1" applyAlignment="1" applyProtection="1">
      <alignment horizontal="left" vertical="center" shrinkToFit="1"/>
      <protection locked="0"/>
    </xf>
    <xf numFmtId="181" fontId="5" fillId="0" borderId="130" xfId="15" applyNumberFormat="1" applyFont="1" applyBorder="1" applyAlignment="1" applyProtection="1">
      <alignment horizontal="right" vertical="center" shrinkToFit="1"/>
      <protection locked="0"/>
    </xf>
    <xf numFmtId="181" fontId="5" fillId="0" borderId="131" xfId="15" applyNumberFormat="1" applyFont="1" applyBorder="1" applyAlignment="1" applyProtection="1">
      <alignment horizontal="right" vertical="center" shrinkToFit="1"/>
      <protection locked="0"/>
    </xf>
    <xf numFmtId="181" fontId="5" fillId="0" borderId="132" xfId="15" applyNumberFormat="1" applyFont="1" applyBorder="1" applyAlignment="1" applyProtection="1">
      <alignment horizontal="right" vertical="center" shrinkToFit="1"/>
      <protection locked="0"/>
    </xf>
    <xf numFmtId="181" fontId="5" fillId="0" borderId="133" xfId="15" applyNumberFormat="1" applyFont="1" applyBorder="1" applyAlignment="1" applyProtection="1">
      <alignment horizontal="right" vertical="center" shrinkToFit="1"/>
      <protection locked="0"/>
    </xf>
    <xf numFmtId="181" fontId="5" fillId="0" borderId="134" xfId="15" applyNumberFormat="1" applyFont="1" applyBorder="1" applyAlignment="1" applyProtection="1">
      <alignment horizontal="right" vertical="center" shrinkToFit="1"/>
      <protection locked="0"/>
    </xf>
    <xf numFmtId="181" fontId="5" fillId="0" borderId="135" xfId="13" applyNumberFormat="1" applyFont="1" applyBorder="1" applyAlignment="1" applyProtection="1">
      <alignment horizontal="right" vertical="center" shrinkToFit="1"/>
      <protection locked="0"/>
    </xf>
    <xf numFmtId="0" fontId="5" fillId="0" borderId="110" xfId="13" applyFont="1" applyBorder="1" applyAlignment="1" applyProtection="1">
      <alignment horizontal="left" vertical="center" shrinkToFit="1"/>
      <protection locked="0"/>
    </xf>
    <xf numFmtId="0" fontId="5" fillId="0" borderId="115" xfId="13" applyFont="1" applyBorder="1" applyAlignment="1" applyProtection="1">
      <alignment horizontal="left" vertical="center" shrinkToFit="1"/>
      <protection locked="0"/>
    </xf>
    <xf numFmtId="181" fontId="5" fillId="0" borderId="114" xfId="13" applyNumberFormat="1" applyFont="1" applyBorder="1" applyAlignment="1" applyProtection="1">
      <alignment horizontal="right" vertical="center" shrinkToFit="1"/>
      <protection locked="0"/>
    </xf>
    <xf numFmtId="181" fontId="5" fillId="0" borderId="110" xfId="13" applyNumberFormat="1" applyFont="1" applyBorder="1" applyAlignment="1" applyProtection="1">
      <alignment horizontal="right" vertical="center" shrinkToFit="1"/>
      <protection locked="0"/>
    </xf>
    <xf numFmtId="179" fontId="5" fillId="0" borderId="110" xfId="13" applyNumberFormat="1" applyFont="1" applyBorder="1" applyAlignment="1" applyProtection="1">
      <alignment horizontal="right" vertical="center" shrinkToFit="1"/>
      <protection locked="0"/>
    </xf>
    <xf numFmtId="181" fontId="5" fillId="2" borderId="109" xfId="14" applyNumberFormat="1" applyFont="1" applyFill="1" applyBorder="1" applyAlignment="1" applyProtection="1">
      <alignment horizontal="right" vertical="center" shrinkToFit="1"/>
      <protection locked="0"/>
    </xf>
    <xf numFmtId="181" fontId="5" fillId="2" borderId="110" xfId="14" applyNumberFormat="1" applyFont="1" applyFill="1" applyBorder="1" applyAlignment="1" applyProtection="1">
      <alignment horizontal="right" vertical="center" shrinkToFit="1"/>
      <protection locked="0"/>
    </xf>
    <xf numFmtId="181" fontId="5" fillId="2" borderId="111" xfId="14" applyNumberFormat="1" applyFont="1" applyFill="1" applyBorder="1" applyAlignment="1" applyProtection="1">
      <alignment horizontal="right" vertical="center" shrinkToFit="1"/>
      <protection locked="0"/>
    </xf>
    <xf numFmtId="181" fontId="5" fillId="2" borderId="114" xfId="14" applyNumberFormat="1" applyFont="1" applyFill="1" applyBorder="1" applyAlignment="1" applyProtection="1">
      <alignment horizontal="right" vertical="center" shrinkToFit="1"/>
      <protection locked="0"/>
    </xf>
    <xf numFmtId="179" fontId="5" fillId="2" borderId="110" xfId="14" applyNumberFormat="1" applyFont="1" applyFill="1" applyBorder="1" applyAlignment="1" applyProtection="1">
      <alignment horizontal="right" vertical="center" shrinkToFit="1"/>
      <protection locked="0"/>
    </xf>
    <xf numFmtId="181" fontId="5" fillId="6" borderId="136" xfId="13" applyNumberFormat="1" applyFont="1" applyFill="1" applyBorder="1" applyAlignment="1" applyProtection="1">
      <alignment horizontal="right" vertical="center" shrinkToFit="1"/>
      <protection locked="0"/>
    </xf>
    <xf numFmtId="181" fontId="5" fillId="6" borderId="128" xfId="13" applyNumberFormat="1" applyFont="1" applyFill="1" applyBorder="1" applyAlignment="1" applyProtection="1">
      <alignment horizontal="right" vertical="center" shrinkToFit="1"/>
      <protection locked="0"/>
    </xf>
    <xf numFmtId="181" fontId="5" fillId="6" borderId="137" xfId="13" applyNumberFormat="1" applyFont="1" applyFill="1" applyBorder="1" applyAlignment="1" applyProtection="1">
      <alignment horizontal="right" vertical="center" shrinkToFit="1"/>
      <protection locked="0"/>
    </xf>
    <xf numFmtId="181" fontId="5" fillId="6" borderId="125" xfId="13" applyNumberFormat="1" applyFont="1" applyFill="1" applyBorder="1" applyAlignment="1" applyProtection="1">
      <alignment horizontal="right" vertical="center" shrinkToFit="1"/>
      <protection locked="0"/>
    </xf>
    <xf numFmtId="181" fontId="5" fillId="6" borderId="123" xfId="13" applyNumberFormat="1" applyFont="1" applyFill="1" applyBorder="1" applyAlignment="1" applyProtection="1">
      <alignment horizontal="right" vertical="center" shrinkToFit="1"/>
      <protection locked="0"/>
    </xf>
    <xf numFmtId="181" fontId="5" fillId="6" borderId="126" xfId="13" applyNumberFormat="1" applyFont="1" applyFill="1" applyBorder="1" applyAlignment="1" applyProtection="1">
      <alignment horizontal="right" vertical="center" shrinkToFit="1"/>
      <protection locked="0"/>
    </xf>
    <xf numFmtId="181" fontId="5" fillId="6" borderId="127" xfId="13" applyNumberFormat="1" applyFont="1" applyFill="1" applyBorder="1" applyAlignment="1" applyProtection="1">
      <alignment horizontal="right" vertical="center" shrinkToFit="1"/>
      <protection locked="0"/>
    </xf>
    <xf numFmtId="0" fontId="5" fillId="0" borderId="74" xfId="13" applyFont="1" applyBorder="1" applyAlignment="1" applyProtection="1">
      <alignment horizontal="center" vertical="center" shrinkToFit="1"/>
      <protection locked="0"/>
    </xf>
    <xf numFmtId="179" fontId="5" fillId="6" borderId="128" xfId="13" applyNumberFormat="1" applyFont="1" applyFill="1" applyBorder="1" applyAlignment="1" applyProtection="1">
      <alignment horizontal="right" vertical="center" shrinkToFit="1"/>
      <protection locked="0"/>
    </xf>
    <xf numFmtId="0" fontId="5" fillId="6" borderId="123" xfId="13" applyNumberFormat="1" applyFont="1" applyFill="1" applyBorder="1" applyAlignment="1" applyProtection="1">
      <alignment horizontal="left" vertical="center" shrinkToFit="1"/>
      <protection locked="0"/>
    </xf>
    <xf numFmtId="0" fontId="5" fillId="6" borderId="126" xfId="13" applyNumberFormat="1" applyFont="1" applyFill="1" applyBorder="1" applyAlignment="1" applyProtection="1">
      <alignment horizontal="left" vertical="center" shrinkToFit="1"/>
      <protection locked="0"/>
    </xf>
    <xf numFmtId="181" fontId="5" fillId="6" borderId="35" xfId="13" applyNumberFormat="1" applyFont="1" applyFill="1" applyBorder="1" applyAlignment="1" applyProtection="1">
      <alignment horizontal="right" vertical="center" shrinkToFit="1"/>
      <protection locked="0"/>
    </xf>
    <xf numFmtId="181" fontId="5" fillId="6" borderId="38" xfId="13" applyNumberFormat="1" applyFont="1" applyFill="1" applyBorder="1" applyAlignment="1" applyProtection="1">
      <alignment horizontal="right" vertical="center" shrinkToFit="1"/>
      <protection locked="0"/>
    </xf>
    <xf numFmtId="181" fontId="5" fillId="6" borderId="39" xfId="13" applyNumberFormat="1" applyFont="1" applyFill="1" applyBorder="1" applyAlignment="1" applyProtection="1">
      <alignment horizontal="right" vertical="center" shrinkToFit="1"/>
      <protection locked="0"/>
    </xf>
    <xf numFmtId="0" fontId="5" fillId="5" borderId="44" xfId="13" applyFont="1" applyFill="1" applyBorder="1" applyAlignment="1" applyProtection="1">
      <alignment horizontal="center" vertical="center" wrapText="1" shrinkToFit="1"/>
      <protection locked="0"/>
    </xf>
    <xf numFmtId="0" fontId="5" fillId="5" borderId="20" xfId="13" applyFont="1" applyFill="1" applyBorder="1" applyAlignment="1" applyProtection="1">
      <alignment horizontal="center" vertical="center" shrinkToFit="1"/>
      <protection locked="0"/>
    </xf>
    <xf numFmtId="0" fontId="5" fillId="5" borderId="88" xfId="13" applyFont="1" applyFill="1" applyBorder="1" applyAlignment="1" applyProtection="1">
      <alignment horizontal="center" vertical="center" shrinkToFit="1"/>
      <protection locked="0"/>
    </xf>
    <xf numFmtId="0" fontId="5" fillId="5" borderId="87" xfId="13" applyFont="1" applyFill="1" applyBorder="1" applyAlignment="1" applyProtection="1">
      <alignment horizontal="center" vertical="center" shrinkToFit="1"/>
      <protection locked="0"/>
    </xf>
    <xf numFmtId="0" fontId="5" fillId="5" borderId="88" xfId="13" applyFont="1" applyFill="1" applyBorder="1" applyAlignment="1" applyProtection="1">
      <alignment horizontal="center" vertical="center"/>
      <protection locked="0"/>
    </xf>
    <xf numFmtId="0" fontId="5" fillId="2" borderId="106" xfId="13" applyNumberFormat="1" applyFont="1" applyFill="1" applyBorder="1" applyAlignment="1" applyProtection="1">
      <alignment horizontal="left" vertical="center" shrinkToFit="1"/>
      <protection locked="0"/>
    </xf>
    <xf numFmtId="0" fontId="5" fillId="2" borderId="107" xfId="13" applyNumberFormat="1" applyFont="1" applyFill="1" applyBorder="1" applyAlignment="1" applyProtection="1">
      <alignment horizontal="left" vertical="center" shrinkToFit="1"/>
      <protection locked="0"/>
    </xf>
    <xf numFmtId="0" fontId="5" fillId="2" borderId="113" xfId="13" applyNumberFormat="1" applyFont="1" applyFill="1" applyBorder="1" applyAlignment="1" applyProtection="1">
      <alignment horizontal="left" vertical="center" shrinkToFit="1"/>
      <protection locked="0"/>
    </xf>
    <xf numFmtId="181" fontId="5" fillId="2" borderId="106" xfId="13" applyNumberFormat="1" applyFont="1" applyFill="1" applyBorder="1" applyAlignment="1" applyProtection="1">
      <alignment horizontal="right" vertical="center" shrinkToFit="1"/>
      <protection locked="0"/>
    </xf>
    <xf numFmtId="181" fontId="5" fillId="2" borderId="107" xfId="13" applyNumberFormat="1" applyFont="1" applyFill="1" applyBorder="1" applyAlignment="1" applyProtection="1">
      <alignment horizontal="right" vertical="center" shrinkToFit="1"/>
      <protection locked="0"/>
    </xf>
    <xf numFmtId="181" fontId="5" fillId="2" borderId="108" xfId="13" applyNumberFormat="1" applyFont="1" applyFill="1" applyBorder="1" applyAlignment="1" applyProtection="1">
      <alignment horizontal="right" vertical="center" shrinkToFit="1"/>
      <protection locked="0"/>
    </xf>
    <xf numFmtId="0" fontId="5" fillId="2" borderId="106" xfId="13" applyFont="1" applyFill="1" applyBorder="1" applyAlignment="1" applyProtection="1">
      <alignment horizontal="left" vertical="center" shrinkToFit="1"/>
      <protection locked="0"/>
    </xf>
    <xf numFmtId="0" fontId="5" fillId="2" borderId="107" xfId="13" applyFont="1" applyFill="1" applyBorder="1" applyAlignment="1" applyProtection="1">
      <alignment horizontal="left" vertical="center" shrinkToFit="1"/>
      <protection locked="0"/>
    </xf>
    <xf numFmtId="0" fontId="5" fillId="2" borderId="108" xfId="13" applyFont="1" applyFill="1" applyBorder="1" applyAlignment="1" applyProtection="1">
      <alignment horizontal="left" vertical="center" shrinkToFit="1"/>
      <protection locked="0"/>
    </xf>
    <xf numFmtId="181" fontId="5" fillId="0" borderId="95" xfId="13" applyNumberFormat="1" applyFont="1" applyBorder="1" applyAlignment="1" applyProtection="1">
      <alignment horizontal="right" vertical="center" shrinkToFit="1"/>
      <protection locked="0"/>
    </xf>
    <xf numFmtId="0" fontId="5" fillId="0" borderId="95" xfId="13" applyNumberFormat="1" applyFont="1" applyBorder="1" applyAlignment="1" applyProtection="1">
      <alignment horizontal="left" vertical="center" shrinkToFit="1"/>
      <protection locked="0"/>
    </xf>
    <xf numFmtId="0" fontId="5" fillId="0" borderId="102" xfId="13" applyNumberFormat="1" applyFont="1" applyBorder="1" applyAlignment="1" applyProtection="1">
      <alignment horizontal="left" vertical="center" shrinkToFit="1"/>
      <protection locked="0"/>
    </xf>
    <xf numFmtId="0" fontId="5" fillId="0" borderId="91" xfId="13" applyFont="1" applyBorder="1" applyAlignment="1" applyProtection="1">
      <alignment horizontal="left" vertical="center" shrinkToFit="1"/>
      <protection locked="0"/>
    </xf>
    <xf numFmtId="0" fontId="5" fillId="0" borderId="92" xfId="13" applyFont="1" applyBorder="1" applyAlignment="1" applyProtection="1">
      <alignment horizontal="left" vertical="center" shrinkToFit="1"/>
      <protection locked="0"/>
    </xf>
    <xf numFmtId="0" fontId="5" fillId="0" borderId="93" xfId="13" applyFont="1" applyBorder="1" applyAlignment="1" applyProtection="1">
      <alignment horizontal="left" vertical="center" shrinkToFit="1"/>
      <protection locked="0"/>
    </xf>
    <xf numFmtId="181" fontId="5" fillId="0" borderId="94" xfId="13" applyNumberFormat="1" applyFont="1" applyBorder="1" applyAlignment="1" applyProtection="1">
      <alignment horizontal="right" vertical="center" shrinkToFit="1"/>
      <protection locked="0"/>
    </xf>
    <xf numFmtId="0" fontId="5" fillId="0" borderId="106" xfId="13" applyFont="1" applyBorder="1" applyAlignment="1" applyProtection="1">
      <alignment horizontal="left" vertical="center" shrinkToFit="1"/>
      <protection locked="0"/>
    </xf>
    <xf numFmtId="0" fontId="5" fillId="0" borderId="107" xfId="13" applyFont="1" applyBorder="1" applyAlignment="1" applyProtection="1">
      <alignment horizontal="left" vertical="center" shrinkToFit="1"/>
      <protection locked="0"/>
    </xf>
    <xf numFmtId="0" fontId="5" fillId="0" borderId="108" xfId="13" applyFont="1" applyBorder="1" applyAlignment="1" applyProtection="1">
      <alignment horizontal="left" vertical="center" shrinkToFit="1"/>
      <protection locked="0"/>
    </xf>
    <xf numFmtId="181" fontId="5" fillId="0" borderId="109" xfId="13" applyNumberFormat="1" applyFont="1" applyBorder="1" applyAlignment="1" applyProtection="1">
      <alignment horizontal="right" vertical="center" shrinkToFit="1"/>
      <protection locked="0"/>
    </xf>
    <xf numFmtId="0" fontId="5" fillId="0" borderId="110" xfId="13" applyNumberFormat="1" applyFont="1" applyBorder="1" applyAlignment="1" applyProtection="1">
      <alignment horizontal="left" vertical="center" shrinkToFit="1"/>
      <protection locked="0"/>
    </xf>
    <xf numFmtId="0" fontId="5" fillId="0" borderId="115" xfId="13" applyNumberFormat="1" applyFont="1" applyBorder="1" applyAlignment="1" applyProtection="1">
      <alignment horizontal="left" vertical="center" shrinkToFit="1"/>
      <protection locked="0"/>
    </xf>
    <xf numFmtId="181" fontId="5" fillId="0" borderId="106" xfId="13" applyNumberFormat="1" applyFont="1" applyBorder="1" applyAlignment="1" applyProtection="1">
      <alignment horizontal="right" vertical="center" shrinkToFit="1"/>
      <protection locked="0"/>
    </xf>
    <xf numFmtId="181" fontId="5" fillId="0" borderId="107" xfId="13" applyNumberFormat="1" applyFont="1" applyBorder="1" applyAlignment="1" applyProtection="1">
      <alignment horizontal="right" vertical="center" shrinkToFit="1"/>
      <protection locked="0"/>
    </xf>
    <xf numFmtId="181" fontId="5" fillId="0" borderId="111" xfId="13" applyNumberFormat="1" applyFont="1" applyBorder="1" applyAlignment="1" applyProtection="1">
      <alignment horizontal="right" vertical="center" shrinkToFit="1"/>
      <protection locked="0"/>
    </xf>
    <xf numFmtId="0" fontId="5" fillId="2" borderId="139" xfId="13" applyFont="1" applyFill="1" applyBorder="1" applyAlignment="1" applyProtection="1">
      <alignment horizontal="left" vertical="center" shrinkToFit="1"/>
      <protection locked="0"/>
    </xf>
    <xf numFmtId="0" fontId="5" fillId="2" borderId="140" xfId="13" applyFont="1" applyFill="1" applyBorder="1" applyAlignment="1" applyProtection="1">
      <alignment horizontal="left" vertical="center" shrinkToFit="1"/>
      <protection locked="0"/>
    </xf>
    <xf numFmtId="0" fontId="5" fillId="2" borderId="141" xfId="13" applyFont="1" applyFill="1" applyBorder="1" applyAlignment="1" applyProtection="1">
      <alignment horizontal="left" vertical="center" shrinkToFit="1"/>
      <protection locked="0"/>
    </xf>
    <xf numFmtId="181" fontId="5" fillId="2" borderId="117" xfId="13" applyNumberFormat="1" applyFont="1" applyFill="1" applyBorder="1" applyAlignment="1" applyProtection="1">
      <alignment horizontal="right" vertical="center" shrinkToFit="1"/>
      <protection locked="0"/>
    </xf>
    <xf numFmtId="181" fontId="5" fillId="2" borderId="118" xfId="13" applyNumberFormat="1" applyFont="1" applyFill="1" applyBorder="1" applyAlignment="1" applyProtection="1">
      <alignment horizontal="right" vertical="center" shrinkToFit="1"/>
      <protection locked="0"/>
    </xf>
    <xf numFmtId="0" fontId="5" fillId="2" borderId="118" xfId="13" applyNumberFormat="1" applyFont="1" applyFill="1" applyBorder="1" applyAlignment="1" applyProtection="1">
      <alignment horizontal="left" vertical="center" shrinkToFit="1"/>
      <protection locked="0"/>
    </xf>
    <xf numFmtId="0" fontId="5" fillId="2" borderId="121" xfId="13" applyNumberFormat="1" applyFont="1" applyFill="1" applyBorder="1" applyAlignment="1" applyProtection="1">
      <alignment horizontal="left" vertical="center" shrinkToFit="1"/>
      <protection locked="0"/>
    </xf>
    <xf numFmtId="181" fontId="5" fillId="6" borderId="142" xfId="13" applyNumberFormat="1" applyFont="1" applyFill="1" applyBorder="1" applyAlignment="1" applyProtection="1">
      <alignment horizontal="right" vertical="center" shrinkToFit="1"/>
      <protection locked="0"/>
    </xf>
    <xf numFmtId="181" fontId="5" fillId="6" borderId="143" xfId="13" applyNumberFormat="1" applyFont="1" applyFill="1" applyBorder="1" applyAlignment="1" applyProtection="1">
      <alignment horizontal="right" vertical="center" shrinkToFit="1"/>
      <protection locked="0"/>
    </xf>
    <xf numFmtId="181" fontId="5" fillId="6" borderId="144" xfId="13" applyNumberFormat="1" applyFont="1" applyFill="1" applyBorder="1" applyAlignment="1" applyProtection="1">
      <alignment horizontal="right" vertical="center" shrinkToFit="1"/>
      <protection locked="0"/>
    </xf>
    <xf numFmtId="181" fontId="5" fillId="6" borderId="37" xfId="13" applyNumberFormat="1" applyFont="1" applyFill="1" applyBorder="1" applyAlignment="1" applyProtection="1">
      <alignment horizontal="right" vertical="center" shrinkToFit="1"/>
      <protection locked="0"/>
    </xf>
    <xf numFmtId="181" fontId="5" fillId="6" borderId="36" xfId="13" applyNumberFormat="1" applyFont="1" applyFill="1" applyBorder="1" applyAlignment="1" applyProtection="1">
      <alignment horizontal="right" vertical="center" shrinkToFit="1"/>
      <protection locked="0"/>
    </xf>
    <xf numFmtId="0" fontId="5" fillId="2" borderId="10" xfId="13" applyFont="1" applyFill="1" applyBorder="1" applyAlignment="1" applyProtection="1">
      <alignment horizontal="center" vertical="center"/>
    </xf>
    <xf numFmtId="0" fontId="5" fillId="2" borderId="9" xfId="13" applyFont="1" applyFill="1" applyBorder="1" applyAlignment="1" applyProtection="1">
      <alignment horizontal="center" vertical="center"/>
    </xf>
    <xf numFmtId="0" fontId="5" fillId="2" borderId="11" xfId="13" applyFont="1" applyFill="1" applyBorder="1" applyAlignment="1" applyProtection="1">
      <alignment horizontal="center" vertical="center"/>
    </xf>
    <xf numFmtId="0" fontId="5" fillId="2" borderId="30" xfId="13" applyFont="1" applyFill="1" applyBorder="1" applyAlignment="1" applyProtection="1">
      <alignment horizontal="center" vertical="center"/>
    </xf>
    <xf numFmtId="0" fontId="5" fillId="2" borderId="34" xfId="13" applyFont="1" applyFill="1" applyBorder="1" applyProtection="1">
      <alignment vertical="center"/>
    </xf>
    <xf numFmtId="0" fontId="5" fillId="2" borderId="2" xfId="13" applyFont="1" applyFill="1" applyBorder="1" applyProtection="1">
      <alignment vertical="center"/>
    </xf>
    <xf numFmtId="0" fontId="5" fillId="2" borderId="3" xfId="13" applyFont="1" applyFill="1" applyBorder="1" applyProtection="1">
      <alignment vertical="center"/>
    </xf>
    <xf numFmtId="181" fontId="5" fillId="2" borderId="1" xfId="15" applyNumberFormat="1" applyFont="1" applyFill="1" applyBorder="1" applyAlignment="1" applyProtection="1">
      <alignment horizontal="right" vertical="center" shrinkToFit="1"/>
    </xf>
    <xf numFmtId="181" fontId="5" fillId="2" borderId="2" xfId="15" applyNumberFormat="1" applyFont="1" applyFill="1" applyBorder="1" applyAlignment="1" applyProtection="1">
      <alignment horizontal="right" vertical="center" shrinkToFit="1"/>
    </xf>
    <xf numFmtId="181" fontId="5" fillId="2" borderId="75" xfId="15" applyNumberFormat="1" applyFont="1" applyFill="1" applyBorder="1" applyAlignment="1" applyProtection="1">
      <alignment horizontal="right" vertical="center" shrinkToFit="1"/>
    </xf>
    <xf numFmtId="181" fontId="5" fillId="2" borderId="77" xfId="15" applyNumberFormat="1" applyFont="1" applyFill="1" applyBorder="1" applyAlignment="1" applyProtection="1">
      <alignment horizontal="right" vertical="center" shrinkToFit="1"/>
    </xf>
    <xf numFmtId="179" fontId="5" fillId="2" borderId="77" xfId="15" applyNumberFormat="1" applyFont="1" applyFill="1" applyBorder="1" applyAlignment="1" applyProtection="1">
      <alignment horizontal="right" vertical="center" shrinkToFit="1"/>
    </xf>
    <xf numFmtId="179" fontId="5" fillId="2" borderId="2" xfId="15" applyNumberFormat="1" applyFont="1" applyFill="1" applyBorder="1" applyAlignment="1" applyProtection="1">
      <alignment horizontal="right" vertical="center" shrinkToFit="1"/>
    </xf>
    <xf numFmtId="179" fontId="5" fillId="2" borderId="57" xfId="15" applyNumberFormat="1" applyFont="1" applyFill="1" applyBorder="1" applyAlignment="1" applyProtection="1">
      <alignment horizontal="right" vertical="center" shrinkToFit="1"/>
    </xf>
    <xf numFmtId="0" fontId="5" fillId="2" borderId="34" xfId="13" applyFont="1" applyFill="1" applyBorder="1" applyAlignment="1" applyProtection="1">
      <alignment horizontal="center" vertical="top"/>
    </xf>
    <xf numFmtId="0" fontId="5" fillId="2" borderId="2" xfId="13" applyFont="1" applyFill="1" applyBorder="1" applyAlignment="1" applyProtection="1">
      <alignment horizontal="center" vertical="top"/>
    </xf>
    <xf numFmtId="0" fontId="5" fillId="2" borderId="29" xfId="13" applyFont="1" applyFill="1" applyBorder="1" applyAlignment="1" applyProtection="1">
      <alignment horizontal="center" vertical="top"/>
    </xf>
    <xf numFmtId="0" fontId="5" fillId="2" borderId="0" xfId="13" applyFont="1" applyFill="1" applyBorder="1" applyAlignment="1" applyProtection="1">
      <alignment horizontal="center" vertical="top"/>
    </xf>
    <xf numFmtId="0" fontId="5" fillId="2" borderId="33" xfId="13" applyFont="1" applyFill="1" applyBorder="1" applyAlignment="1" applyProtection="1">
      <alignment horizontal="center" vertical="top"/>
    </xf>
    <xf numFmtId="0" fontId="5" fillId="2" borderId="7" xfId="13" applyFont="1" applyFill="1" applyBorder="1" applyAlignment="1" applyProtection="1">
      <alignment horizontal="center" vertical="top"/>
    </xf>
    <xf numFmtId="0" fontId="5" fillId="2" borderId="54" xfId="13" applyFont="1" applyFill="1" applyBorder="1" applyAlignment="1" applyProtection="1">
      <alignment horizontal="center" vertical="center"/>
    </xf>
    <xf numFmtId="0" fontId="5" fillId="2" borderId="12" xfId="13" applyFont="1" applyFill="1" applyBorder="1" applyAlignment="1" applyProtection="1">
      <alignment horizontal="center" vertical="center"/>
    </xf>
    <xf numFmtId="0" fontId="5" fillId="6" borderId="37" xfId="13" applyNumberFormat="1" applyFont="1" applyFill="1" applyBorder="1" applyAlignment="1" applyProtection="1">
      <alignment horizontal="left" vertical="center" shrinkToFit="1"/>
      <protection locked="0"/>
    </xf>
    <xf numFmtId="0" fontId="5" fillId="6" borderId="38" xfId="13" applyNumberFormat="1" applyFont="1" applyFill="1" applyBorder="1" applyAlignment="1" applyProtection="1">
      <alignment horizontal="left" vertical="center" shrinkToFit="1"/>
      <protection locked="0"/>
    </xf>
    <xf numFmtId="0" fontId="5" fillId="6" borderId="39" xfId="13" applyNumberFormat="1" applyFont="1" applyFill="1" applyBorder="1" applyAlignment="1" applyProtection="1">
      <alignment horizontal="left" vertical="center" shrinkToFit="1"/>
      <protection locked="0"/>
    </xf>
    <xf numFmtId="0" fontId="5" fillId="2" borderId="45" xfId="13" applyFont="1" applyFill="1" applyBorder="1" applyAlignment="1" applyProtection="1">
      <alignment horizontal="left" vertical="center" wrapText="1"/>
    </xf>
    <xf numFmtId="0" fontId="5" fillId="2" borderId="0" xfId="14" applyFont="1" applyFill="1" applyAlignment="1" applyProtection="1">
      <alignment horizontal="left" vertical="center"/>
    </xf>
    <xf numFmtId="0" fontId="5" fillId="2" borderId="33" xfId="13" applyFont="1" applyFill="1" applyBorder="1" applyAlignment="1" applyProtection="1">
      <alignment horizontal="center" vertical="center"/>
    </xf>
    <xf numFmtId="0" fontId="5" fillId="2" borderId="7" xfId="13" applyFont="1" applyFill="1" applyBorder="1" applyAlignment="1" applyProtection="1">
      <alignment horizontal="center" vertical="center"/>
    </xf>
    <xf numFmtId="0" fontId="5" fillId="2" borderId="51" xfId="13" applyFont="1" applyFill="1" applyBorder="1" applyAlignment="1" applyProtection="1">
      <alignment horizontal="center" vertical="center"/>
    </xf>
    <xf numFmtId="179" fontId="5" fillId="2" borderId="80" xfId="15" applyNumberFormat="1" applyFont="1" applyFill="1" applyBorder="1" applyAlignment="1" applyProtection="1">
      <alignment horizontal="right" vertical="center" shrinkToFit="1"/>
    </xf>
    <xf numFmtId="179" fontId="5" fillId="2" borderId="48" xfId="15" applyNumberFormat="1" applyFont="1" applyFill="1" applyBorder="1" applyAlignment="1" applyProtection="1">
      <alignment horizontal="right" vertical="center" shrinkToFit="1"/>
    </xf>
    <xf numFmtId="0" fontId="5" fillId="2" borderId="4" xfId="13" applyFont="1" applyFill="1" applyBorder="1" applyAlignment="1" applyProtection="1">
      <alignment vertical="center"/>
    </xf>
    <xf numFmtId="0" fontId="5" fillId="2" borderId="0" xfId="13" applyFont="1" applyFill="1" applyBorder="1" applyAlignment="1" applyProtection="1">
      <alignment vertical="center"/>
    </xf>
    <xf numFmtId="0" fontId="5" fillId="2" borderId="5" xfId="13" applyFont="1" applyFill="1" applyBorder="1" applyAlignment="1" applyProtection="1">
      <alignment vertical="center"/>
    </xf>
    <xf numFmtId="181" fontId="5" fillId="2" borderId="148" xfId="15" applyNumberFormat="1" applyFont="1" applyFill="1" applyBorder="1" applyAlignment="1" applyProtection="1">
      <alignment horizontal="right" vertical="center" shrinkToFit="1"/>
    </xf>
    <xf numFmtId="181" fontId="5" fillId="2" borderId="79" xfId="15" applyNumberFormat="1" applyFont="1" applyFill="1" applyBorder="1" applyAlignment="1" applyProtection="1">
      <alignment horizontal="right" vertical="center" shrinkToFit="1"/>
    </xf>
    <xf numFmtId="179" fontId="5" fillId="2" borderId="79" xfId="15" applyNumberFormat="1" applyFont="1" applyFill="1" applyBorder="1" applyAlignment="1" applyProtection="1">
      <alignment horizontal="right" vertical="center" shrinkToFit="1"/>
    </xf>
    <xf numFmtId="179" fontId="5" fillId="2" borderId="149" xfId="15" applyNumberFormat="1" applyFont="1" applyFill="1" applyBorder="1" applyAlignment="1" applyProtection="1">
      <alignment horizontal="right" vertical="center" shrinkToFit="1"/>
    </xf>
    <xf numFmtId="0" fontId="5" fillId="2" borderId="1" xfId="13" applyFont="1" applyFill="1" applyBorder="1" applyAlignment="1" applyProtection="1">
      <alignment vertical="center"/>
    </xf>
    <xf numFmtId="0" fontId="5" fillId="2" borderId="2" xfId="13" applyFont="1" applyFill="1" applyBorder="1" applyAlignment="1" applyProtection="1">
      <alignment vertical="center"/>
    </xf>
    <xf numFmtId="0" fontId="5" fillId="2" borderId="3" xfId="13" applyFont="1" applyFill="1" applyBorder="1" applyAlignment="1" applyProtection="1">
      <alignment vertical="center"/>
    </xf>
    <xf numFmtId="181" fontId="5" fillId="2" borderId="145" xfId="15" applyNumberFormat="1" applyFont="1" applyFill="1" applyBorder="1" applyAlignment="1" applyProtection="1">
      <alignment horizontal="right" vertical="center" shrinkToFit="1"/>
    </xf>
    <xf numFmtId="181" fontId="5" fillId="2" borderId="76" xfId="15" applyNumberFormat="1" applyFont="1" applyFill="1" applyBorder="1" applyAlignment="1" applyProtection="1">
      <alignment horizontal="right" vertical="center" shrinkToFit="1"/>
    </xf>
    <xf numFmtId="179" fontId="5" fillId="2" borderId="76" xfId="15" applyNumberFormat="1" applyFont="1" applyFill="1" applyBorder="1" applyAlignment="1" applyProtection="1">
      <alignment horizontal="right" vertical="center" shrinkToFit="1"/>
    </xf>
    <xf numFmtId="179" fontId="5" fillId="2" borderId="147" xfId="15" applyNumberFormat="1" applyFont="1" applyFill="1" applyBorder="1" applyAlignment="1" applyProtection="1">
      <alignment horizontal="right" vertical="center" shrinkToFit="1"/>
    </xf>
    <xf numFmtId="0" fontId="5" fillId="2" borderId="29" xfId="13" applyFont="1" applyFill="1" applyBorder="1" applyAlignment="1" applyProtection="1">
      <alignment horizontal="left" vertical="center"/>
    </xf>
    <xf numFmtId="0" fontId="5" fillId="2" borderId="0" xfId="13" applyFont="1" applyFill="1" applyBorder="1" applyAlignment="1" applyProtection="1">
      <alignment horizontal="left" vertical="center"/>
    </xf>
    <xf numFmtId="0" fontId="5" fillId="2" borderId="5" xfId="13" applyFont="1" applyFill="1" applyBorder="1" applyAlignment="1" applyProtection="1">
      <alignment horizontal="left" vertical="center"/>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8" xfId="14" applyNumberFormat="1" applyFont="1" applyFill="1" applyBorder="1" applyAlignment="1" applyProtection="1">
      <alignment horizontal="right" vertical="center" shrinkToFit="1"/>
    </xf>
    <xf numFmtId="181" fontId="5" fillId="2" borderId="81" xfId="14" applyNumberFormat="1" applyFont="1" applyFill="1" applyBorder="1" applyAlignment="1" applyProtection="1">
      <alignment horizontal="right" vertical="center" shrinkToFit="1"/>
    </xf>
    <xf numFmtId="179" fontId="5" fillId="2" borderId="81"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50" xfId="14" applyNumberFormat="1" applyFont="1" applyFill="1" applyBorder="1" applyAlignment="1" applyProtection="1">
      <alignment horizontal="right" vertical="center" shrinkToFit="1"/>
    </xf>
    <xf numFmtId="0" fontId="5" fillId="2" borderId="1" xfId="13" applyFont="1" applyFill="1" applyBorder="1" applyProtection="1">
      <alignment vertical="center"/>
    </xf>
    <xf numFmtId="179" fontId="5" fillId="2" borderId="146" xfId="15" applyNumberFormat="1" applyFont="1" applyFill="1" applyBorder="1" applyAlignment="1" applyProtection="1">
      <alignment horizontal="right" vertical="center" shrinkToFit="1"/>
    </xf>
    <xf numFmtId="179" fontId="5" fillId="2" borderId="16" xfId="15" applyNumberFormat="1" applyFont="1" applyFill="1" applyBorder="1" applyAlignment="1" applyProtection="1">
      <alignment horizontal="right" vertical="center" shrinkToFit="1"/>
    </xf>
    <xf numFmtId="0" fontId="5" fillId="2" borderId="1" xfId="13" applyFont="1" applyFill="1" applyBorder="1" applyAlignment="1" applyProtection="1">
      <alignment horizontal="center" vertical="center" textRotation="255" wrapText="1"/>
    </xf>
    <xf numFmtId="0" fontId="5" fillId="2" borderId="3" xfId="13" applyFont="1" applyFill="1" applyBorder="1" applyAlignment="1" applyProtection="1">
      <alignment horizontal="center" vertical="center" textRotation="255" wrapText="1"/>
    </xf>
    <xf numFmtId="0" fontId="5" fillId="2" borderId="4" xfId="13" applyFont="1" applyFill="1" applyBorder="1" applyAlignment="1" applyProtection="1">
      <alignment horizontal="center" vertical="center" textRotation="255" wrapText="1"/>
    </xf>
    <xf numFmtId="0" fontId="5" fillId="2" borderId="5" xfId="13" applyFont="1" applyFill="1" applyBorder="1" applyAlignment="1" applyProtection="1">
      <alignment horizontal="center" vertical="center" textRotation="255" wrapText="1"/>
    </xf>
    <xf numFmtId="0" fontId="5" fillId="2" borderId="6" xfId="13" applyFont="1" applyFill="1" applyBorder="1" applyAlignment="1" applyProtection="1">
      <alignment horizontal="center" vertical="center" textRotation="255" wrapText="1"/>
    </xf>
    <xf numFmtId="0" fontId="5" fillId="2" borderId="8" xfId="13" applyFont="1" applyFill="1" applyBorder="1" applyAlignment="1" applyProtection="1">
      <alignment horizontal="center" vertical="center" textRotation="255" wrapText="1"/>
    </xf>
    <xf numFmtId="0" fontId="5" fillId="2" borderId="4" xfId="13" applyFont="1" applyFill="1" applyBorder="1" applyProtection="1">
      <alignment vertical="center"/>
    </xf>
    <xf numFmtId="0" fontId="5" fillId="2" borderId="0" xfId="13" applyFont="1" applyFill="1" applyBorder="1" applyProtection="1">
      <alignment vertical="center"/>
    </xf>
    <xf numFmtId="0" fontId="5" fillId="2" borderId="5" xfId="13" applyFont="1" applyFill="1" applyBorder="1" applyProtection="1">
      <alignment vertical="center"/>
    </xf>
    <xf numFmtId="0" fontId="5" fillId="2" borderId="34" xfId="13" applyFont="1" applyFill="1" applyBorder="1" applyAlignment="1" applyProtection="1">
      <alignment horizontal="center" vertical="center" textRotation="255" shrinkToFit="1"/>
    </xf>
    <xf numFmtId="0" fontId="5" fillId="2" borderId="3" xfId="13" applyFont="1" applyFill="1" applyBorder="1" applyAlignment="1" applyProtection="1">
      <alignment horizontal="center" vertical="center" textRotation="255" shrinkToFit="1"/>
    </xf>
    <xf numFmtId="0" fontId="5" fillId="2" borderId="29" xfId="13" applyFont="1" applyFill="1" applyBorder="1" applyAlignment="1" applyProtection="1">
      <alignment horizontal="center" vertical="center" textRotation="255" shrinkToFit="1"/>
    </xf>
    <xf numFmtId="0" fontId="5" fillId="2" borderId="5" xfId="13" applyFont="1" applyFill="1" applyBorder="1" applyAlignment="1" applyProtection="1">
      <alignment horizontal="center" vertical="center" textRotation="255" shrinkToFit="1"/>
    </xf>
    <xf numFmtId="0" fontId="5" fillId="2" borderId="33" xfId="13" applyFont="1" applyFill="1" applyBorder="1" applyAlignment="1" applyProtection="1">
      <alignment horizontal="center" vertical="center" textRotation="255" shrinkToFit="1"/>
    </xf>
    <xf numFmtId="0" fontId="5" fillId="2" borderId="8" xfId="13" applyFont="1" applyFill="1" applyBorder="1" applyAlignment="1" applyProtection="1">
      <alignment horizontal="center" vertical="center" textRotation="255" shrinkToFit="1"/>
    </xf>
    <xf numFmtId="181" fontId="5" fillId="2" borderId="4" xfId="15" applyNumberFormat="1" applyFont="1" applyFill="1" applyBorder="1" applyAlignment="1" applyProtection="1">
      <alignment horizontal="right" vertical="center" shrinkToFit="1"/>
    </xf>
    <xf numFmtId="181" fontId="5" fillId="2" borderId="0" xfId="15" applyNumberFormat="1" applyFont="1" applyFill="1" applyBorder="1" applyAlignment="1" applyProtection="1">
      <alignment horizontal="right" vertical="center" shrinkToFit="1"/>
    </xf>
    <xf numFmtId="181" fontId="5" fillId="2" borderId="78" xfId="15" applyNumberFormat="1" applyFont="1" applyFill="1" applyBorder="1" applyAlignment="1" applyProtection="1">
      <alignment horizontal="right" vertical="center" shrinkToFit="1"/>
    </xf>
    <xf numFmtId="181" fontId="5" fillId="2" borderId="81" xfId="15" applyNumberFormat="1" applyFont="1" applyFill="1" applyBorder="1" applyAlignment="1" applyProtection="1">
      <alignment horizontal="right" vertical="center" shrinkToFit="1"/>
    </xf>
    <xf numFmtId="179" fontId="5" fillId="2" borderId="81" xfId="15" applyNumberFormat="1" applyFont="1" applyFill="1" applyBorder="1" applyAlignment="1" applyProtection="1">
      <alignment horizontal="right" vertical="center" shrinkToFit="1"/>
    </xf>
    <xf numFmtId="179" fontId="5" fillId="2" borderId="0" xfId="15" applyNumberFormat="1" applyFont="1" applyFill="1" applyBorder="1" applyAlignment="1" applyProtection="1">
      <alignment horizontal="right" vertical="center" shrinkToFit="1"/>
    </xf>
    <xf numFmtId="179" fontId="5" fillId="2" borderId="50" xfId="15" applyNumberFormat="1" applyFont="1" applyFill="1" applyBorder="1" applyAlignment="1" applyProtection="1">
      <alignment horizontal="right" vertical="center" shrinkToFit="1"/>
    </xf>
    <xf numFmtId="0" fontId="5" fillId="2" borderId="7" xfId="13" applyFont="1" applyFill="1" applyBorder="1" applyProtection="1">
      <alignment vertical="center"/>
    </xf>
    <xf numFmtId="0" fontId="5" fillId="2" borderId="8" xfId="13" applyFont="1" applyFill="1" applyBorder="1" applyProtection="1">
      <alignment vertical="center"/>
    </xf>
    <xf numFmtId="0" fontId="5" fillId="2" borderId="4" xfId="13" applyFont="1" applyFill="1" applyBorder="1" applyAlignment="1" applyProtection="1">
      <alignment vertical="center" shrinkToFit="1"/>
    </xf>
    <xf numFmtId="0" fontId="5" fillId="2" borderId="0" xfId="13" applyFont="1" applyFill="1" applyBorder="1" applyAlignment="1" applyProtection="1">
      <alignment vertical="center" shrinkToFit="1"/>
    </xf>
    <xf numFmtId="0" fontId="5" fillId="2" borderId="5" xfId="13" applyFont="1" applyFill="1" applyBorder="1" applyAlignment="1" applyProtection="1">
      <alignment vertical="center" shrinkToFit="1"/>
    </xf>
    <xf numFmtId="0" fontId="5" fillId="2" borderId="0" xfId="13" applyFont="1" applyFill="1" applyProtection="1">
      <alignment vertical="center"/>
    </xf>
    <xf numFmtId="0" fontId="5" fillId="2" borderId="10" xfId="15" applyFont="1" applyFill="1" applyBorder="1" applyAlignment="1" applyProtection="1">
      <alignment horizontal="center" vertical="center"/>
    </xf>
    <xf numFmtId="0" fontId="5" fillId="2" borderId="9" xfId="15" applyFont="1" applyFill="1" applyBorder="1" applyAlignment="1" applyProtection="1">
      <alignment horizontal="center" vertical="center"/>
    </xf>
    <xf numFmtId="0" fontId="5" fillId="2" borderId="30" xfId="15" applyFont="1" applyFill="1" applyBorder="1" applyAlignment="1" applyProtection="1">
      <alignment horizontal="center" vertical="center"/>
    </xf>
    <xf numFmtId="0" fontId="5" fillId="2" borderId="6" xfId="13" applyFont="1" applyFill="1" applyBorder="1" applyProtection="1">
      <alignment vertical="center"/>
    </xf>
    <xf numFmtId="0" fontId="5" fillId="2" borderId="9" xfId="13" applyFont="1" applyFill="1" applyBorder="1" applyAlignment="1" applyProtection="1">
      <alignment horizontal="center" vertical="center" wrapText="1"/>
    </xf>
    <xf numFmtId="181" fontId="5" fillId="2" borderId="10" xfId="15" applyNumberFormat="1" applyFont="1" applyFill="1" applyBorder="1" applyAlignment="1" applyProtection="1">
      <alignment horizontal="right" vertical="center" shrinkToFit="1"/>
    </xf>
    <xf numFmtId="181" fontId="5" fillId="2" borderId="9" xfId="15" applyNumberFormat="1" applyFont="1" applyFill="1" applyBorder="1" applyAlignment="1" applyProtection="1">
      <alignment horizontal="right" vertical="center" shrinkToFit="1"/>
    </xf>
    <xf numFmtId="181" fontId="5" fillId="2" borderId="150" xfId="15" applyNumberFormat="1" applyFont="1" applyFill="1" applyBorder="1" applyAlignment="1" applyProtection="1">
      <alignment horizontal="right" vertical="center" shrinkToFit="1"/>
    </xf>
    <xf numFmtId="181" fontId="5" fillId="2" borderId="151" xfId="15" applyNumberFormat="1" applyFont="1" applyFill="1" applyBorder="1" applyAlignment="1" applyProtection="1">
      <alignment horizontal="right" vertical="center" shrinkToFit="1"/>
    </xf>
    <xf numFmtId="181" fontId="5" fillId="2" borderId="152" xfId="15" applyNumberFormat="1" applyFont="1" applyFill="1" applyBorder="1" applyAlignment="1" applyProtection="1">
      <alignment horizontal="right" vertical="center" shrinkToFit="1"/>
    </xf>
    <xf numFmtId="181" fontId="5" fillId="2" borderId="153" xfId="15" applyNumberFormat="1" applyFont="1" applyFill="1" applyBorder="1" applyAlignment="1" applyProtection="1">
      <alignment horizontal="right" vertical="center" shrinkToFit="1"/>
    </xf>
    <xf numFmtId="181" fontId="5" fillId="2" borderId="154" xfId="15" applyNumberFormat="1" applyFont="1" applyFill="1" applyBorder="1" applyAlignment="1" applyProtection="1">
      <alignment horizontal="right" vertical="center" shrinkToFit="1"/>
    </xf>
    <xf numFmtId="181" fontId="5" fillId="2" borderId="84" xfId="15" applyNumberFormat="1" applyFont="1" applyFill="1" applyBorder="1" applyAlignment="1" applyProtection="1">
      <alignment horizontal="right" vertical="center" shrinkToFit="1"/>
    </xf>
    <xf numFmtId="181" fontId="5" fillId="2" borderId="7" xfId="15" applyNumberFormat="1" applyFont="1" applyFill="1" applyBorder="1" applyAlignment="1" applyProtection="1">
      <alignment horizontal="right" vertical="center" shrinkToFit="1"/>
    </xf>
    <xf numFmtId="181" fontId="5" fillId="2" borderId="82" xfId="15" applyNumberFormat="1" applyFont="1" applyFill="1" applyBorder="1" applyAlignment="1" applyProtection="1">
      <alignment horizontal="right" vertical="center" shrinkToFit="1"/>
    </xf>
    <xf numFmtId="179" fontId="5" fillId="2" borderId="84" xfId="15" applyNumberFormat="1" applyFont="1" applyFill="1" applyBorder="1" applyAlignment="1" applyProtection="1">
      <alignment horizontal="right" vertical="center" shrinkToFit="1"/>
    </xf>
    <xf numFmtId="179" fontId="5" fillId="2" borderId="7" xfId="15" applyNumberFormat="1" applyFont="1" applyFill="1" applyBorder="1" applyAlignment="1" applyProtection="1">
      <alignment horizontal="right" vertical="center" shrinkToFit="1"/>
    </xf>
    <xf numFmtId="179" fontId="5" fillId="2" borderId="51" xfId="15" applyNumberFormat="1" applyFont="1" applyFill="1" applyBorder="1" applyAlignment="1" applyProtection="1">
      <alignment horizontal="right" vertical="center" shrinkToFit="1"/>
    </xf>
    <xf numFmtId="0" fontId="5" fillId="2" borderId="34" xfId="13" applyFont="1" applyFill="1" applyBorder="1" applyAlignment="1" applyProtection="1">
      <alignment horizontal="center" vertical="top" wrapText="1"/>
    </xf>
    <xf numFmtId="0" fontId="5" fillId="2" borderId="2" xfId="13" applyFont="1" applyFill="1" applyBorder="1" applyAlignment="1" applyProtection="1">
      <alignment horizontal="center" vertical="top" wrapText="1"/>
    </xf>
    <xf numFmtId="0" fontId="5" fillId="2" borderId="3" xfId="13" applyFont="1" applyFill="1" applyBorder="1" applyAlignment="1" applyProtection="1">
      <alignment horizontal="center" vertical="top" wrapText="1"/>
    </xf>
    <xf numFmtId="0" fontId="5" fillId="2" borderId="29" xfId="13" applyFont="1" applyFill="1" applyBorder="1" applyAlignment="1" applyProtection="1">
      <alignment horizontal="center" vertical="top" wrapText="1"/>
    </xf>
    <xf numFmtId="0" fontId="5" fillId="2" borderId="0" xfId="13" applyFont="1" applyFill="1" applyBorder="1" applyAlignment="1" applyProtection="1">
      <alignment horizontal="center" vertical="top" wrapText="1"/>
    </xf>
    <xf numFmtId="0" fontId="5" fillId="2" borderId="5" xfId="13" applyFont="1" applyFill="1" applyBorder="1" applyAlignment="1" applyProtection="1">
      <alignment horizontal="center" vertical="top" wrapText="1"/>
    </xf>
    <xf numFmtId="0" fontId="5" fillId="2" borderId="33" xfId="13" applyFont="1" applyFill="1" applyBorder="1" applyAlignment="1" applyProtection="1">
      <alignment horizontal="center" vertical="top" wrapText="1"/>
    </xf>
    <xf numFmtId="0" fontId="5" fillId="2" borderId="7" xfId="13" applyFont="1" applyFill="1" applyBorder="1" applyAlignment="1" applyProtection="1">
      <alignment horizontal="center" vertical="top" wrapText="1"/>
    </xf>
    <xf numFmtId="181" fontId="5" fillId="2" borderId="155" xfId="15" applyNumberFormat="1" applyFont="1" applyFill="1" applyBorder="1" applyAlignment="1" applyProtection="1">
      <alignment horizontal="right" vertical="center" shrinkToFit="1"/>
    </xf>
    <xf numFmtId="181" fontId="5" fillId="2" borderId="83" xfId="15" applyNumberFormat="1" applyFont="1" applyFill="1" applyBorder="1" applyAlignment="1" applyProtection="1">
      <alignment horizontal="right" vertical="center" shrinkToFit="1"/>
    </xf>
    <xf numFmtId="179" fontId="5" fillId="2" borderId="152" xfId="15" applyNumberFormat="1" applyFont="1" applyFill="1" applyBorder="1" applyAlignment="1" applyProtection="1">
      <alignment horizontal="right" vertical="center" shrinkToFit="1"/>
    </xf>
    <xf numFmtId="179" fontId="5" fillId="2" borderId="153" xfId="15" applyNumberFormat="1" applyFont="1" applyFill="1" applyBorder="1" applyAlignment="1" applyProtection="1">
      <alignment horizontal="right" vertical="center" shrinkToFit="1"/>
    </xf>
    <xf numFmtId="179" fontId="5" fillId="2" borderId="156" xfId="15" applyNumberFormat="1" applyFont="1" applyFill="1" applyBorder="1" applyAlignment="1" applyProtection="1">
      <alignment horizontal="right" vertical="center" shrinkToFit="1"/>
    </xf>
    <xf numFmtId="0" fontId="5" fillId="2" borderId="6" xfId="13" applyFont="1" applyFill="1" applyBorder="1" applyAlignment="1" applyProtection="1">
      <alignment vertical="center"/>
    </xf>
    <xf numFmtId="0" fontId="5" fillId="2" borderId="7" xfId="13" applyFont="1" applyFill="1" applyBorder="1" applyAlignment="1" applyProtection="1">
      <alignment vertical="center"/>
    </xf>
    <xf numFmtId="0" fontId="5" fillId="2" borderId="8" xfId="13" applyFont="1" applyFill="1" applyBorder="1" applyAlignment="1" applyProtection="1">
      <alignment vertical="center"/>
    </xf>
    <xf numFmtId="181" fontId="5" fillId="2" borderId="6" xfId="15" applyNumberFormat="1" applyFont="1" applyFill="1" applyBorder="1" applyAlignment="1" applyProtection="1">
      <alignment horizontal="right" vertical="center" shrinkToFit="1"/>
    </xf>
    <xf numFmtId="0" fontId="27" fillId="2" borderId="11" xfId="13" applyFont="1" applyFill="1" applyBorder="1" applyAlignment="1" applyProtection="1">
      <alignment horizontal="center" vertical="center"/>
    </xf>
    <xf numFmtId="0" fontId="5" fillId="2" borderId="1" xfId="13" applyFont="1" applyFill="1" applyBorder="1" applyAlignment="1" applyProtection="1">
      <alignment horizontal="center" vertical="center" wrapText="1"/>
    </xf>
    <xf numFmtId="0" fontId="5" fillId="2" borderId="2" xfId="13" applyFont="1" applyFill="1" applyBorder="1" applyAlignment="1" applyProtection="1">
      <alignment horizontal="center" vertical="center" wrapText="1"/>
    </xf>
    <xf numFmtId="0" fontId="5" fillId="2" borderId="3" xfId="13" applyFont="1" applyFill="1" applyBorder="1" applyAlignment="1" applyProtection="1">
      <alignment horizontal="center" vertical="center" wrapText="1"/>
    </xf>
    <xf numFmtId="0" fontId="5" fillId="2" borderId="4" xfId="13" applyFont="1" applyFill="1" applyBorder="1" applyAlignment="1" applyProtection="1">
      <alignment horizontal="center" vertical="center" wrapText="1"/>
    </xf>
    <xf numFmtId="0" fontId="5" fillId="2" borderId="0" xfId="13" applyFont="1" applyFill="1" applyBorder="1" applyAlignment="1" applyProtection="1">
      <alignment horizontal="center" vertical="center" wrapText="1"/>
    </xf>
    <xf numFmtId="0" fontId="5" fillId="2" borderId="5" xfId="13" applyFont="1" applyFill="1" applyBorder="1" applyAlignment="1" applyProtection="1">
      <alignment horizontal="center" vertical="center" wrapText="1"/>
    </xf>
    <xf numFmtId="0" fontId="5" fillId="2" borderId="7" xfId="13" applyFont="1" applyFill="1" applyBorder="1" applyAlignment="1" applyProtection="1">
      <alignment horizontal="center" vertical="center" wrapText="1"/>
    </xf>
    <xf numFmtId="0" fontId="5" fillId="2" borderId="8" xfId="13" applyFont="1" applyFill="1" applyBorder="1" applyAlignment="1" applyProtection="1">
      <alignment horizontal="center" vertical="center" wrapText="1"/>
    </xf>
    <xf numFmtId="0" fontId="5" fillId="2" borderId="1" xfId="15" applyFont="1" applyFill="1" applyBorder="1" applyAlignment="1" applyProtection="1">
      <alignment horizontal="left" vertical="center" shrinkToFit="1"/>
    </xf>
    <xf numFmtId="0" fontId="5" fillId="2" borderId="2" xfId="15" applyFont="1" applyFill="1" applyBorder="1" applyAlignment="1" applyProtection="1">
      <alignment horizontal="left" vertical="center" shrinkToFit="1"/>
    </xf>
    <xf numFmtId="0" fontId="5" fillId="2" borderId="3" xfId="15" applyFont="1" applyFill="1" applyBorder="1" applyAlignment="1" applyProtection="1">
      <alignment horizontal="left" vertical="center" shrinkToFit="1"/>
    </xf>
    <xf numFmtId="179" fontId="5" fillId="2" borderId="157" xfId="15" applyNumberFormat="1" applyFont="1" applyFill="1" applyBorder="1" applyAlignment="1" applyProtection="1">
      <alignment horizontal="right" vertical="center" shrinkToFit="1"/>
    </xf>
    <xf numFmtId="179" fontId="5" fillId="2" borderId="13" xfId="15" applyNumberFormat="1" applyFont="1" applyFill="1" applyBorder="1" applyAlignment="1" applyProtection="1">
      <alignment horizontal="right" vertical="center" shrinkToFit="1"/>
    </xf>
    <xf numFmtId="0" fontId="5" fillId="2" borderId="4" xfId="15" applyFont="1" applyFill="1" applyBorder="1" applyAlignment="1" applyProtection="1">
      <alignment horizontal="left" vertical="center" shrinkToFit="1"/>
    </xf>
    <xf numFmtId="0" fontId="5" fillId="2" borderId="0" xfId="15" applyFont="1" applyFill="1" applyBorder="1" applyAlignment="1" applyProtection="1">
      <alignment horizontal="left" vertical="center" shrinkToFit="1"/>
    </xf>
    <xf numFmtId="0" fontId="5" fillId="2" borderId="5" xfId="15" applyFont="1" applyFill="1" applyBorder="1" applyAlignment="1" applyProtection="1">
      <alignment horizontal="left" vertical="center" shrinkToFit="1"/>
    </xf>
    <xf numFmtId="0" fontId="5" fillId="2" borderId="34" xfId="13" applyFont="1" applyFill="1" applyBorder="1" applyAlignment="1" applyProtection="1">
      <alignment horizontal="center" vertical="center" wrapText="1"/>
    </xf>
    <xf numFmtId="0" fontId="5" fillId="2" borderId="29" xfId="13" applyFont="1" applyFill="1" applyBorder="1" applyAlignment="1" applyProtection="1">
      <alignment horizontal="center" vertical="center" wrapText="1"/>
    </xf>
    <xf numFmtId="0" fontId="5" fillId="2" borderId="63" xfId="13" applyFont="1" applyFill="1" applyBorder="1" applyAlignment="1" applyProtection="1">
      <alignment horizontal="center" vertical="center" wrapText="1"/>
    </xf>
    <xf numFmtId="0" fontId="5" fillId="2" borderId="64" xfId="13" applyFont="1" applyFill="1" applyBorder="1" applyAlignment="1" applyProtection="1">
      <alignment horizontal="center" vertical="center" wrapText="1"/>
    </xf>
    <xf numFmtId="0" fontId="5" fillId="2" borderId="59" xfId="13" applyFont="1" applyFill="1" applyBorder="1" applyAlignment="1" applyProtection="1">
      <alignment horizontal="center" vertical="center" wrapText="1"/>
    </xf>
    <xf numFmtId="179" fontId="5" fillId="2" borderId="123" xfId="15" applyNumberFormat="1" applyFont="1" applyFill="1" applyBorder="1" applyAlignment="1" applyProtection="1">
      <alignment horizontal="right" vertical="center" shrinkToFit="1"/>
    </xf>
    <xf numFmtId="179" fontId="5" fillId="2" borderId="160" xfId="15" applyNumberFormat="1" applyFont="1" applyFill="1" applyBorder="1" applyAlignment="1" applyProtection="1">
      <alignment horizontal="right" vertical="center" shrinkToFit="1"/>
    </xf>
    <xf numFmtId="179" fontId="5" fillId="2" borderId="161" xfId="15" applyNumberFormat="1" applyFont="1" applyFill="1" applyBorder="1" applyAlignment="1" applyProtection="1">
      <alignment horizontal="right" vertical="center" shrinkToFit="1"/>
    </xf>
    <xf numFmtId="179" fontId="5" fillId="2" borderId="162" xfId="15" applyNumberFormat="1" applyFont="1" applyFill="1" applyBorder="1" applyAlignment="1" applyProtection="1">
      <alignment horizontal="right" vertical="center" shrinkToFit="1"/>
    </xf>
    <xf numFmtId="0" fontId="5" fillId="2" borderId="35" xfId="13" applyFont="1" applyFill="1" applyBorder="1" applyAlignment="1" applyProtection="1">
      <alignment horizontal="left" vertical="center" wrapText="1"/>
    </xf>
    <xf numFmtId="0" fontId="5" fillId="2" borderId="38" xfId="13" applyFont="1" applyFill="1" applyBorder="1" applyAlignment="1" applyProtection="1">
      <alignment horizontal="left" vertical="center"/>
    </xf>
    <xf numFmtId="0" fontId="5" fillId="2" borderId="36" xfId="13" applyFont="1" applyFill="1" applyBorder="1" applyAlignment="1" applyProtection="1">
      <alignment horizontal="left" vertical="center"/>
    </xf>
    <xf numFmtId="179" fontId="5" fillId="2" borderId="122" xfId="15" applyNumberFormat="1" applyFont="1" applyFill="1" applyBorder="1" applyAlignment="1" applyProtection="1">
      <alignment horizontal="right" vertical="center" shrinkToFit="1"/>
    </xf>
    <xf numFmtId="181" fontId="5" fillId="2" borderId="158" xfId="15" applyNumberFormat="1" applyFont="1" applyFill="1" applyBorder="1" applyAlignment="1" applyProtection="1">
      <alignment horizontal="right" vertical="center" shrinkToFit="1"/>
    </xf>
    <xf numFmtId="181" fontId="5" fillId="2" borderId="159" xfId="15" applyNumberFormat="1" applyFont="1" applyFill="1" applyBorder="1" applyAlignment="1" applyProtection="1">
      <alignment horizontal="right" vertical="center" shrinkToFit="1"/>
    </xf>
    <xf numFmtId="0" fontId="5" fillId="2" borderId="74" xfId="13" applyFont="1" applyFill="1" applyBorder="1" applyAlignment="1" applyProtection="1">
      <alignment horizontal="center" vertical="center"/>
    </xf>
    <xf numFmtId="0" fontId="5" fillId="2" borderId="24" xfId="13" applyFont="1" applyFill="1" applyBorder="1" applyAlignment="1" applyProtection="1">
      <alignment horizontal="center" vertical="center"/>
    </xf>
    <xf numFmtId="0" fontId="5" fillId="2" borderId="68" xfId="13" applyFont="1" applyFill="1" applyBorder="1" applyAlignment="1" applyProtection="1">
      <alignment horizontal="center" vertical="center"/>
    </xf>
    <xf numFmtId="0" fontId="5" fillId="2" borderId="67" xfId="13" applyFont="1" applyFill="1" applyBorder="1" applyAlignment="1" applyProtection="1">
      <alignment horizontal="center" vertical="center"/>
    </xf>
    <xf numFmtId="0" fontId="5" fillId="2" borderId="61" xfId="13" applyFont="1" applyFill="1" applyBorder="1" applyProtection="1">
      <alignment vertical="center"/>
    </xf>
    <xf numFmtId="0" fontId="5" fillId="2" borderId="64" xfId="13" applyFont="1" applyFill="1" applyBorder="1" applyProtection="1">
      <alignment vertical="center"/>
    </xf>
    <xf numFmtId="0" fontId="5" fillId="2" borderId="59" xfId="13" applyFont="1" applyFill="1" applyBorder="1" applyProtection="1">
      <alignment vertical="center"/>
    </xf>
    <xf numFmtId="181" fontId="5" fillId="2" borderId="166" xfId="15" applyNumberFormat="1" applyFont="1" applyFill="1" applyBorder="1" applyAlignment="1" applyProtection="1">
      <alignment horizontal="right" vertical="center" shrinkToFit="1"/>
    </xf>
    <xf numFmtId="181" fontId="5" fillId="2" borderId="167" xfId="15" applyNumberFormat="1" applyFont="1" applyFill="1" applyBorder="1" applyAlignment="1" applyProtection="1">
      <alignment horizontal="right" vertical="center" shrinkToFit="1"/>
    </xf>
    <xf numFmtId="179" fontId="5" fillId="2" borderId="167" xfId="15" applyNumberFormat="1" applyFont="1" applyFill="1" applyBorder="1" applyAlignment="1" applyProtection="1">
      <alignment horizontal="right" vertical="center" shrinkToFit="1"/>
    </xf>
    <xf numFmtId="179" fontId="5" fillId="2" borderId="168" xfId="15" applyNumberFormat="1" applyFont="1" applyFill="1" applyBorder="1" applyAlignment="1" applyProtection="1">
      <alignment horizontal="right" vertical="center" shrinkToFit="1"/>
    </xf>
    <xf numFmtId="0" fontId="5" fillId="2" borderId="34" xfId="13" applyFont="1" applyFill="1" applyBorder="1" applyAlignment="1" applyProtection="1">
      <alignment horizontal="left" vertical="center"/>
    </xf>
    <xf numFmtId="0" fontId="5" fillId="2" borderId="2" xfId="13" applyFont="1" applyFill="1" applyBorder="1" applyAlignment="1" applyProtection="1">
      <alignment horizontal="left" vertical="center"/>
    </xf>
    <xf numFmtId="0" fontId="5" fillId="2" borderId="2" xfId="13" applyFont="1" applyFill="1" applyBorder="1" applyAlignment="1" applyProtection="1">
      <alignment horizontal="right" vertical="center"/>
    </xf>
    <xf numFmtId="0" fontId="5" fillId="2" borderId="3" xfId="13" applyFont="1" applyFill="1" applyBorder="1" applyAlignment="1" applyProtection="1">
      <alignment horizontal="righ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79" fontId="5" fillId="2" borderId="163" xfId="15" applyNumberFormat="1" applyFont="1" applyFill="1" applyBorder="1" applyAlignment="1" applyProtection="1">
      <alignment horizontal="right" vertical="center" shrinkToFit="1"/>
    </xf>
    <xf numFmtId="179" fontId="5" fillId="2" borderId="164" xfId="15" applyNumberFormat="1" applyFont="1" applyFill="1" applyBorder="1" applyAlignment="1" applyProtection="1">
      <alignment horizontal="right" vertical="center" shrinkToFit="1"/>
    </xf>
    <xf numFmtId="179" fontId="5" fillId="2" borderId="165" xfId="15" applyNumberFormat="1" applyFont="1" applyFill="1" applyBorder="1" applyAlignment="1" applyProtection="1">
      <alignment horizontal="right" vertical="center" shrinkToFit="1"/>
    </xf>
    <xf numFmtId="190" fontId="5" fillId="2" borderId="1" xfId="15" applyNumberFormat="1" applyFont="1" applyFill="1" applyBorder="1" applyAlignment="1" applyProtection="1">
      <alignment horizontal="right" vertical="center" shrinkToFit="1"/>
    </xf>
    <xf numFmtId="190" fontId="5" fillId="2" borderId="2" xfId="15" applyNumberFormat="1" applyFont="1" applyFill="1" applyBorder="1" applyAlignment="1" applyProtection="1">
      <alignment horizontal="right" vertical="center" shrinkToFit="1"/>
    </xf>
    <xf numFmtId="190" fontId="5" fillId="2" borderId="3" xfId="15" applyNumberFormat="1" applyFont="1" applyFill="1" applyBorder="1" applyAlignment="1" applyProtection="1">
      <alignment horizontal="right" vertical="center" shrinkToFit="1"/>
    </xf>
    <xf numFmtId="0" fontId="5" fillId="2" borderId="25" xfId="13" applyFont="1" applyFill="1" applyBorder="1" applyAlignment="1" applyProtection="1">
      <alignment horizontal="center" vertical="center"/>
    </xf>
    <xf numFmtId="0" fontId="5" fillId="2" borderId="34" xfId="13" applyFont="1" applyFill="1" applyBorder="1" applyAlignment="1" applyProtection="1">
      <alignment horizontal="center" vertical="center" textRotation="255" wrapText="1"/>
    </xf>
    <xf numFmtId="0" fontId="5" fillId="2" borderId="29" xfId="13" applyFont="1" applyFill="1" applyBorder="1" applyAlignment="1" applyProtection="1">
      <alignment horizontal="center" vertical="center" textRotation="255" wrapText="1"/>
    </xf>
    <xf numFmtId="0" fontId="5" fillId="2" borderId="33" xfId="13" applyFont="1" applyFill="1" applyBorder="1" applyAlignment="1" applyProtection="1">
      <alignment horizontal="center" vertical="center" textRotation="255" wrapText="1"/>
    </xf>
    <xf numFmtId="0" fontId="5" fillId="2" borderId="29" xfId="13" applyFont="1" applyFill="1" applyBorder="1" applyProtection="1">
      <alignment vertical="center"/>
    </xf>
    <xf numFmtId="190" fontId="5" fillId="2" borderId="4" xfId="15" applyNumberFormat="1" applyFont="1" applyFill="1" applyBorder="1" applyAlignment="1" applyProtection="1">
      <alignment horizontal="right" vertical="center" shrinkToFit="1"/>
    </xf>
    <xf numFmtId="190" fontId="5" fillId="2" borderId="0" xfId="15" applyNumberFormat="1" applyFont="1" applyFill="1" applyBorder="1" applyAlignment="1" applyProtection="1">
      <alignment horizontal="right" vertical="center" shrinkToFit="1"/>
    </xf>
    <xf numFmtId="190" fontId="5" fillId="2" borderId="5" xfId="15" applyNumberFormat="1" applyFont="1" applyFill="1" applyBorder="1" applyAlignment="1" applyProtection="1">
      <alignment horizontal="right" vertical="center" shrinkToFit="1"/>
    </xf>
    <xf numFmtId="190" fontId="5" fillId="2" borderId="0" xfId="15" applyNumberFormat="1" applyFont="1" applyFill="1" applyAlignment="1" applyProtection="1">
      <alignment horizontal="right" vertical="center" shrinkToFit="1"/>
    </xf>
    <xf numFmtId="190" fontId="5" fillId="2" borderId="50" xfId="15" applyNumberFormat="1" applyFont="1" applyFill="1" applyBorder="1" applyAlignment="1" applyProtection="1">
      <alignment horizontal="right" vertical="center" shrinkToFit="1"/>
    </xf>
    <xf numFmtId="0" fontId="5" fillId="2" borderId="0" xfId="13" applyFont="1" applyFill="1" applyBorder="1" applyAlignment="1" applyProtection="1">
      <alignment horizontal="right" vertical="center" wrapText="1"/>
    </xf>
    <xf numFmtId="0" fontId="5" fillId="2" borderId="0" xfId="13" applyFont="1" applyFill="1" applyBorder="1" applyAlignment="1" applyProtection="1">
      <alignment horizontal="right" vertical="center"/>
    </xf>
    <xf numFmtId="0" fontId="5" fillId="2" borderId="5" xfId="13" applyFont="1" applyFill="1" applyBorder="1" applyAlignment="1" applyProtection="1">
      <alignment horizontal="right" vertical="center"/>
    </xf>
    <xf numFmtId="179" fontId="5" fillId="2" borderId="169" xfId="15" applyNumberFormat="1" applyFont="1" applyFill="1" applyBorder="1" applyAlignment="1" applyProtection="1">
      <alignment horizontal="right" vertical="center" shrinkToFit="1"/>
    </xf>
    <xf numFmtId="179" fontId="5" fillId="2" borderId="170" xfId="15" applyNumberFormat="1" applyFont="1" applyFill="1" applyBorder="1" applyAlignment="1" applyProtection="1">
      <alignment horizontal="right" vertical="center" shrinkToFit="1"/>
    </xf>
    <xf numFmtId="179" fontId="5" fillId="2" borderId="171" xfId="15" applyNumberFormat="1" applyFont="1" applyFill="1" applyBorder="1" applyAlignment="1" applyProtection="1">
      <alignment horizontal="right" vertical="center" shrinkToFit="1"/>
    </xf>
    <xf numFmtId="190" fontId="5" fillId="2" borderId="57" xfId="15" applyNumberFormat="1" applyFont="1" applyFill="1" applyBorder="1" applyAlignment="1" applyProtection="1">
      <alignment horizontal="right" vertical="center" shrinkToFit="1"/>
    </xf>
    <xf numFmtId="0" fontId="5" fillId="2" borderId="64" xfId="13" applyFont="1" applyFill="1" applyBorder="1" applyAlignment="1" applyProtection="1">
      <alignment horizontal="center" vertical="center"/>
    </xf>
    <xf numFmtId="0" fontId="5" fillId="2" borderId="59" xfId="13" applyFont="1" applyFill="1" applyBorder="1" applyAlignment="1" applyProtection="1">
      <alignment horizontal="center" vertical="center"/>
    </xf>
    <xf numFmtId="179" fontId="5" fillId="2" borderId="124" xfId="15" applyNumberFormat="1" applyFont="1" applyFill="1" applyBorder="1" applyAlignment="1" applyProtection="1">
      <alignment horizontal="right" vertical="center" shrinkToFit="1"/>
    </xf>
    <xf numFmtId="179" fontId="5" fillId="2" borderId="38" xfId="15" applyNumberFormat="1" applyFont="1" applyFill="1" applyBorder="1" applyAlignment="1" applyProtection="1">
      <alignment horizontal="right" vertical="center" shrinkToFit="1"/>
    </xf>
    <xf numFmtId="179" fontId="5" fillId="2" borderId="178" xfId="15" applyNumberFormat="1" applyFont="1" applyFill="1" applyBorder="1" applyAlignment="1" applyProtection="1">
      <alignment horizontal="right" vertical="center" shrinkToFit="1"/>
    </xf>
    <xf numFmtId="179" fontId="5" fillId="2" borderId="179" xfId="15" applyNumberFormat="1" applyFont="1" applyFill="1" applyBorder="1" applyAlignment="1" applyProtection="1">
      <alignment horizontal="right" vertical="center" shrinkToFit="1"/>
    </xf>
    <xf numFmtId="0" fontId="5" fillId="2" borderId="63" xfId="13" applyFont="1" applyFill="1" applyBorder="1" applyProtection="1">
      <alignment vertical="center"/>
    </xf>
    <xf numFmtId="191" fontId="5" fillId="2" borderId="61" xfId="15" applyNumberFormat="1" applyFont="1" applyFill="1" applyBorder="1" applyAlignment="1" applyProtection="1">
      <alignment horizontal="right" vertical="center" shrinkToFit="1"/>
    </xf>
    <xf numFmtId="191" fontId="5" fillId="2" borderId="64" xfId="15" applyNumberFormat="1" applyFont="1" applyFill="1" applyBorder="1" applyAlignment="1" applyProtection="1">
      <alignment horizontal="right" vertical="center" shrinkToFit="1"/>
    </xf>
    <xf numFmtId="191" fontId="5" fillId="2" borderId="59" xfId="15" applyNumberFormat="1" applyFont="1" applyFill="1" applyBorder="1" applyAlignment="1" applyProtection="1">
      <alignment horizontal="right" vertical="center" shrinkToFit="1"/>
    </xf>
    <xf numFmtId="191" fontId="5" fillId="2" borderId="175" xfId="15" applyNumberFormat="1" applyFont="1" applyFill="1" applyBorder="1" applyAlignment="1" applyProtection="1">
      <alignment horizontal="right" vertical="center" shrinkToFit="1"/>
    </xf>
    <xf numFmtId="191" fontId="5" fillId="2" borderId="176" xfId="15" applyNumberFormat="1" applyFont="1" applyFill="1" applyBorder="1" applyAlignment="1" applyProtection="1">
      <alignment horizontal="right" vertical="center" shrinkToFit="1"/>
    </xf>
    <xf numFmtId="191" fontId="5" fillId="2" borderId="177" xfId="15" applyNumberFormat="1" applyFont="1" applyFill="1" applyBorder="1" applyAlignment="1" applyProtection="1">
      <alignment horizontal="right" vertical="center" shrinkToFit="1"/>
    </xf>
    <xf numFmtId="0" fontId="5" fillId="2" borderId="34" xfId="13" applyFont="1" applyFill="1" applyBorder="1" applyAlignment="1" applyProtection="1">
      <alignment horizontal="left" vertical="center" wrapText="1"/>
    </xf>
    <xf numFmtId="0" fontId="5" fillId="2" borderId="2" xfId="13" applyFont="1" applyFill="1" applyBorder="1" applyAlignment="1" applyProtection="1">
      <alignment horizontal="left" vertical="center" wrapText="1"/>
    </xf>
    <xf numFmtId="0" fontId="5" fillId="2" borderId="63" xfId="13" applyFont="1" applyFill="1" applyBorder="1" applyAlignment="1" applyProtection="1">
      <alignment horizontal="left" vertical="center" wrapText="1"/>
    </xf>
    <xf numFmtId="0" fontId="5" fillId="2" borderId="64" xfId="13" applyFont="1" applyFill="1" applyBorder="1" applyAlignment="1" applyProtection="1">
      <alignment horizontal="left" vertical="center" wrapText="1"/>
    </xf>
    <xf numFmtId="0" fontId="5" fillId="2" borderId="2" xfId="13" applyFont="1" applyFill="1" applyBorder="1" applyAlignment="1" applyProtection="1">
      <alignment horizontal="center" vertical="center"/>
    </xf>
    <xf numFmtId="0" fontId="5" fillId="2" borderId="3" xfId="13" applyFont="1" applyFill="1" applyBorder="1" applyAlignment="1" applyProtection="1">
      <alignment horizontal="center" vertical="center"/>
    </xf>
    <xf numFmtId="179" fontId="5" fillId="2" borderId="10" xfId="15" applyNumberFormat="1" applyFont="1" applyFill="1" applyBorder="1" applyAlignment="1" applyProtection="1">
      <alignment horizontal="right" vertical="center" shrinkToFit="1"/>
    </xf>
    <xf numFmtId="179" fontId="5" fillId="2" borderId="9" xfId="15" applyNumberFormat="1" applyFont="1" applyFill="1" applyBorder="1" applyAlignment="1" applyProtection="1">
      <alignment horizontal="right" vertical="center" shrinkToFit="1"/>
    </xf>
    <xf numFmtId="179" fontId="5" fillId="2" borderId="150" xfId="15" applyNumberFormat="1" applyFont="1" applyFill="1" applyBorder="1" applyAlignment="1" applyProtection="1">
      <alignment horizontal="right" vertical="center" shrinkToFit="1"/>
    </xf>
    <xf numFmtId="179" fontId="5" fillId="2" borderId="151" xfId="15" applyNumberFormat="1" applyFont="1" applyFill="1" applyBorder="1" applyAlignment="1" applyProtection="1">
      <alignment horizontal="right" vertical="center" shrinkToFit="1"/>
    </xf>
    <xf numFmtId="179" fontId="5" fillId="2" borderId="154" xfId="15" applyNumberFormat="1" applyFont="1" applyFill="1" applyBorder="1" applyAlignment="1" applyProtection="1">
      <alignment horizontal="right" vertical="center" shrinkToFit="1"/>
    </xf>
    <xf numFmtId="191" fontId="5" fillId="2" borderId="4" xfId="15" applyNumberFormat="1" applyFont="1" applyFill="1" applyBorder="1" applyAlignment="1" applyProtection="1">
      <alignment horizontal="right" vertical="center" shrinkToFit="1"/>
    </xf>
    <xf numFmtId="191" fontId="5" fillId="2" borderId="0" xfId="15" applyNumberFormat="1" applyFont="1" applyFill="1" applyBorder="1" applyAlignment="1" applyProtection="1">
      <alignment horizontal="right" vertical="center" shrinkToFit="1"/>
    </xf>
    <xf numFmtId="191" fontId="5" fillId="2" borderId="5" xfId="15" applyNumberFormat="1" applyFont="1" applyFill="1" applyBorder="1" applyAlignment="1" applyProtection="1">
      <alignment horizontal="right" vertical="center" shrinkToFit="1"/>
    </xf>
    <xf numFmtId="191" fontId="5" fillId="2" borderId="0" xfId="15" applyNumberFormat="1" applyFont="1" applyFill="1" applyAlignment="1" applyProtection="1">
      <alignment horizontal="right" vertical="center" shrinkToFit="1"/>
    </xf>
    <xf numFmtId="191" fontId="5" fillId="2" borderId="50" xfId="15" applyNumberFormat="1" applyFont="1" applyFill="1" applyBorder="1" applyAlignment="1" applyProtection="1">
      <alignment horizontal="right" vertical="center" shrinkToFit="1"/>
    </xf>
    <xf numFmtId="0" fontId="27" fillId="2" borderId="33" xfId="13" applyFont="1" applyFill="1" applyBorder="1" applyAlignment="1" applyProtection="1">
      <alignment horizontal="left" vertical="center"/>
    </xf>
    <xf numFmtId="0" fontId="5" fillId="2" borderId="7" xfId="13" applyFont="1" applyFill="1" applyBorder="1" applyAlignment="1" applyProtection="1">
      <alignment horizontal="left" vertical="center"/>
    </xf>
    <xf numFmtId="0" fontId="5" fillId="2" borderId="7" xfId="13" applyFont="1" applyFill="1" applyBorder="1" applyAlignment="1" applyProtection="1">
      <alignment horizontal="right" vertical="center" wrapText="1"/>
    </xf>
    <xf numFmtId="0" fontId="5" fillId="2" borderId="7" xfId="13" applyFont="1" applyFill="1" applyBorder="1" applyAlignment="1" applyProtection="1">
      <alignment horizontal="right" vertical="center"/>
    </xf>
    <xf numFmtId="0" fontId="5" fillId="2" borderId="8" xfId="13" applyFont="1" applyFill="1" applyBorder="1" applyAlignment="1" applyProtection="1">
      <alignment horizontal="right" vertical="center"/>
    </xf>
    <xf numFmtId="179" fontId="5" fillId="2" borderId="172" xfId="15" applyNumberFormat="1" applyFont="1" applyFill="1" applyBorder="1" applyAlignment="1" applyProtection="1">
      <alignment horizontal="right" vertical="center" shrinkToFit="1"/>
    </xf>
    <xf numFmtId="179" fontId="5" fillId="2" borderId="173" xfId="15" applyNumberFormat="1" applyFont="1" applyFill="1" applyBorder="1" applyAlignment="1" applyProtection="1">
      <alignment horizontal="right" vertical="center" shrinkToFit="1"/>
    </xf>
    <xf numFmtId="179" fontId="5" fillId="2" borderId="174" xfId="15" applyNumberFormat="1" applyFont="1" applyFill="1" applyBorder="1" applyAlignment="1" applyProtection="1">
      <alignment horizontal="right" vertical="center" shrinkToFit="1"/>
    </xf>
    <xf numFmtId="177" fontId="29" fillId="0" borderId="10" xfId="2" applyNumberFormat="1" applyFont="1" applyFill="1" applyBorder="1" applyAlignment="1">
      <alignment vertical="center"/>
    </xf>
    <xf numFmtId="177" fontId="29" fillId="0" borderId="9" xfId="2" applyNumberFormat="1" applyFont="1" applyFill="1" applyBorder="1" applyAlignment="1">
      <alignment vertical="center"/>
    </xf>
    <xf numFmtId="177" fontId="29" fillId="0" borderId="11" xfId="2" applyNumberFormat="1" applyFont="1" applyFill="1" applyBorder="1" applyAlignment="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3" fillId="2" borderId="10" xfId="3" applyNumberFormat="1" applyFont="1" applyFill="1" applyBorder="1" applyAlignment="1">
      <alignment horizontal="left" vertical="center" wrapText="1"/>
    </xf>
    <xf numFmtId="178" fontId="23" fillId="2" borderId="9" xfId="3" applyNumberFormat="1" applyFont="1" applyFill="1" applyBorder="1" applyAlignment="1">
      <alignment horizontal="left" vertical="center" wrapText="1"/>
    </xf>
    <xf numFmtId="178" fontId="23" fillId="2" borderId="11" xfId="3" applyNumberFormat="1" applyFont="1" applyFill="1" applyBorder="1" applyAlignment="1">
      <alignment horizontal="left" vertical="center" wrapText="1"/>
    </xf>
    <xf numFmtId="0" fontId="23" fillId="2" borderId="10" xfId="3" applyFont="1" applyFill="1" applyBorder="1" applyAlignment="1">
      <alignment horizontal="left" vertical="center"/>
    </xf>
    <xf numFmtId="0" fontId="23" fillId="2" borderId="9" xfId="3" applyFont="1" applyFill="1" applyBorder="1" applyAlignment="1">
      <alignment horizontal="left" vertical="center"/>
    </xf>
    <xf numFmtId="0" fontId="23" fillId="2" borderId="11" xfId="3" applyFont="1" applyFill="1" applyBorder="1" applyAlignment="1">
      <alignment horizontal="left" vertical="center"/>
    </xf>
    <xf numFmtId="177" fontId="29" fillId="0" borderId="16" xfId="4" applyNumberFormat="1" applyFont="1" applyBorder="1" applyAlignment="1">
      <alignment horizontal="center" vertical="center" wrapText="1"/>
    </xf>
    <xf numFmtId="177" fontId="29" fillId="0" borderId="13" xfId="4" applyNumberFormat="1" applyFont="1" applyBorder="1" applyAlignment="1">
      <alignment horizontal="center" vertical="center" wrapText="1"/>
    </xf>
    <xf numFmtId="177" fontId="29" fillId="0" borderId="10" xfId="4" applyNumberFormat="1" applyFont="1" applyBorder="1" applyAlignment="1">
      <alignment horizontal="center" vertical="center"/>
    </xf>
    <xf numFmtId="177" fontId="29" fillId="0" borderId="9" xfId="4" applyNumberFormat="1" applyFont="1" applyBorder="1" applyAlignment="1">
      <alignment horizontal="center" vertical="center"/>
    </xf>
    <xf numFmtId="177" fontId="29" fillId="0" borderId="11" xfId="4" applyNumberFormat="1" applyFont="1" applyBorder="1" applyAlignment="1">
      <alignment horizontal="center" vertical="center"/>
    </xf>
    <xf numFmtId="177" fontId="23" fillId="2" borderId="10" xfId="2" applyNumberFormat="1" applyFont="1" applyFill="1" applyBorder="1" applyAlignment="1">
      <alignment vertical="center" wrapText="1"/>
    </xf>
    <xf numFmtId="177" fontId="23" fillId="2" borderId="9" xfId="2" applyNumberFormat="1" applyFont="1" applyFill="1" applyBorder="1" applyAlignment="1">
      <alignment vertical="center" wrapText="1"/>
    </xf>
    <xf numFmtId="177" fontId="23" fillId="2" borderId="11" xfId="2" applyNumberFormat="1" applyFont="1" applyFill="1" applyBorder="1" applyAlignment="1">
      <alignment vertical="center" wrapText="1"/>
    </xf>
    <xf numFmtId="177" fontId="23" fillId="0" borderId="10" xfId="2" applyNumberFormat="1" applyFont="1" applyFill="1" applyBorder="1" applyAlignment="1">
      <alignment vertical="center" wrapText="1"/>
    </xf>
    <xf numFmtId="177" fontId="23" fillId="0" borderId="9" xfId="2" applyNumberFormat="1" applyFont="1" applyFill="1" applyBorder="1" applyAlignment="1">
      <alignment vertical="center" wrapText="1"/>
    </xf>
    <xf numFmtId="177" fontId="23" fillId="0" borderId="11" xfId="2" applyNumberFormat="1" applyFont="1" applyFill="1" applyBorder="1" applyAlignment="1">
      <alignment vertical="center" wrapText="1"/>
    </xf>
    <xf numFmtId="0" fontId="23" fillId="2" borderId="10" xfId="2" applyFont="1" applyFill="1" applyBorder="1" applyAlignment="1">
      <alignment vertical="center"/>
    </xf>
    <xf numFmtId="0" fontId="23" fillId="2" borderId="9" xfId="2" applyFont="1" applyFill="1" applyBorder="1" applyAlignment="1">
      <alignment vertical="center"/>
    </xf>
    <xf numFmtId="0" fontId="23" fillId="2" borderId="11" xfId="2" applyFont="1" applyFill="1" applyBorder="1" applyAlignment="1">
      <alignment vertical="center"/>
    </xf>
    <xf numFmtId="0" fontId="30" fillId="0" borderId="45" xfId="17" applyFont="1" applyFill="1" applyBorder="1" applyAlignment="1" applyProtection="1">
      <alignment horizontal="left" vertical="center" wrapText="1"/>
    </xf>
    <xf numFmtId="0" fontId="30" fillId="0" borderId="46" xfId="17" applyFont="1" applyFill="1" applyBorder="1" applyAlignment="1" applyProtection="1">
      <alignment horizontal="left" vertical="center" wrapText="1"/>
    </xf>
    <xf numFmtId="0" fontId="30" fillId="0" borderId="2" xfId="17" applyFont="1" applyFill="1" applyBorder="1" applyAlignment="1" applyProtection="1">
      <alignment horizontal="left" vertical="center"/>
    </xf>
    <xf numFmtId="0" fontId="30" fillId="0" borderId="57" xfId="17" applyFont="1" applyFill="1" applyBorder="1" applyAlignment="1" applyProtection="1">
      <alignment horizontal="left" vertical="center"/>
    </xf>
    <xf numFmtId="0" fontId="30" fillId="0" borderId="38" xfId="17" applyFont="1" applyFill="1" applyBorder="1" applyAlignment="1" applyProtection="1">
      <alignment horizontal="left" vertical="center"/>
    </xf>
    <xf numFmtId="0" fontId="30" fillId="0" borderId="39" xfId="17" applyFont="1" applyFill="1" applyBorder="1" applyAlignment="1" applyProtection="1">
      <alignment horizontal="left" vertical="center"/>
    </xf>
    <xf numFmtId="0" fontId="10" fillId="0" borderId="9" xfId="18" applyFont="1" applyFill="1" applyBorder="1" applyAlignment="1">
      <alignment horizontal="left" vertical="center" wrapText="1"/>
    </xf>
    <xf numFmtId="0" fontId="10" fillId="0" borderId="9" xfId="18" applyFont="1" applyBorder="1" applyAlignment="1">
      <alignment horizontal="left" vertical="center" wrapText="1"/>
    </xf>
    <xf numFmtId="0" fontId="10" fillId="0" borderId="30" xfId="18" applyFont="1" applyBorder="1" applyAlignment="1">
      <alignment horizontal="left" vertical="center" wrapText="1"/>
    </xf>
    <xf numFmtId="0" fontId="10" fillId="0" borderId="38" xfId="18" applyFont="1" applyFill="1" applyBorder="1" applyAlignment="1">
      <alignment horizontal="left" vertical="center" wrapText="1"/>
    </xf>
    <xf numFmtId="0" fontId="10" fillId="0" borderId="38" xfId="18" applyFont="1" applyBorder="1" applyAlignment="1">
      <alignment horizontal="left" vertical="center" wrapText="1"/>
    </xf>
    <xf numFmtId="0" fontId="10" fillId="0" borderId="39" xfId="18" applyFont="1" applyBorder="1" applyAlignment="1">
      <alignment horizontal="left" vertical="center" wrapText="1"/>
    </xf>
    <xf numFmtId="0" fontId="10" fillId="0" borderId="24" xfId="18" applyFont="1" applyFill="1" applyBorder="1" applyAlignment="1">
      <alignment horizontal="left" vertical="center" wrapText="1"/>
    </xf>
    <xf numFmtId="0" fontId="10" fillId="0" borderId="25" xfId="18" applyFont="1" applyFill="1" applyBorder="1" applyAlignment="1">
      <alignment horizontal="left" vertical="center" wrapText="1"/>
    </xf>
    <xf numFmtId="0" fontId="10" fillId="0" borderId="54" xfId="19" applyFont="1" applyFill="1" applyBorder="1" applyAlignment="1">
      <alignment vertical="center" wrapText="1"/>
    </xf>
    <xf numFmtId="0" fontId="10" fillId="0" borderId="11" xfId="19" applyFont="1" applyFill="1" applyBorder="1" applyAlignment="1">
      <alignment vertical="center" wrapText="1"/>
    </xf>
    <xf numFmtId="0" fontId="10" fillId="0" borderId="9" xfId="19" applyFont="1" applyFill="1" applyBorder="1" applyAlignment="1">
      <alignment vertical="center"/>
    </xf>
    <xf numFmtId="0" fontId="10" fillId="0" borderId="30" xfId="19" applyFont="1" applyFill="1" applyBorder="1" applyAlignment="1">
      <alignment vertical="center"/>
    </xf>
    <xf numFmtId="0" fontId="10" fillId="0" borderId="35" xfId="19" applyFont="1" applyFill="1" applyBorder="1" applyAlignment="1">
      <alignment vertical="center"/>
    </xf>
    <xf numFmtId="0" fontId="10" fillId="0" borderId="36" xfId="19" applyFont="1" applyFill="1" applyBorder="1" applyAlignment="1">
      <alignment vertical="center"/>
    </xf>
    <xf numFmtId="0" fontId="10" fillId="0" borderId="38" xfId="19" applyFont="1" applyFill="1" applyBorder="1" applyAlignment="1">
      <alignment vertical="center"/>
    </xf>
    <xf numFmtId="0" fontId="10" fillId="0" borderId="39" xfId="19" applyFont="1" applyFill="1" applyBorder="1" applyAlignment="1">
      <alignment vertical="center"/>
    </xf>
    <xf numFmtId="0" fontId="10" fillId="0" borderId="23" xfId="19" applyFont="1" applyFill="1" applyBorder="1" applyAlignment="1">
      <alignment vertical="center" wrapText="1"/>
    </xf>
    <xf numFmtId="0" fontId="10" fillId="0" borderId="20" xfId="19" applyFont="1" applyFill="1" applyBorder="1" applyAlignment="1">
      <alignment vertical="center" wrapText="1"/>
    </xf>
    <xf numFmtId="0" fontId="10" fillId="0" borderId="29" xfId="19" applyFont="1" applyFill="1" applyBorder="1" applyAlignment="1">
      <alignment vertical="center" wrapText="1"/>
    </xf>
    <xf numFmtId="0" fontId="10" fillId="0" borderId="5" xfId="19" applyFont="1" applyFill="1" applyBorder="1" applyAlignment="1">
      <alignment vertical="center" wrapText="1"/>
    </xf>
    <xf numFmtId="0" fontId="10" fillId="0" borderId="33" xfId="19" applyFont="1" applyFill="1" applyBorder="1" applyAlignment="1">
      <alignment vertical="center" wrapText="1"/>
    </xf>
    <xf numFmtId="0" fontId="10" fillId="0" borderId="8" xfId="19" applyFont="1" applyFill="1" applyBorder="1" applyAlignment="1">
      <alignment vertical="center" wrapText="1"/>
    </xf>
    <xf numFmtId="0" fontId="10" fillId="0" borderId="24" xfId="19" applyFont="1" applyFill="1" applyBorder="1" applyAlignment="1">
      <alignment vertical="center"/>
    </xf>
    <xf numFmtId="0" fontId="10" fillId="0" borderId="25" xfId="19" applyFont="1" applyFill="1" applyBorder="1" applyAlignment="1">
      <alignment vertical="center"/>
    </xf>
    <xf numFmtId="0" fontId="10" fillId="0" borderId="23" xfId="7" applyFont="1" applyFill="1" applyBorder="1" applyAlignment="1">
      <alignment vertical="center" wrapText="1"/>
    </xf>
    <xf numFmtId="0" fontId="10" fillId="0" borderId="20" xfId="7" applyFont="1" applyFill="1" applyBorder="1" applyAlignment="1">
      <alignment vertical="center" wrapText="1"/>
    </xf>
    <xf numFmtId="0" fontId="10" fillId="0" borderId="29" xfId="7" applyFont="1" applyFill="1" applyBorder="1" applyAlignment="1">
      <alignment vertical="center" wrapText="1"/>
    </xf>
    <xf numFmtId="0" fontId="10" fillId="0" borderId="5" xfId="7" applyFont="1" applyFill="1" applyBorder="1" applyAlignment="1">
      <alignment vertical="center" wrapText="1"/>
    </xf>
    <xf numFmtId="0" fontId="10" fillId="0" borderId="33" xfId="7" applyFont="1" applyFill="1" applyBorder="1" applyAlignment="1">
      <alignment vertical="center" wrapText="1"/>
    </xf>
    <xf numFmtId="0" fontId="10" fillId="0" borderId="8" xfId="7" applyFont="1" applyFill="1" applyBorder="1" applyAlignment="1">
      <alignment vertical="center" wrapText="1"/>
    </xf>
    <xf numFmtId="0" fontId="10" fillId="0" borderId="24" xfId="7" applyFont="1" applyFill="1" applyBorder="1" applyAlignment="1">
      <alignment horizontal="left" vertical="center"/>
    </xf>
    <xf numFmtId="0" fontId="10" fillId="0" borderId="25" xfId="7" applyFont="1" applyFill="1" applyBorder="1" applyAlignment="1">
      <alignment horizontal="left" vertical="center"/>
    </xf>
    <xf numFmtId="0" fontId="10" fillId="0" borderId="9" xfId="7" applyFont="1" applyFill="1" applyBorder="1" applyAlignment="1">
      <alignment horizontal="left" vertical="center"/>
    </xf>
    <xf numFmtId="0" fontId="10" fillId="0" borderId="30" xfId="7" applyFont="1" applyFill="1" applyBorder="1" applyAlignment="1">
      <alignment horizontal="left" vertical="center"/>
    </xf>
    <xf numFmtId="0" fontId="10" fillId="0" borderId="10" xfId="7" applyFont="1" applyFill="1" applyBorder="1" applyAlignment="1">
      <alignment horizontal="center" vertical="center" shrinkToFit="1"/>
    </xf>
    <xf numFmtId="0" fontId="10" fillId="0" borderId="9" xfId="7" applyFont="1" applyFill="1" applyBorder="1" applyAlignment="1">
      <alignment horizontal="center" vertical="center" shrinkToFit="1"/>
    </xf>
    <xf numFmtId="0" fontId="10" fillId="0" borderId="30" xfId="7" applyFont="1" applyFill="1" applyBorder="1" applyAlignment="1">
      <alignment horizontal="center" vertical="center" shrinkToFit="1"/>
    </xf>
    <xf numFmtId="0" fontId="10" fillId="0" borderId="34" xfId="7" applyFont="1" applyFill="1" applyBorder="1" applyAlignment="1">
      <alignment vertical="center" wrapText="1"/>
    </xf>
    <xf numFmtId="0" fontId="10" fillId="0" borderId="3" xfId="7" applyFont="1" applyFill="1" applyBorder="1" applyAlignment="1">
      <alignment vertical="center" wrapText="1"/>
    </xf>
    <xf numFmtId="0" fontId="10" fillId="0" borderId="35" xfId="7" applyFont="1" applyFill="1" applyBorder="1" applyAlignment="1">
      <alignment vertical="center"/>
    </xf>
    <xf numFmtId="0" fontId="10" fillId="0" borderId="36" xfId="7" applyFont="1" applyFill="1" applyBorder="1" applyAlignment="1">
      <alignment vertical="center"/>
    </xf>
    <xf numFmtId="0" fontId="10" fillId="0" borderId="38" xfId="7" applyFont="1" applyFill="1" applyBorder="1" applyAlignment="1">
      <alignment horizontal="left" vertical="center"/>
    </xf>
    <xf numFmtId="0" fontId="10" fillId="0" borderId="39" xfId="7" applyFont="1" applyFill="1" applyBorder="1" applyAlignment="1">
      <alignment horizontal="left" vertical="center"/>
    </xf>
    <xf numFmtId="179" fontId="3" fillId="2" borderId="12" xfId="3" applyNumberFormat="1" applyFont="1" applyFill="1" applyBorder="1" applyAlignment="1">
      <alignment horizontal="center" vertical="center"/>
    </xf>
    <xf numFmtId="177" fontId="0" fillId="0" borderId="12" xfId="2" applyNumberFormat="1"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0" fontId="3" fillId="0" borderId="12" xfId="2"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6"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9" fontId="3" fillId="2" borderId="14" xfId="3" applyNumberFormat="1" applyFont="1" applyFill="1" applyBorder="1" applyAlignment="1">
      <alignment horizontal="center" vertical="center"/>
    </xf>
    <xf numFmtId="179" fontId="3" fillId="2" borderId="15" xfId="3" applyNumberFormat="1" applyFont="1" applyFill="1" applyBorder="1" applyAlignment="1">
      <alignment horizontal="center" vertical="center"/>
    </xf>
  </cellXfs>
  <cellStyles count="20">
    <cellStyle name="標準" xfId="0" builtinId="0"/>
    <cellStyle name="標準 2" xfId="1"/>
    <cellStyle name="標準 2 2" xfId="9"/>
    <cellStyle name="標準 2 4" xfId="11"/>
    <cellStyle name="標準 3 3" xfId="12"/>
    <cellStyle name="標準 4_APAHO401600" xfId="17"/>
    <cellStyle name="標準 4_APAHO4019001" xfId="7"/>
    <cellStyle name="標準 4_ZJ08_022012_青森市_2010" xfId="19"/>
    <cellStyle name="標準 6 2" xfId="8"/>
    <cellStyle name="標準 6_APAHO401000" xfId="10"/>
    <cellStyle name="標準 6_APAHO401200_O-JJ1016-001-3_財政状況資料集(決算状況カード(各会計・関係団体))(Rev2)2" xfId="16"/>
    <cellStyle name="標準 6_APAHO402200_O-JJ1016-001-3_財政状況資料集(決算状況カード(各会計・関係団体))(Rev2)2" xfId="13"/>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4"/>
    <cellStyle name="標準_O-JJ0722-001-3_決算状況カード(各会計・関係団体)_O-JJ1016-001-3_財政状況資料集(決算状況カード(各会計・関係団体))(Rev2)2" xfId="15"/>
    <cellStyle name="標準_O-JJ0722-001-8_連結実質赤字比率に係る赤字・黒字の構成分析"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General</c:formatCode>
                <c:ptCount val="5"/>
                <c:pt idx="0">
                  <c:v>46819</c:v>
                </c:pt>
                <c:pt idx="1">
                  <c:v>53270</c:v>
                </c:pt>
                <c:pt idx="2">
                  <c:v>53292</c:v>
                </c:pt>
                <c:pt idx="3">
                  <c:v>56894</c:v>
                </c:pt>
                <c:pt idx="4">
                  <c:v>57122</c:v>
                </c:pt>
              </c:numCache>
            </c:numRef>
          </c:val>
          <c:smooth val="0"/>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General</c:formatCode>
                <c:ptCount val="5"/>
                <c:pt idx="0">
                  <c:v>66850</c:v>
                </c:pt>
                <c:pt idx="1">
                  <c:v>113829</c:v>
                </c:pt>
                <c:pt idx="2">
                  <c:v>125816</c:v>
                </c:pt>
                <c:pt idx="3">
                  <c:v>180655</c:v>
                </c:pt>
                <c:pt idx="4">
                  <c:v>135372</c:v>
                </c:pt>
              </c:numCache>
            </c:numRef>
          </c:val>
          <c:smooth val="0"/>
        </c:ser>
        <c:dLbls>
          <c:showLegendKey val="0"/>
          <c:showVal val="0"/>
          <c:showCatName val="0"/>
          <c:showSerName val="0"/>
          <c:showPercent val="0"/>
          <c:showBubbleSize val="0"/>
        </c:dLbls>
        <c:marker val="1"/>
        <c:smooth val="0"/>
        <c:axId val="122587008"/>
        <c:axId val="122597376"/>
      </c:lineChart>
      <c:catAx>
        <c:axId val="1225870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597376"/>
        <c:crosses val="autoZero"/>
        <c:auto val="1"/>
        <c:lblAlgn val="ctr"/>
        <c:lblOffset val="100"/>
        <c:tickLblSkip val="1"/>
        <c:tickMarkSkip val="1"/>
        <c:noMultiLvlLbl val="0"/>
      </c:catAx>
      <c:valAx>
        <c:axId val="122597376"/>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5870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0.81</c:v>
                </c:pt>
                <c:pt idx="1">
                  <c:v>1.08</c:v>
                </c:pt>
                <c:pt idx="2">
                  <c:v>1.31</c:v>
                </c:pt>
                <c:pt idx="3">
                  <c:v>1</c:v>
                </c:pt>
                <c:pt idx="4">
                  <c:v>1.07</c:v>
                </c:pt>
              </c:numCache>
            </c:numRef>
          </c:val>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24.25</c:v>
                </c:pt>
                <c:pt idx="1">
                  <c:v>25.52</c:v>
                </c:pt>
                <c:pt idx="2">
                  <c:v>29.61</c:v>
                </c:pt>
                <c:pt idx="3">
                  <c:v>35.76</c:v>
                </c:pt>
                <c:pt idx="4">
                  <c:v>39.840000000000003</c:v>
                </c:pt>
              </c:numCache>
            </c:numRef>
          </c:val>
        </c:ser>
        <c:dLbls>
          <c:showLegendKey val="0"/>
          <c:showVal val="0"/>
          <c:showCatName val="0"/>
          <c:showSerName val="0"/>
          <c:showPercent val="0"/>
          <c:showBubbleSize val="0"/>
        </c:dLbls>
        <c:gapWidth val="250"/>
        <c:overlap val="100"/>
        <c:axId val="133840896"/>
        <c:axId val="13384281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2.2400000000000002</c:v>
                </c:pt>
                <c:pt idx="1">
                  <c:v>1</c:v>
                </c:pt>
                <c:pt idx="2">
                  <c:v>4.01</c:v>
                </c:pt>
                <c:pt idx="3">
                  <c:v>8.18</c:v>
                </c:pt>
                <c:pt idx="4">
                  <c:v>4.33</c:v>
                </c:pt>
              </c:numCache>
            </c:numRef>
          </c:val>
          <c:smooth val="0"/>
        </c:ser>
        <c:dLbls>
          <c:showLegendKey val="0"/>
          <c:showVal val="0"/>
          <c:showCatName val="0"/>
          <c:showSerName val="0"/>
          <c:showPercent val="0"/>
          <c:showBubbleSize val="0"/>
        </c:dLbls>
        <c:marker val="1"/>
        <c:smooth val="0"/>
        <c:axId val="133840896"/>
        <c:axId val="133842816"/>
      </c:lineChart>
      <c:catAx>
        <c:axId val="133840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3842816"/>
        <c:crosses val="autoZero"/>
        <c:auto val="1"/>
        <c:lblAlgn val="ctr"/>
        <c:lblOffset val="100"/>
        <c:tickLblSkip val="1"/>
        <c:tickMarkSkip val="1"/>
        <c:noMultiLvlLbl val="0"/>
      </c:catAx>
      <c:valAx>
        <c:axId val="133842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840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[1]データシート!$A$29</c:f>
              <c:strCache>
                <c:ptCount val="1"/>
                <c:pt idx="0">
                  <c:v>志賀町ケーブルテレビ事業特別会計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[1]データシート!$A$30</c:f>
              <c:strCache>
                <c:ptCount val="1"/>
                <c:pt idx="0">
                  <c:v>志賀町後期高齢者医療特別会計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[1]データシート!$A$31</c:f>
              <c:strCache>
                <c:ptCount val="1"/>
                <c:pt idx="0">
                  <c:v>志賀町介護保険特別会計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[1]データシート!$B$31:$K$31</c:f>
              <c:numCache>
                <c:formatCode>General</c:formatCode>
                <c:ptCount val="10"/>
                <c:pt idx="0">
                  <c:v>#N/A</c:v>
                </c:pt>
                <c:pt idx="1">
                  <c:v>7.0000000000000007E-2</c:v>
                </c:pt>
                <c:pt idx="2">
                  <c:v>#N/A</c:v>
                </c:pt>
                <c:pt idx="3">
                  <c:v>0.04</c:v>
                </c:pt>
                <c:pt idx="4">
                  <c:v>#N/A</c:v>
                </c:pt>
                <c:pt idx="5">
                  <c:v>0.09</c:v>
                </c:pt>
                <c:pt idx="6">
                  <c:v>#N/A</c:v>
                </c:pt>
                <c:pt idx="7">
                  <c:v>0.05</c:v>
                </c:pt>
                <c:pt idx="8">
                  <c:v>#N/A</c:v>
                </c:pt>
                <c:pt idx="9">
                  <c:v>0.02</c:v>
                </c:pt>
              </c:numCache>
            </c:numRef>
          </c:val>
        </c:ser>
        <c:ser>
          <c:idx val="5"/>
          <c:order val="5"/>
          <c:tx>
            <c:strRef>
              <c:f>[1]データシート!$A$32</c:f>
              <c:strCache>
                <c:ptCount val="1"/>
                <c:pt idx="0">
                  <c:v>志賀町立診療所事業特別会計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[1]データシート!$B$32:$K$32</c:f>
              <c:numCache>
                <c:formatCode>General</c:formatCode>
                <c:ptCount val="10"/>
                <c:pt idx="0">
                  <c:v>#N/A</c:v>
                </c:pt>
                <c:pt idx="1">
                  <c:v>0.01</c:v>
                </c:pt>
                <c:pt idx="2">
                  <c:v>#N/A</c:v>
                </c:pt>
                <c:pt idx="3">
                  <c:v>0.02</c:v>
                </c:pt>
                <c:pt idx="4">
                  <c:v>#N/A</c:v>
                </c:pt>
                <c:pt idx="5">
                  <c:v>0.03</c:v>
                </c:pt>
                <c:pt idx="6">
                  <c:v>#N/A</c:v>
                </c:pt>
                <c:pt idx="7">
                  <c:v>0.03</c:v>
                </c:pt>
                <c:pt idx="8">
                  <c:v>#N/A</c:v>
                </c:pt>
                <c:pt idx="9">
                  <c:v>7.0000000000000007E-2</c:v>
                </c:pt>
              </c:numCache>
            </c:numRef>
          </c:val>
        </c:ser>
        <c:ser>
          <c:idx val="6"/>
          <c:order val="6"/>
          <c:tx>
            <c:strRef>
              <c:f>[1]データシート!$A$33</c:f>
              <c:strCache>
                <c:ptCount val="1"/>
                <c:pt idx="0">
                  <c:v>志賀町国民健康保険特別会計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[1]データシート!$B$33:$K$33</c:f>
              <c:numCache>
                <c:formatCode>General</c:formatCode>
                <c:ptCount val="10"/>
                <c:pt idx="0">
                  <c:v>#N/A</c:v>
                </c:pt>
                <c:pt idx="1">
                  <c:v>0.08</c:v>
                </c:pt>
                <c:pt idx="2">
                  <c:v>#N/A</c:v>
                </c:pt>
                <c:pt idx="3">
                  <c:v>0.09</c:v>
                </c:pt>
                <c:pt idx="4">
                  <c:v>#N/A</c:v>
                </c:pt>
                <c:pt idx="5">
                  <c:v>0.01</c:v>
                </c:pt>
                <c:pt idx="6">
                  <c:v>#N/A</c:v>
                </c:pt>
                <c:pt idx="7">
                  <c:v>7.0000000000000007E-2</c:v>
                </c:pt>
                <c:pt idx="8">
                  <c:v>#N/A</c:v>
                </c:pt>
                <c:pt idx="9">
                  <c:v>0.08</c:v>
                </c:pt>
              </c:numCache>
            </c:numRef>
          </c:val>
        </c:ser>
        <c:ser>
          <c:idx val="7"/>
          <c:order val="7"/>
          <c:tx>
            <c:strRef>
              <c:f>[1]データシート!$A$34</c:f>
              <c:strCache>
                <c:ptCount val="1"/>
                <c:pt idx="0">
                  <c:v>一般会計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[1]データシート!$B$34:$K$34</c:f>
              <c:numCache>
                <c:formatCode>General</c:formatCode>
                <c:ptCount val="10"/>
                <c:pt idx="0">
                  <c:v>#N/A</c:v>
                </c:pt>
                <c:pt idx="1">
                  <c:v>0.79</c:v>
                </c:pt>
                <c:pt idx="2">
                  <c:v>#N/A</c:v>
                </c:pt>
                <c:pt idx="3">
                  <c:v>1.05</c:v>
                </c:pt>
                <c:pt idx="4">
                  <c:v>#N/A</c:v>
                </c:pt>
                <c:pt idx="5">
                  <c:v>1.27</c:v>
                </c:pt>
                <c:pt idx="6">
                  <c:v>#N/A</c:v>
                </c:pt>
                <c:pt idx="7">
                  <c:v>0.97</c:v>
                </c:pt>
                <c:pt idx="8">
                  <c:v>#N/A</c:v>
                </c:pt>
                <c:pt idx="9">
                  <c:v>0.99</c:v>
                </c:pt>
              </c:numCache>
            </c:numRef>
          </c:val>
        </c:ser>
        <c:ser>
          <c:idx val="8"/>
          <c:order val="8"/>
          <c:tx>
            <c:strRef>
              <c:f>[1]データシート!$A$35</c:f>
              <c:strCache>
                <c:ptCount val="1"/>
                <c:pt idx="0">
                  <c:v>志賀町立富来病院事業会計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[1]データシート!$B$35:$K$35</c:f>
              <c:numCache>
                <c:formatCode>General</c:formatCode>
                <c:ptCount val="10"/>
                <c:pt idx="0">
                  <c:v>#N/A</c:v>
                </c:pt>
                <c:pt idx="1">
                  <c:v>9.61</c:v>
                </c:pt>
                <c:pt idx="2">
                  <c:v>#N/A</c:v>
                </c:pt>
                <c:pt idx="3">
                  <c:v>10.36</c:v>
                </c:pt>
                <c:pt idx="4">
                  <c:v>#N/A</c:v>
                </c:pt>
                <c:pt idx="5">
                  <c:v>10.43</c:v>
                </c:pt>
                <c:pt idx="6">
                  <c:v>#N/A</c:v>
                </c:pt>
                <c:pt idx="7">
                  <c:v>9.7899999999999991</c:v>
                </c:pt>
                <c:pt idx="8">
                  <c:v>#N/A</c:v>
                </c:pt>
                <c:pt idx="9">
                  <c:v>9.18</c:v>
                </c:pt>
              </c:numCache>
            </c:numRef>
          </c:val>
        </c:ser>
        <c:ser>
          <c:idx val="9"/>
          <c:order val="9"/>
          <c:tx>
            <c:strRef>
              <c:f>[1]データシート!$A$36</c:f>
              <c:strCache>
                <c:ptCount val="1"/>
                <c:pt idx="0">
                  <c:v>志賀町水道事業会計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[1]データシート!$B$36:$K$36</c:f>
              <c:numCache>
                <c:formatCode>General</c:formatCode>
                <c:ptCount val="10"/>
                <c:pt idx="0">
                  <c:v>#N/A</c:v>
                </c:pt>
                <c:pt idx="1">
                  <c:v>16.71</c:v>
                </c:pt>
                <c:pt idx="2">
                  <c:v>#N/A</c:v>
                </c:pt>
                <c:pt idx="3">
                  <c:v>18.32</c:v>
                </c:pt>
                <c:pt idx="4">
                  <c:v>#N/A</c:v>
                </c:pt>
                <c:pt idx="5">
                  <c:v>19.73</c:v>
                </c:pt>
                <c:pt idx="6">
                  <c:v>#N/A</c:v>
                </c:pt>
                <c:pt idx="7">
                  <c:v>21.73</c:v>
                </c:pt>
                <c:pt idx="8">
                  <c:v>#N/A</c:v>
                </c:pt>
                <c:pt idx="9">
                  <c:v>22.81</c:v>
                </c:pt>
              </c:numCache>
            </c:numRef>
          </c:val>
        </c:ser>
        <c:dLbls>
          <c:showLegendKey val="0"/>
          <c:showVal val="0"/>
          <c:showCatName val="0"/>
          <c:showSerName val="0"/>
          <c:showPercent val="0"/>
          <c:showBubbleSize val="0"/>
        </c:dLbls>
        <c:gapWidth val="150"/>
        <c:overlap val="100"/>
        <c:axId val="140269056"/>
        <c:axId val="140270592"/>
      </c:barChart>
      <c:catAx>
        <c:axId val="140269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0270592"/>
        <c:crosses val="autoZero"/>
        <c:auto val="1"/>
        <c:lblAlgn val="ctr"/>
        <c:lblOffset val="100"/>
        <c:tickLblSkip val="1"/>
        <c:tickMarkSkip val="1"/>
        <c:noMultiLvlLbl val="0"/>
      </c:catAx>
      <c:valAx>
        <c:axId val="140270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2690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[1]データシート!$B$42:$P$42</c:f>
              <c:numCache>
                <c:formatCode>General</c:formatCode>
                <c:ptCount val="15"/>
                <c:pt idx="2">
                  <c:v>2032</c:v>
                </c:pt>
                <c:pt idx="5">
                  <c:v>2132</c:v>
                </c:pt>
                <c:pt idx="8">
                  <c:v>2159</c:v>
                </c:pt>
                <c:pt idx="11">
                  <c:v>2058</c:v>
                </c:pt>
                <c:pt idx="14">
                  <c:v>2110</c:v>
                </c:pt>
              </c:numCache>
            </c:numRef>
          </c:val>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[1]データシート!$B$43:$P$43</c:f>
              <c:numCache>
                <c:formatCode>General</c:formatCode>
                <c:ptCount val="15"/>
                <c:pt idx="0">
                  <c:v>0</c:v>
                </c:pt>
                <c:pt idx="3">
                  <c:v>0</c:v>
                </c:pt>
                <c:pt idx="6">
                  <c:v>0</c:v>
                </c:pt>
                <c:pt idx="9">
                  <c:v>0</c:v>
                </c:pt>
                <c:pt idx="12">
                  <c:v>0</c:v>
                </c:pt>
              </c:numCache>
            </c:numRef>
          </c:val>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[1]データシート!$B$44:$P$44</c:f>
              <c:numCache>
                <c:formatCode>General</c:formatCode>
                <c:ptCount val="15"/>
                <c:pt idx="0">
                  <c:v>39</c:v>
                </c:pt>
                <c:pt idx="3">
                  <c:v>39</c:v>
                </c:pt>
                <c:pt idx="6">
                  <c:v>39</c:v>
                </c:pt>
                <c:pt idx="9">
                  <c:v>39</c:v>
                </c:pt>
                <c:pt idx="12">
                  <c:v>20</c:v>
                </c:pt>
              </c:numCache>
            </c:numRef>
          </c:val>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[1]データシート!$B$45:$P$45</c:f>
              <c:numCache>
                <c:formatCode>General</c:formatCode>
                <c:ptCount val="15"/>
                <c:pt idx="0">
                  <c:v>215</c:v>
                </c:pt>
                <c:pt idx="3">
                  <c:v>203</c:v>
                </c:pt>
                <c:pt idx="6">
                  <c:v>208</c:v>
                </c:pt>
                <c:pt idx="9">
                  <c:v>209</c:v>
                </c:pt>
                <c:pt idx="12">
                  <c:v>221</c:v>
                </c:pt>
              </c:numCache>
            </c:numRef>
          </c:val>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[1]データシート!$B$46:$P$46</c:f>
              <c:numCache>
                <c:formatCode>General</c:formatCode>
                <c:ptCount val="15"/>
                <c:pt idx="0">
                  <c:v>728</c:v>
                </c:pt>
                <c:pt idx="3">
                  <c:v>730</c:v>
                </c:pt>
                <c:pt idx="6">
                  <c:v>763</c:v>
                </c:pt>
                <c:pt idx="9">
                  <c:v>760</c:v>
                </c:pt>
                <c:pt idx="12">
                  <c:v>768</c:v>
                </c:pt>
              </c:numCache>
            </c:numRef>
          </c:val>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[1]データシート!$B$47:$P$47</c:f>
              <c:numCache>
                <c:formatCode>General</c:formatCode>
                <c:ptCount val="15"/>
                <c:pt idx="0">
                  <c:v>0</c:v>
                </c:pt>
                <c:pt idx="3">
                  <c:v>0</c:v>
                </c:pt>
                <c:pt idx="6">
                  <c:v>0</c:v>
                </c:pt>
                <c:pt idx="9">
                  <c:v>0</c:v>
                </c:pt>
                <c:pt idx="12">
                  <c:v>0</c:v>
                </c:pt>
              </c:numCache>
            </c:numRef>
          </c:val>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[1]データシート!$B$48:$P$48</c:f>
              <c:numCache>
                <c:formatCode>General</c:formatCode>
                <c:ptCount val="15"/>
                <c:pt idx="0">
                  <c:v>0</c:v>
                </c:pt>
                <c:pt idx="3">
                  <c:v>0</c:v>
                </c:pt>
                <c:pt idx="6">
                  <c:v>0</c:v>
                </c:pt>
                <c:pt idx="9">
                  <c:v>0</c:v>
                </c:pt>
                <c:pt idx="12">
                  <c:v>0</c:v>
                </c:pt>
              </c:numCache>
            </c:numRef>
          </c:val>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[1]データシート!$B$49:$P$49</c:f>
              <c:numCache>
                <c:formatCode>General</c:formatCode>
                <c:ptCount val="15"/>
                <c:pt idx="0">
                  <c:v>2174</c:v>
                </c:pt>
                <c:pt idx="3">
                  <c:v>2186</c:v>
                </c:pt>
                <c:pt idx="6">
                  <c:v>2077</c:v>
                </c:pt>
                <c:pt idx="9">
                  <c:v>1847</c:v>
                </c:pt>
                <c:pt idx="12">
                  <c:v>1828</c:v>
                </c:pt>
              </c:numCache>
            </c:numRef>
          </c:val>
        </c:ser>
        <c:dLbls>
          <c:showLegendKey val="0"/>
          <c:showVal val="0"/>
          <c:showCatName val="0"/>
          <c:showSerName val="0"/>
          <c:showPercent val="0"/>
          <c:showBubbleSize val="0"/>
        </c:dLbls>
        <c:gapWidth val="100"/>
        <c:overlap val="100"/>
        <c:axId val="5792512"/>
        <c:axId val="5794432"/>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[1]データシート!$B$50:$P$50</c:f>
              <c:numCache>
                <c:formatCode>General</c:formatCode>
                <c:ptCount val="15"/>
                <c:pt idx="0">
                  <c:v>#N/A</c:v>
                </c:pt>
                <c:pt idx="1">
                  <c:v>1124</c:v>
                </c:pt>
                <c:pt idx="2">
                  <c:v>#N/A</c:v>
                </c:pt>
                <c:pt idx="3">
                  <c:v>#N/A</c:v>
                </c:pt>
                <c:pt idx="4">
                  <c:v>1026</c:v>
                </c:pt>
                <c:pt idx="5">
                  <c:v>#N/A</c:v>
                </c:pt>
                <c:pt idx="6">
                  <c:v>#N/A</c:v>
                </c:pt>
                <c:pt idx="7">
                  <c:v>928</c:v>
                </c:pt>
                <c:pt idx="8">
                  <c:v>#N/A</c:v>
                </c:pt>
                <c:pt idx="9">
                  <c:v>#N/A</c:v>
                </c:pt>
                <c:pt idx="10">
                  <c:v>797</c:v>
                </c:pt>
                <c:pt idx="11">
                  <c:v>#N/A</c:v>
                </c:pt>
                <c:pt idx="12">
                  <c:v>#N/A</c:v>
                </c:pt>
                <c:pt idx="13">
                  <c:v>727</c:v>
                </c:pt>
                <c:pt idx="14">
                  <c:v>#N/A</c:v>
                </c:pt>
              </c:numCache>
            </c:numRef>
          </c:val>
          <c:smooth val="0"/>
        </c:ser>
        <c:dLbls>
          <c:showLegendKey val="0"/>
          <c:showVal val="0"/>
          <c:showCatName val="0"/>
          <c:showSerName val="0"/>
          <c:showPercent val="0"/>
          <c:showBubbleSize val="0"/>
        </c:dLbls>
        <c:marker val="1"/>
        <c:smooth val="0"/>
        <c:axId val="5792512"/>
        <c:axId val="5794432"/>
      </c:lineChart>
      <c:catAx>
        <c:axId val="5792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794432"/>
        <c:crosses val="autoZero"/>
        <c:auto val="1"/>
        <c:lblAlgn val="ctr"/>
        <c:lblOffset val="100"/>
        <c:tickLblSkip val="1"/>
        <c:tickMarkSkip val="1"/>
        <c:noMultiLvlLbl val="0"/>
      </c:catAx>
      <c:valAx>
        <c:axId val="5794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92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[1]データシート!$B$56:$P$56</c:f>
              <c:numCache>
                <c:formatCode>General</c:formatCode>
                <c:ptCount val="15"/>
                <c:pt idx="2">
                  <c:v>20564</c:v>
                </c:pt>
                <c:pt idx="5">
                  <c:v>19703</c:v>
                </c:pt>
                <c:pt idx="8">
                  <c:v>19730</c:v>
                </c:pt>
                <c:pt idx="11">
                  <c:v>19149</c:v>
                </c:pt>
                <c:pt idx="14">
                  <c:v>18944</c:v>
                </c:pt>
              </c:numCache>
            </c:numRef>
          </c:val>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[1]データシート!$B$57:$P$57</c:f>
              <c:numCache>
                <c:formatCode>General</c:formatCode>
                <c:ptCount val="15"/>
                <c:pt idx="2">
                  <c:v>466</c:v>
                </c:pt>
                <c:pt idx="5">
                  <c:v>389</c:v>
                </c:pt>
                <c:pt idx="8">
                  <c:v>318</c:v>
                </c:pt>
                <c:pt idx="11">
                  <c:v>271</c:v>
                </c:pt>
                <c:pt idx="14">
                  <c:v>226</c:v>
                </c:pt>
              </c:numCache>
            </c:numRef>
          </c:val>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[1]データシート!$B$58:$P$58</c:f>
              <c:numCache>
                <c:formatCode>General</c:formatCode>
                <c:ptCount val="15"/>
                <c:pt idx="2">
                  <c:v>8865</c:v>
                </c:pt>
                <c:pt idx="5">
                  <c:v>8619</c:v>
                </c:pt>
                <c:pt idx="8">
                  <c:v>8523</c:v>
                </c:pt>
                <c:pt idx="11">
                  <c:v>7565</c:v>
                </c:pt>
                <c:pt idx="14">
                  <c:v>6873</c:v>
                </c:pt>
              </c:numCache>
            </c:numRef>
          </c:val>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[1]データシート!$B$59:$P$59</c:f>
              <c:numCache>
                <c:formatCode>General</c:formatCode>
                <c:ptCount val="15"/>
                <c:pt idx="0">
                  <c:v>0</c:v>
                </c:pt>
                <c:pt idx="3">
                  <c:v>0</c:v>
                </c:pt>
                <c:pt idx="6">
                  <c:v>0</c:v>
                </c:pt>
                <c:pt idx="9">
                  <c:v>0</c:v>
                </c:pt>
                <c:pt idx="12">
                  <c:v>0</c:v>
                </c:pt>
              </c:numCache>
            </c:numRef>
          </c:val>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[1]データシート!$B$60:$P$60</c:f>
              <c:numCache>
                <c:formatCode>General</c:formatCode>
                <c:ptCount val="15"/>
                <c:pt idx="0">
                  <c:v>0</c:v>
                </c:pt>
                <c:pt idx="3">
                  <c:v>0</c:v>
                </c:pt>
                <c:pt idx="6">
                  <c:v>0</c:v>
                </c:pt>
                <c:pt idx="9">
                  <c:v>0</c:v>
                </c:pt>
                <c:pt idx="12">
                  <c:v>0</c:v>
                </c:pt>
              </c:numCache>
            </c:numRef>
          </c:val>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[1]データシート!$B$61:$P$61</c:f>
              <c:numCache>
                <c:formatCode>General</c:formatCode>
                <c:ptCount val="15"/>
                <c:pt idx="0">
                  <c:v>0</c:v>
                </c:pt>
                <c:pt idx="3">
                  <c:v>0</c:v>
                </c:pt>
                <c:pt idx="6">
                  <c:v>0</c:v>
                </c:pt>
                <c:pt idx="9">
                  <c:v>0</c:v>
                </c:pt>
                <c:pt idx="12">
                  <c:v>0</c:v>
                </c:pt>
              </c:numCache>
            </c:numRef>
          </c:val>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[1]データシート!$B$62:$P$62</c:f>
              <c:numCache>
                <c:formatCode>General</c:formatCode>
                <c:ptCount val="15"/>
                <c:pt idx="0">
                  <c:v>3160</c:v>
                </c:pt>
                <c:pt idx="3">
                  <c:v>3097</c:v>
                </c:pt>
                <c:pt idx="6">
                  <c:v>2860</c:v>
                </c:pt>
                <c:pt idx="9">
                  <c:v>2668</c:v>
                </c:pt>
                <c:pt idx="12">
                  <c:v>2607</c:v>
                </c:pt>
              </c:numCache>
            </c:numRef>
          </c:val>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[1]データシート!$B$63:$P$63</c:f>
              <c:numCache>
                <c:formatCode>General</c:formatCode>
                <c:ptCount val="15"/>
                <c:pt idx="0">
                  <c:v>993</c:v>
                </c:pt>
                <c:pt idx="3">
                  <c:v>916</c:v>
                </c:pt>
                <c:pt idx="6">
                  <c:v>744</c:v>
                </c:pt>
                <c:pt idx="9">
                  <c:v>651</c:v>
                </c:pt>
                <c:pt idx="12">
                  <c:v>788</c:v>
                </c:pt>
              </c:numCache>
            </c:numRef>
          </c:val>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[1]データシート!$B$64:$P$64</c:f>
              <c:numCache>
                <c:formatCode>General</c:formatCode>
                <c:ptCount val="15"/>
                <c:pt idx="0">
                  <c:v>12586</c:v>
                </c:pt>
                <c:pt idx="3">
                  <c:v>12407</c:v>
                </c:pt>
                <c:pt idx="6">
                  <c:v>12345</c:v>
                </c:pt>
                <c:pt idx="9">
                  <c:v>12231</c:v>
                </c:pt>
                <c:pt idx="12">
                  <c:v>11797</c:v>
                </c:pt>
              </c:numCache>
            </c:numRef>
          </c:val>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[1]データシート!$B$65:$P$65</c:f>
              <c:numCache>
                <c:formatCode>General</c:formatCode>
                <c:ptCount val="15"/>
                <c:pt idx="0">
                  <c:v>164</c:v>
                </c:pt>
                <c:pt idx="3">
                  <c:v>129</c:v>
                </c:pt>
                <c:pt idx="6">
                  <c:v>92</c:v>
                </c:pt>
                <c:pt idx="9">
                  <c:v>55</c:v>
                </c:pt>
                <c:pt idx="12">
                  <c:v>36</c:v>
                </c:pt>
              </c:numCache>
            </c:numRef>
          </c:val>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[1]データシート!$B$66:$P$66</c:f>
              <c:numCache>
                <c:formatCode>General</c:formatCode>
                <c:ptCount val="15"/>
                <c:pt idx="0">
                  <c:v>14819</c:v>
                </c:pt>
                <c:pt idx="3">
                  <c:v>13310</c:v>
                </c:pt>
                <c:pt idx="6">
                  <c:v>12113</c:v>
                </c:pt>
                <c:pt idx="9">
                  <c:v>11542</c:v>
                </c:pt>
                <c:pt idx="12">
                  <c:v>11102</c:v>
                </c:pt>
              </c:numCache>
            </c:numRef>
          </c:val>
        </c:ser>
        <c:dLbls>
          <c:showLegendKey val="0"/>
          <c:showVal val="0"/>
          <c:showCatName val="0"/>
          <c:showSerName val="0"/>
          <c:showPercent val="0"/>
          <c:showBubbleSize val="0"/>
        </c:dLbls>
        <c:gapWidth val="100"/>
        <c:overlap val="100"/>
        <c:axId val="76736768"/>
        <c:axId val="110506368"/>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[1]データシート!$B$67:$P$67</c:f>
              <c:numCache>
                <c:formatCode>General</c:formatCode>
                <c:ptCount val="15"/>
                <c:pt idx="0">
                  <c:v>#N/A</c:v>
                </c:pt>
                <c:pt idx="1">
                  <c:v>1828</c:v>
                </c:pt>
                <c:pt idx="2">
                  <c:v>#N/A</c:v>
                </c:pt>
                <c:pt idx="3">
                  <c:v>#N/A</c:v>
                </c:pt>
                <c:pt idx="4">
                  <c:v>1148</c:v>
                </c:pt>
                <c:pt idx="5">
                  <c:v>#N/A</c:v>
                </c:pt>
                <c:pt idx="6">
                  <c:v>#N/A</c:v>
                </c:pt>
                <c:pt idx="7">
                  <c:v>0</c:v>
                </c:pt>
                <c:pt idx="8">
                  <c:v>#N/A</c:v>
                </c:pt>
                <c:pt idx="9">
                  <c:v>#N/A</c:v>
                </c:pt>
                <c:pt idx="10">
                  <c:v>163</c:v>
                </c:pt>
                <c:pt idx="11">
                  <c:v>#N/A</c:v>
                </c:pt>
                <c:pt idx="12">
                  <c:v>#N/A</c:v>
                </c:pt>
                <c:pt idx="13">
                  <c:v>288</c:v>
                </c:pt>
                <c:pt idx="14">
                  <c:v>#N/A</c:v>
                </c:pt>
              </c:numCache>
            </c:numRef>
          </c:val>
          <c:smooth val="0"/>
        </c:ser>
        <c:dLbls>
          <c:showLegendKey val="0"/>
          <c:showVal val="0"/>
          <c:showCatName val="0"/>
          <c:showSerName val="0"/>
          <c:showPercent val="0"/>
          <c:showBubbleSize val="0"/>
        </c:dLbls>
        <c:marker val="1"/>
        <c:smooth val="0"/>
        <c:axId val="76736768"/>
        <c:axId val="110506368"/>
      </c:lineChart>
      <c:catAx>
        <c:axId val="76736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0506368"/>
        <c:crosses val="autoZero"/>
        <c:auto val="1"/>
        <c:lblAlgn val="ctr"/>
        <c:lblOffset val="100"/>
        <c:tickLblSkip val="1"/>
        <c:tickMarkSkip val="1"/>
        <c:noMultiLvlLbl val="0"/>
      </c:catAx>
      <c:valAx>
        <c:axId val="110506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6736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{129FFA25-9C0D-4DCA-A59B-160A24679291}</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{911FE849-D1B7-4364-85B9-E09F84A303DD}</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{857E0F94-4996-40D8-B56F-370CA2E64DCC}</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{F6603E5E-E975-4317-9B56-FD3D398837C6}</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{07E50646-7542-4DE7-A8CC-EA14C2C3373E}</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56</c:v>
                </c:pt>
              </c:numCache>
            </c:numRef>
          </c:xVal>
          <c:yVal>
            <c:numRef>
              <c:f>公会計指標分析・財政指標組合せ分析表!$K$51:$O$51</c:f>
              <c:numCache>
                <c:formatCode>#,##0.0;"▲ "#,##0.0</c:formatCode>
                <c:ptCount val="5"/>
                <c:pt idx="3">
                  <c:v>2.2000000000000002</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{37AA4AED-AC10-43C1-B2D0-ADB275D5DF5B}</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{D40F9323-4B91-4A78-AC9D-95D5AC2AE48E}</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{9A63F775-2A11-44FE-84B0-5D089613FCBF}</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{934589B8-083A-4F90-90BA-D2B520BC1ADD}</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{A30060D8-16D2-45FC-8DAD-E88518E2A90F}</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54.5</c:v>
                </c:pt>
              </c:numCache>
            </c:numRef>
          </c:xVal>
          <c:yVal>
            <c:numRef>
              <c:f>公会計指標分析・財政指標組合せ分析表!$K$55:$O$55</c:f>
              <c:numCache>
                <c:formatCode>#,##0.0;"▲ "#,##0.0</c:formatCode>
                <c:ptCount val="5"/>
                <c:pt idx="3">
                  <c:v>20.2</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77679616"/>
        <c:axId val="77685888"/>
      </c:scatterChart>
      <c:valAx>
        <c:axId val="77679616"/>
        <c:scaling>
          <c:orientation val="minMax"/>
          <c:max val="56.2"/>
          <c:min val="54.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7685888"/>
        <c:crosses val="autoZero"/>
        <c:crossBetween val="midCat"/>
      </c:valAx>
      <c:valAx>
        <c:axId val="77685888"/>
        <c:scaling>
          <c:orientation val="minMax"/>
          <c:max val="24"/>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76796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{A79CF779-55E0-47DA-A8F4-13AAA390DD23}</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{495054CD-DDDE-40B7-8D84-E02625E2EECD}</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{941DDAB1-6CA9-4BEF-838E-7C7BA462D3C8}</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{3C3FAD05-5446-44CD-B067-E81D4F3B7184}</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{FC82E45C-0004-480A-BF7B-E638840796DE}</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14.2</c:v>
                </c:pt>
                <c:pt idx="1">
                  <c:v>14.3</c:v>
                </c:pt>
                <c:pt idx="2">
                  <c:v>13.9</c:v>
                </c:pt>
                <c:pt idx="3">
                  <c:v>12.7</c:v>
                </c:pt>
                <c:pt idx="4">
                  <c:v>11.4</c:v>
                </c:pt>
              </c:numCache>
            </c:numRef>
          </c:xVal>
          <c:yVal>
            <c:numRef>
              <c:f>公会計指標分析・財政指標組合せ分析表!$K$73:$O$73</c:f>
              <c:numCache>
                <c:formatCode>#,##0.0;"▲ "#,##0.0</c:formatCode>
                <c:ptCount val="5"/>
                <c:pt idx="0">
                  <c:v>24</c:v>
                </c:pt>
                <c:pt idx="1">
                  <c:v>15.7</c:v>
                </c:pt>
                <c:pt idx="3">
                  <c:v>2.2000000000000002</c:v>
                </c:pt>
                <c:pt idx="4">
                  <c:v>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{5ABFC868-AECB-41B1-8F52-C6EDF3E0494B}</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{B56ACBE5-3156-479D-9051-AEAD76E9B6C9}</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{A2576781-7451-41D3-9B31-69D118C05BEA}</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{524AC592-7FE5-4EE4-BA1A-85793CFD3441}</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{4841522F-A99D-4FDC-AA89-F7D413E7CA4E}</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7.1</c:v>
                </c:pt>
                <c:pt idx="4">
                  <c:v>6.6</c:v>
                </c:pt>
              </c:numCache>
            </c:numRef>
          </c:xVal>
          <c:yVal>
            <c:numRef>
              <c:f>公会計指標分析・財政指標組合せ分析表!$K$77:$O$77</c:f>
              <c:numCache>
                <c:formatCode>#,##0.0;"▲ "#,##0.0</c:formatCode>
                <c:ptCount val="5"/>
                <c:pt idx="0">
                  <c:v>30.7</c:v>
                </c:pt>
                <c:pt idx="1">
                  <c:v>22.3</c:v>
                </c:pt>
                <c:pt idx="2">
                  <c:v>20.3</c:v>
                </c:pt>
                <c:pt idx="3">
                  <c:v>20.2</c:v>
                </c:pt>
                <c:pt idx="4">
                  <c:v>15.5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77736960"/>
        <c:axId val="77755520"/>
      </c:scatterChart>
      <c:valAx>
        <c:axId val="77736960"/>
        <c:scaling>
          <c:orientation val="minMax"/>
          <c:max val="15"/>
          <c:min val="6.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7755520"/>
        <c:crosses val="autoZero"/>
        <c:crossBetween val="midCat"/>
      </c:valAx>
      <c:valAx>
        <c:axId val="77755520"/>
        <c:scaling>
          <c:orientation val="minMax"/>
          <c:max val="36"/>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7736960"/>
        <c:crosses val="autoZero"/>
        <c:crossBetween val="midCat"/>
        <c:majorUnit val="4.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石川県志賀町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mn-lt"/>
              <a:ea typeface="+mn-ea"/>
              <a:cs typeface="+mn-cs"/>
            </a:rPr>
            <a:t>　元利償還金等については、前年度に比して</a:t>
          </a:r>
          <a:r>
            <a:rPr kumimoji="1" lang="ja-JP" altLang="en-US" sz="1400" b="0" i="0" baseline="0">
              <a:solidFill>
                <a:schemeClr val="dk1"/>
              </a:solidFill>
              <a:effectLst/>
              <a:latin typeface="+mn-lt"/>
              <a:ea typeface="+mn-ea"/>
              <a:cs typeface="+mn-cs"/>
            </a:rPr>
            <a:t>１８</a:t>
          </a:r>
          <a:r>
            <a:rPr kumimoji="1" lang="ja-JP" altLang="ja-JP" sz="1400" b="0" i="0" baseline="0">
              <a:solidFill>
                <a:schemeClr val="dk1"/>
              </a:solidFill>
              <a:effectLst/>
              <a:latin typeface="+mn-lt"/>
              <a:ea typeface="+mn-ea"/>
              <a:cs typeface="+mn-cs"/>
            </a:rPr>
            <a:t>百万円の減少となっており、元利償還金等から充当財源や交付税算入額を差し引いた実質負担</a:t>
          </a:r>
          <a:r>
            <a:rPr kumimoji="1" lang="en-US" altLang="ja-JP" sz="1400" b="0" i="0" baseline="0">
              <a:solidFill>
                <a:schemeClr val="dk1"/>
              </a:solidFill>
              <a:effectLst/>
              <a:latin typeface="+mn-lt"/>
              <a:ea typeface="+mn-ea"/>
              <a:cs typeface="+mn-cs"/>
            </a:rPr>
            <a:t>(A-B)</a:t>
          </a:r>
          <a:r>
            <a:rPr kumimoji="1" lang="ja-JP" altLang="ja-JP" sz="1400" b="0" i="0" baseline="0">
              <a:solidFill>
                <a:schemeClr val="dk1"/>
              </a:solidFill>
              <a:effectLst/>
              <a:latin typeface="+mn-lt"/>
              <a:ea typeface="+mn-ea"/>
              <a:cs typeface="+mn-cs"/>
            </a:rPr>
            <a:t>についても前年度に比して</a:t>
          </a:r>
          <a:r>
            <a:rPr kumimoji="1" lang="ja-JP" altLang="en-US" sz="1400" b="0" i="0" baseline="0">
              <a:solidFill>
                <a:schemeClr val="dk1"/>
              </a:solidFill>
              <a:effectLst/>
              <a:latin typeface="+mn-lt"/>
              <a:ea typeface="+mn-ea"/>
              <a:cs typeface="+mn-cs"/>
            </a:rPr>
            <a:t>７０</a:t>
          </a:r>
          <a:r>
            <a:rPr kumimoji="1" lang="ja-JP" altLang="ja-JP" sz="1400" b="0" i="0" baseline="0">
              <a:solidFill>
                <a:schemeClr val="dk1"/>
              </a:solidFill>
              <a:effectLst/>
              <a:latin typeface="+mn-lt"/>
              <a:ea typeface="+mn-ea"/>
              <a:cs typeface="+mn-cs"/>
            </a:rPr>
            <a:t>百万円減少している。</a:t>
          </a:r>
          <a:endParaRPr kumimoji="1" lang="en-US" altLang="ja-JP" sz="1400" b="0" i="0" baseline="0">
            <a:solidFill>
              <a:schemeClr val="dk1"/>
            </a:solidFill>
            <a:effectLst/>
            <a:latin typeface="+mn-lt"/>
            <a:ea typeface="+mn-ea"/>
            <a:cs typeface="+mn-cs"/>
          </a:endParaRPr>
        </a:p>
        <a:p>
          <a:pPr eaLnBrk="1" fontAlgn="auto" latinLnBrk="0" hangingPunct="1">
            <a:lnSpc>
              <a:spcPts val="1600"/>
            </a:lnSpc>
          </a:pPr>
          <a:r>
            <a:rPr kumimoji="1" lang="ja-JP" altLang="en-US" sz="1400" b="0" i="0" baseline="0">
              <a:solidFill>
                <a:schemeClr val="dk1"/>
              </a:solidFill>
              <a:effectLst/>
              <a:latin typeface="+mn-lt"/>
              <a:ea typeface="+mn-ea"/>
              <a:cs typeface="+mn-cs"/>
            </a:rPr>
            <a:t>　</a:t>
          </a:r>
          <a:r>
            <a:rPr kumimoji="1" lang="ja-JP" altLang="ja-JP" sz="1400" b="0" i="0" baseline="0">
              <a:solidFill>
                <a:schemeClr val="dk1"/>
              </a:solidFill>
              <a:effectLst/>
              <a:latin typeface="+mn-lt"/>
              <a:ea typeface="+mn-ea"/>
              <a:cs typeface="+mn-cs"/>
            </a:rPr>
            <a:t>今後も繰上償還や計画的な借入抑制を図り</a:t>
          </a:r>
          <a:r>
            <a:rPr kumimoji="1" lang="ja-JP" altLang="en-US" sz="1400" b="0" i="0" baseline="0">
              <a:solidFill>
                <a:schemeClr val="dk1"/>
              </a:solidFill>
              <a:effectLst/>
              <a:latin typeface="+mn-lt"/>
              <a:ea typeface="+mn-ea"/>
              <a:cs typeface="+mn-cs"/>
            </a:rPr>
            <a:t>、</a:t>
          </a:r>
          <a:r>
            <a:rPr kumimoji="1" lang="ja-JP" altLang="ja-JP" sz="1400" b="0" i="0" baseline="0">
              <a:solidFill>
                <a:schemeClr val="dk1"/>
              </a:solidFill>
              <a:effectLst/>
              <a:latin typeface="+mn-lt"/>
              <a:ea typeface="+mn-ea"/>
              <a:cs typeface="+mn-cs"/>
            </a:rPr>
            <a:t>公債費負担の軽減を図る。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bwMode="auto">
        <a:xfrm>
          <a:off x="2619375" y="12334875"/>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石川県志賀町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lnSpc>
              <a:spcPts val="1700"/>
            </a:lnSpc>
          </a:pPr>
          <a:r>
            <a:rPr kumimoji="1" lang="ja-JP" altLang="en-US" sz="1400" b="0" i="0" baseline="0">
              <a:solidFill>
                <a:schemeClr val="dk1"/>
              </a:solidFill>
              <a:effectLst/>
              <a:latin typeface="+mn-lt"/>
              <a:ea typeface="+mn-ea"/>
              <a:cs typeface="+mn-cs"/>
            </a:rPr>
            <a:t>　</a:t>
          </a:r>
          <a:r>
            <a:rPr kumimoji="1" lang="ja-JP" altLang="ja-JP" sz="1400" b="0" i="0" baseline="0">
              <a:solidFill>
                <a:schemeClr val="dk1"/>
              </a:solidFill>
              <a:effectLst/>
              <a:latin typeface="+mn-lt"/>
              <a:ea typeface="+mn-ea"/>
              <a:cs typeface="+mn-cs"/>
            </a:rPr>
            <a:t>一般会計等に係る地方債の現在高については、今年度</a:t>
          </a:r>
          <a:r>
            <a:rPr kumimoji="1" lang="ja-JP" altLang="en-US" sz="1400" b="0" i="0" baseline="0">
              <a:solidFill>
                <a:schemeClr val="dk1"/>
              </a:solidFill>
              <a:effectLst/>
              <a:latin typeface="+mn-lt"/>
              <a:ea typeface="+mn-ea"/>
              <a:cs typeface="+mn-cs"/>
            </a:rPr>
            <a:t>は</a:t>
          </a:r>
          <a:r>
            <a:rPr kumimoji="1" lang="ja-JP" altLang="ja-JP" sz="1400" b="0" i="0" baseline="0">
              <a:solidFill>
                <a:schemeClr val="dk1"/>
              </a:solidFill>
              <a:effectLst/>
              <a:latin typeface="+mn-lt"/>
              <a:ea typeface="+mn-ea"/>
              <a:cs typeface="+mn-cs"/>
            </a:rPr>
            <a:t>繰上償還を実施し</a:t>
          </a:r>
          <a:r>
            <a:rPr kumimoji="1" lang="ja-JP" altLang="en-US" sz="1400" b="0" i="0" baseline="0">
              <a:solidFill>
                <a:schemeClr val="dk1"/>
              </a:solidFill>
              <a:effectLst/>
              <a:latin typeface="+mn-lt"/>
              <a:ea typeface="+mn-ea"/>
              <a:cs typeface="+mn-cs"/>
            </a:rPr>
            <a:t>ていないものの、</a:t>
          </a:r>
          <a:r>
            <a:rPr kumimoji="1" lang="ja-JP" altLang="ja-JP" sz="1400">
              <a:solidFill>
                <a:schemeClr val="dk1"/>
              </a:solidFill>
              <a:effectLst/>
              <a:latin typeface="+mn-lt"/>
              <a:ea typeface="+mn-ea"/>
              <a:cs typeface="+mn-cs"/>
            </a:rPr>
            <a:t>従前からの新発債の抑制効果</a:t>
          </a:r>
          <a:r>
            <a:rPr kumimoji="1" lang="ja-JP" altLang="en-US" sz="1400">
              <a:solidFill>
                <a:schemeClr val="dk1"/>
              </a:solidFill>
              <a:effectLst/>
              <a:latin typeface="+mn-lt"/>
              <a:ea typeface="+mn-ea"/>
              <a:cs typeface="+mn-cs"/>
            </a:rPr>
            <a:t>により、減少しているのを始め、将来負担額は年々減少しているが、</a:t>
          </a:r>
          <a:r>
            <a:rPr kumimoji="1" lang="ja-JP" altLang="en-US" sz="1400" b="0" i="0" baseline="0">
              <a:solidFill>
                <a:schemeClr val="dk1"/>
              </a:solidFill>
              <a:effectLst/>
              <a:latin typeface="+mn-lt"/>
              <a:ea typeface="+mn-ea"/>
              <a:cs typeface="+mn-cs"/>
            </a:rPr>
            <a:t>充当可能基金の大幅な減により、将来負担比率の分子が増額となった。</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今後は学校統合事業等の大型事業に対する元利償還金が発生することから、引き続き繰上償還や地方債の発行抑制など将来負担に備えた財政運営に心がける。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72</xdr:row>
      <xdr:rowOff>0</xdr:rowOff>
    </xdr:from>
    <xdr:to>
      <xdr:col>13</xdr:col>
      <xdr:colOff>0</xdr:colOff>
      <xdr:row>74</xdr:row>
      <xdr:rowOff>0</xdr:rowOff>
    </xdr:to>
    <xdr:sp macro="" textlink="">
      <xdr:nvSpPr>
        <xdr:cNvPr id="4" name="正方形/長方形 3"/>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石川県志賀町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2" name="正方形/長方形 11"/>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21,247
21,129
246.76
15,611,437
15,390,244
98,462
9,179,821
10,869,471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4.0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0" name="正方形/長方形 19"/>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1" name="角丸四角形 20"/>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2" name="正方形/長方形 21"/>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3" name="正方形/長方形 22"/>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4" name="正方形/長方形 23"/>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5" name="直線コネクタ 24"/>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6" name="円/楕円 25"/>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7" name="フローチャート : 判断 26"/>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8" name="直線コネクタ 27"/>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9" name="直線コネクタ 28"/>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0" name="直線コネクタ 29"/>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1" name="直線コネクタ 30"/>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2" name="テキスト ボックス 31"/>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3" name="テキスト ボックス 32"/>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4" name="テキスト ボックス 33"/>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5" name="テキスト ボックス 34"/>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有形固定資産減価償却率は類似団体より高い水準である。今後、それぞれの公共施設等について、個別計画を策定し、当該計画に基づいた施設の管理を適切に進めていきたい。</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1" name="テキスト ボックス 50"/>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3" name="テキスト ボックス 52"/>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5" name="テキスト ボックス 54"/>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7" name="テキスト ボックス 56"/>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9" name="テキスト ボックス 58"/>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1" name="テキスト ボックス 60"/>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3" name="テキスト ボックス 62"/>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110067</xdr:rowOff>
    </xdr:from>
    <xdr:to>
      <xdr:col>3</xdr:col>
      <xdr:colOff>1170940</xdr:colOff>
      <xdr:row>34</xdr:row>
      <xdr:rowOff>91440</xdr:rowOff>
    </xdr:to>
    <xdr:cxnSp macro="">
      <xdr:nvCxnSpPr>
        <xdr:cNvPr id="65" name="直線コネクタ 64"/>
        <xdr:cNvCxnSpPr/>
      </xdr:nvCxnSpPr>
      <xdr:spPr>
        <a:xfrm flipV="1">
          <a:off x="4760595" y="5348817"/>
          <a:ext cx="1270" cy="1352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95267</xdr:rowOff>
    </xdr:from>
    <xdr:ext cx="405111" cy="259045"/>
    <xdr:sp macro="" textlink="">
      <xdr:nvSpPr>
        <xdr:cNvPr id="66" name="有形固定資産減価償却率最小値テキスト"/>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a:t>
          </a:r>
          <a:endParaRPr kumimoji="1" lang="ja-JP" altLang="en-US" sz="1000" b="1">
            <a:latin typeface="ＭＳ Ｐゴシック"/>
          </a:endParaRPr>
        </a:p>
      </xdr:txBody>
    </xdr:sp>
    <xdr:clientData/>
  </xdr:oneCellAnchor>
  <xdr:twoCellAnchor>
    <xdr:from>
      <xdr:col>3</xdr:col>
      <xdr:colOff>1082675</xdr:colOff>
      <xdr:row>34</xdr:row>
      <xdr:rowOff>91440</xdr:rowOff>
    </xdr:from>
    <xdr:to>
      <xdr:col>3</xdr:col>
      <xdr:colOff>1260475</xdr:colOff>
      <xdr:row>34</xdr:row>
      <xdr:rowOff>91440</xdr:rowOff>
    </xdr:to>
    <xdr:cxnSp macro="">
      <xdr:nvCxnSpPr>
        <xdr:cNvPr id="67" name="直線コネクタ 66"/>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56744</xdr:rowOff>
    </xdr:from>
    <xdr:ext cx="405111" cy="259045"/>
    <xdr:sp macro="" textlink="">
      <xdr:nvSpPr>
        <xdr:cNvPr id="68" name="有形固定資産減価償却率最大値テキスト"/>
        <xdr:cNvSpPr txBox="1"/>
      </xdr:nvSpPr>
      <xdr:spPr>
        <a:xfrm>
          <a:off x="4813300" y="51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3</xdr:col>
      <xdr:colOff>1082675</xdr:colOff>
      <xdr:row>26</xdr:row>
      <xdr:rowOff>110067</xdr:rowOff>
    </xdr:from>
    <xdr:to>
      <xdr:col>3</xdr:col>
      <xdr:colOff>1260475</xdr:colOff>
      <xdr:row>26</xdr:row>
      <xdr:rowOff>110067</xdr:rowOff>
    </xdr:to>
    <xdr:cxnSp macro="">
      <xdr:nvCxnSpPr>
        <xdr:cNvPr id="69" name="直線コネクタ 68"/>
        <xdr:cNvCxnSpPr/>
      </xdr:nvCxnSpPr>
      <xdr:spPr>
        <a:xfrm>
          <a:off x="4673600" y="534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171044</xdr:rowOff>
    </xdr:from>
    <xdr:ext cx="405111" cy="259045"/>
    <xdr:sp macro="" textlink="">
      <xdr:nvSpPr>
        <xdr:cNvPr id="70" name="有形固定資産減価償却率平均値テキスト"/>
        <xdr:cNvSpPr txBox="1"/>
      </xdr:nvSpPr>
      <xdr:spPr>
        <a:xfrm>
          <a:off x="4813300" y="5924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21167</xdr:rowOff>
    </xdr:from>
    <xdr:to>
      <xdr:col>3</xdr:col>
      <xdr:colOff>1222375</xdr:colOff>
      <xdr:row>30</xdr:row>
      <xdr:rowOff>122767</xdr:rowOff>
    </xdr:to>
    <xdr:sp macro="" textlink="">
      <xdr:nvSpPr>
        <xdr:cNvPr id="71" name="フローチャート : 判断 70"/>
        <xdr:cNvSpPr/>
      </xdr:nvSpPr>
      <xdr:spPr>
        <a:xfrm>
          <a:off x="4711700" y="594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93133</xdr:rowOff>
    </xdr:from>
    <xdr:to>
      <xdr:col>3</xdr:col>
      <xdr:colOff>511175</xdr:colOff>
      <xdr:row>31</xdr:row>
      <xdr:rowOff>23283</xdr:rowOff>
    </xdr:to>
    <xdr:sp macro="" textlink="">
      <xdr:nvSpPr>
        <xdr:cNvPr id="72" name="フローチャート : 判断 71"/>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156633</xdr:rowOff>
    </xdr:from>
    <xdr:to>
      <xdr:col>3</xdr:col>
      <xdr:colOff>511175</xdr:colOff>
      <xdr:row>30</xdr:row>
      <xdr:rowOff>86783</xdr:rowOff>
    </xdr:to>
    <xdr:sp macro="" textlink="">
      <xdr:nvSpPr>
        <xdr:cNvPr id="78" name="円/楕円 77"/>
        <xdr:cNvSpPr/>
      </xdr:nvSpPr>
      <xdr:spPr>
        <a:xfrm>
          <a:off x="4000500" y="590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14410</xdr:rowOff>
    </xdr:from>
    <xdr:ext cx="405111" cy="259045"/>
    <xdr:sp macro="" textlink="">
      <xdr:nvSpPr>
        <xdr:cNvPr id="79" name="n_1aveValue有形固定資産減価償却率"/>
        <xdr:cNvSpPr txBox="1"/>
      </xdr:nvSpPr>
      <xdr:spPr>
        <a:xfrm>
          <a:off x="3836043" y="6110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103310</xdr:rowOff>
    </xdr:from>
    <xdr:ext cx="405111" cy="259045"/>
    <xdr:sp macro="" textlink="">
      <xdr:nvSpPr>
        <xdr:cNvPr id="80" name="n_1mainValue有形固定資産減価償却率"/>
        <xdr:cNvSpPr txBox="1"/>
      </xdr:nvSpPr>
      <xdr:spPr>
        <a:xfrm>
          <a:off x="3836043" y="5684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1" name="正方形/長方形 8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2" name="正方形/長方形 8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3" name="正方形/長方形 82"/>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4" name="正方形/長方形 8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5" name="正方形/長方形 8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6" name="正方形/長方形 8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7" name="テキスト ボックス 8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8" name="正方形/長方形 8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9" name="正方形/長方形 8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0" name="正方形/長方形 8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1" name="テキスト ボックス 9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2" name="テキスト ボックス 9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3" name="テキスト ボックス 9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4" name="テキスト ボックス 9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石川県志賀町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21,247
21,129
246.76
15,611,437
15,390,244
98,462
9,179,821
10,869,471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41</xdr:row>
      <xdr:rowOff>3810</xdr:rowOff>
    </xdr:to>
    <xdr:cxnSp macro="">
      <xdr:nvCxnSpPr>
        <xdr:cNvPr id="57" name="直線コネクタ 56"/>
        <xdr:cNvCxnSpPr/>
      </xdr:nvCxnSpPr>
      <xdr:spPr>
        <a:xfrm flipV="1">
          <a:off x="4634865" y="57150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7637</xdr:rowOff>
    </xdr:from>
    <xdr:ext cx="405111" cy="259045"/>
    <xdr:sp macro="" textlink="">
      <xdr:nvSpPr>
        <xdr:cNvPr id="58" name="【道路】&#10;有形固定資産減価償却率最小値テキスト"/>
        <xdr:cNvSpPr txBox="1"/>
      </xdr:nvSpPr>
      <xdr:spPr>
        <a:xfrm>
          <a:off x="4724400" y="703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422275</xdr:colOff>
      <xdr:row>41</xdr:row>
      <xdr:rowOff>3810</xdr:rowOff>
    </xdr:from>
    <xdr:to>
      <xdr:col>6</xdr:col>
      <xdr:colOff>600075</xdr:colOff>
      <xdr:row>41</xdr:row>
      <xdr:rowOff>3810</xdr:rowOff>
    </xdr:to>
    <xdr:cxnSp macro="">
      <xdr:nvCxnSpPr>
        <xdr:cNvPr id="59" name="直線コネクタ 58"/>
        <xdr:cNvCxnSpPr/>
      </xdr:nvCxnSpPr>
      <xdr:spPr>
        <a:xfrm>
          <a:off x="4546600" y="703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05111" cy="259045"/>
    <xdr:sp macro="" textlink="">
      <xdr:nvSpPr>
        <xdr:cNvPr id="60" name="【道路】&#10;有形固定資産減価償却率最大値テキスト"/>
        <xdr:cNvSpPr txBox="1"/>
      </xdr:nvSpPr>
      <xdr:spPr>
        <a:xfrm>
          <a:off x="4724400" y="549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19067</xdr:rowOff>
    </xdr:from>
    <xdr:ext cx="405111" cy="259045"/>
    <xdr:sp macro="" textlink="">
      <xdr:nvSpPr>
        <xdr:cNvPr id="62" name="【道路】&#10;有形固定資産減価償却率平均値テキスト"/>
        <xdr:cNvSpPr txBox="1"/>
      </xdr:nvSpPr>
      <xdr:spPr>
        <a:xfrm>
          <a:off x="4724400" y="6191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40640</xdr:rowOff>
    </xdr:from>
    <xdr:to>
      <xdr:col>6</xdr:col>
      <xdr:colOff>561975</xdr:colOff>
      <xdr:row>36</xdr:row>
      <xdr:rowOff>142240</xdr:rowOff>
    </xdr:to>
    <xdr:sp macro="" textlink="">
      <xdr:nvSpPr>
        <xdr:cNvPr id="63" name="フローチャート : 判断 62"/>
        <xdr:cNvSpPr/>
      </xdr:nvSpPr>
      <xdr:spPr>
        <a:xfrm>
          <a:off x="4584700" y="621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71120</xdr:rowOff>
    </xdr:from>
    <xdr:to>
      <xdr:col>5</xdr:col>
      <xdr:colOff>409575</xdr:colOff>
      <xdr:row>37</xdr:row>
      <xdr:rowOff>1270</xdr:rowOff>
    </xdr:to>
    <xdr:sp macro="" textlink="">
      <xdr:nvSpPr>
        <xdr:cNvPr id="64" name="フローチャート : 判断 63"/>
        <xdr:cNvSpPr/>
      </xdr:nvSpPr>
      <xdr:spPr>
        <a:xfrm>
          <a:off x="3746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132080</xdr:rowOff>
    </xdr:from>
    <xdr:to>
      <xdr:col>5</xdr:col>
      <xdr:colOff>409575</xdr:colOff>
      <xdr:row>35</xdr:row>
      <xdr:rowOff>62230</xdr:rowOff>
    </xdr:to>
    <xdr:sp macro="" textlink="">
      <xdr:nvSpPr>
        <xdr:cNvPr id="70" name="円/楕円 69"/>
        <xdr:cNvSpPr/>
      </xdr:nvSpPr>
      <xdr:spPr>
        <a:xfrm>
          <a:off x="3746500" y="59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163847</xdr:rowOff>
    </xdr:from>
    <xdr:ext cx="405111" cy="259045"/>
    <xdr:sp macro="" textlink="">
      <xdr:nvSpPr>
        <xdr:cNvPr id="71" name="n_1aveValue【道路】&#10;有形固定資産減価償却率"/>
        <xdr:cNvSpPr txBox="1"/>
      </xdr:nvSpPr>
      <xdr:spPr>
        <a:xfrm>
          <a:off x="3582043" y="633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78757</xdr:rowOff>
    </xdr:from>
    <xdr:ext cx="405111" cy="259045"/>
    <xdr:sp macro="" textlink="">
      <xdr:nvSpPr>
        <xdr:cNvPr id="72" name="n_1mainValue【道路】&#10;有形固定資産減価償却率"/>
        <xdr:cNvSpPr txBox="1"/>
      </xdr:nvSpPr>
      <xdr:spPr>
        <a:xfrm>
          <a:off x="3582043" y="57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14.483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6" name="テキスト ボックス 8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8" name="テキスト ボックス 8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0" name="テキスト ボックス 8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2" name="テキスト ボックス 9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117653</xdr:rowOff>
    </xdr:from>
    <xdr:to>
      <xdr:col>15</xdr:col>
      <xdr:colOff>180340</xdr:colOff>
      <xdr:row>40</xdr:row>
      <xdr:rowOff>157544</xdr:rowOff>
    </xdr:to>
    <xdr:cxnSp macro="">
      <xdr:nvCxnSpPr>
        <xdr:cNvPr id="96" name="直線コネクタ 95"/>
        <xdr:cNvCxnSpPr/>
      </xdr:nvCxnSpPr>
      <xdr:spPr>
        <a:xfrm flipV="1">
          <a:off x="10476865" y="5604053"/>
          <a:ext cx="0" cy="141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161371</xdr:rowOff>
    </xdr:from>
    <xdr:ext cx="469744" cy="259045"/>
    <xdr:sp macro="" textlink="">
      <xdr:nvSpPr>
        <xdr:cNvPr id="97" name="【道路】&#10;一人当たり延長最小値テキスト"/>
        <xdr:cNvSpPr txBox="1"/>
      </xdr:nvSpPr>
      <xdr:spPr>
        <a:xfrm>
          <a:off x="10566400" y="701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5.865</a:t>
          </a:r>
          <a:endParaRPr kumimoji="1" lang="ja-JP" altLang="en-US" sz="1000" b="1">
            <a:latin typeface="ＭＳ Ｐゴシック"/>
          </a:endParaRPr>
        </a:p>
      </xdr:txBody>
    </xdr:sp>
    <xdr:clientData/>
  </xdr:oneCellAnchor>
  <xdr:twoCellAnchor>
    <xdr:from>
      <xdr:col>15</xdr:col>
      <xdr:colOff>92075</xdr:colOff>
      <xdr:row>40</xdr:row>
      <xdr:rowOff>157544</xdr:rowOff>
    </xdr:from>
    <xdr:to>
      <xdr:col>15</xdr:col>
      <xdr:colOff>269875</xdr:colOff>
      <xdr:row>40</xdr:row>
      <xdr:rowOff>157544</xdr:rowOff>
    </xdr:to>
    <xdr:cxnSp macro="">
      <xdr:nvCxnSpPr>
        <xdr:cNvPr id="98" name="直線コネクタ 97"/>
        <xdr:cNvCxnSpPr/>
      </xdr:nvCxnSpPr>
      <xdr:spPr>
        <a:xfrm>
          <a:off x="10388600" y="701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64330</xdr:rowOff>
    </xdr:from>
    <xdr:ext cx="534377" cy="259045"/>
    <xdr:sp macro="" textlink="">
      <xdr:nvSpPr>
        <xdr:cNvPr id="99" name="【道路】&#10;一人当たり延長最大値テキスト"/>
        <xdr:cNvSpPr txBox="1"/>
      </xdr:nvSpPr>
      <xdr:spPr>
        <a:xfrm>
          <a:off x="10566400" y="537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42.912</a:t>
          </a:r>
          <a:endParaRPr kumimoji="1" lang="ja-JP" altLang="en-US" sz="1000" b="1">
            <a:latin typeface="ＭＳ Ｐゴシック"/>
          </a:endParaRPr>
        </a:p>
      </xdr:txBody>
    </xdr:sp>
    <xdr:clientData/>
  </xdr:oneCellAnchor>
  <xdr:twoCellAnchor>
    <xdr:from>
      <xdr:col>15</xdr:col>
      <xdr:colOff>92075</xdr:colOff>
      <xdr:row>32</xdr:row>
      <xdr:rowOff>117653</xdr:rowOff>
    </xdr:from>
    <xdr:to>
      <xdr:col>15</xdr:col>
      <xdr:colOff>269875</xdr:colOff>
      <xdr:row>32</xdr:row>
      <xdr:rowOff>117653</xdr:rowOff>
    </xdr:to>
    <xdr:cxnSp macro="">
      <xdr:nvCxnSpPr>
        <xdr:cNvPr id="100" name="直線コネクタ 99"/>
        <xdr:cNvCxnSpPr/>
      </xdr:nvCxnSpPr>
      <xdr:spPr>
        <a:xfrm>
          <a:off x="10388600" y="560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48061</xdr:rowOff>
    </xdr:from>
    <xdr:ext cx="534377" cy="259045"/>
    <xdr:sp macro="" textlink="">
      <xdr:nvSpPr>
        <xdr:cNvPr id="101" name="【道路】&#10;一人当たり延長平均値テキスト"/>
        <xdr:cNvSpPr txBox="1"/>
      </xdr:nvSpPr>
      <xdr:spPr>
        <a:xfrm>
          <a:off x="10566400" y="6563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15.839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69634</xdr:rowOff>
    </xdr:from>
    <xdr:to>
      <xdr:col>15</xdr:col>
      <xdr:colOff>231775</xdr:colOff>
      <xdr:row>38</xdr:row>
      <xdr:rowOff>171234</xdr:rowOff>
    </xdr:to>
    <xdr:sp macro="" textlink="">
      <xdr:nvSpPr>
        <xdr:cNvPr id="102" name="フローチャート : 判断 101"/>
        <xdr:cNvSpPr/>
      </xdr:nvSpPr>
      <xdr:spPr>
        <a:xfrm>
          <a:off x="10426700" y="6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42164</xdr:rowOff>
    </xdr:from>
    <xdr:to>
      <xdr:col>14</xdr:col>
      <xdr:colOff>79375</xdr:colOff>
      <xdr:row>38</xdr:row>
      <xdr:rowOff>143764</xdr:rowOff>
    </xdr:to>
    <xdr:sp macro="" textlink="">
      <xdr:nvSpPr>
        <xdr:cNvPr id="103" name="フローチャート : 判断 102"/>
        <xdr:cNvSpPr/>
      </xdr:nvSpPr>
      <xdr:spPr>
        <a:xfrm>
          <a:off x="9588500" y="6557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35</xdr:row>
      <xdr:rowOff>114859</xdr:rowOff>
    </xdr:from>
    <xdr:to>
      <xdr:col>14</xdr:col>
      <xdr:colOff>79375</xdr:colOff>
      <xdr:row>36</xdr:row>
      <xdr:rowOff>45009</xdr:rowOff>
    </xdr:to>
    <xdr:sp macro="" textlink="">
      <xdr:nvSpPr>
        <xdr:cNvPr id="109" name="円/楕円 108"/>
        <xdr:cNvSpPr/>
      </xdr:nvSpPr>
      <xdr:spPr>
        <a:xfrm>
          <a:off x="9588500" y="61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38</xdr:row>
      <xdr:rowOff>134891</xdr:rowOff>
    </xdr:from>
    <xdr:ext cx="534377" cy="259045"/>
    <xdr:sp macro="" textlink="">
      <xdr:nvSpPr>
        <xdr:cNvPr id="110" name="n_1aveValue【道路】&#10;一人当たり延長"/>
        <xdr:cNvSpPr txBox="1"/>
      </xdr:nvSpPr>
      <xdr:spPr>
        <a:xfrm>
          <a:off x="9359410" y="664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16.560</a:t>
          </a:r>
          <a:endParaRPr kumimoji="1" lang="ja-JP" altLang="en-US" sz="1000" b="1">
            <a:solidFill>
              <a:srgbClr val="000080"/>
            </a:solidFill>
            <a:latin typeface="ＭＳ Ｐゴシック"/>
          </a:endParaRPr>
        </a:p>
      </xdr:txBody>
    </xdr:sp>
    <xdr:clientData/>
  </xdr:oneCellAnchor>
  <xdr:oneCellAnchor>
    <xdr:from>
      <xdr:col>13</xdr:col>
      <xdr:colOff>434485</xdr:colOff>
      <xdr:row>34</xdr:row>
      <xdr:rowOff>61536</xdr:rowOff>
    </xdr:from>
    <xdr:ext cx="534377" cy="259045"/>
    <xdr:sp macro="" textlink="">
      <xdr:nvSpPr>
        <xdr:cNvPr id="111" name="n_1mainValue【道路】&#10;一人当たり延長"/>
        <xdr:cNvSpPr txBox="1"/>
      </xdr:nvSpPr>
      <xdr:spPr>
        <a:xfrm>
          <a:off x="9359410" y="589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28.152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2" name="直線コネクタ 12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3" name="テキスト ボックス 122"/>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4" name="直線コネクタ 12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5" name="テキスト ボックス 12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6" name="直線コネクタ 12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7" name="テキスト ボックス 12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8" name="直線コネクタ 12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9" name="テキスト ボックス 12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0" name="直線コネクタ 12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1" name="テキスト ボックス 13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62</xdr:row>
      <xdr:rowOff>152400</xdr:rowOff>
    </xdr:to>
    <xdr:cxnSp macro="">
      <xdr:nvCxnSpPr>
        <xdr:cNvPr id="135" name="直線コネクタ 134"/>
        <xdr:cNvCxnSpPr/>
      </xdr:nvCxnSpPr>
      <xdr:spPr>
        <a:xfrm flipV="1">
          <a:off x="4634865" y="962787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156227</xdr:rowOff>
    </xdr:from>
    <xdr:ext cx="405111" cy="259045"/>
    <xdr:sp macro="" textlink="">
      <xdr:nvSpPr>
        <xdr:cNvPr id="136" name="【橋りょう・トンネル】&#10;有形固定資産減価償却率最小値テキスト"/>
        <xdr:cNvSpPr txBox="1"/>
      </xdr:nvSpPr>
      <xdr:spPr>
        <a:xfrm>
          <a:off x="47244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62</xdr:row>
      <xdr:rowOff>152400</xdr:rowOff>
    </xdr:from>
    <xdr:to>
      <xdr:col>6</xdr:col>
      <xdr:colOff>600075</xdr:colOff>
      <xdr:row>62</xdr:row>
      <xdr:rowOff>152400</xdr:rowOff>
    </xdr:to>
    <xdr:cxnSp macro="">
      <xdr:nvCxnSpPr>
        <xdr:cNvPr id="137" name="直線コネクタ 136"/>
        <xdr:cNvCxnSpPr/>
      </xdr:nvCxnSpPr>
      <xdr:spPr>
        <a:xfrm>
          <a:off x="4546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38"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39" name="直線コネクタ 138"/>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9542</xdr:rowOff>
    </xdr:from>
    <xdr:ext cx="405111" cy="259045"/>
    <xdr:sp macro="" textlink="">
      <xdr:nvSpPr>
        <xdr:cNvPr id="140" name="【橋りょう・トンネル】&#10;有形固定資産減価償却率平均値テキスト"/>
        <xdr:cNvSpPr txBox="1"/>
      </xdr:nvSpPr>
      <xdr:spPr>
        <a:xfrm>
          <a:off x="4724400" y="9953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31115</xdr:rowOff>
    </xdr:from>
    <xdr:to>
      <xdr:col>6</xdr:col>
      <xdr:colOff>561975</xdr:colOff>
      <xdr:row>58</xdr:row>
      <xdr:rowOff>132715</xdr:rowOff>
    </xdr:to>
    <xdr:sp macro="" textlink="">
      <xdr:nvSpPr>
        <xdr:cNvPr id="141" name="フローチャート : 判断 140"/>
        <xdr:cNvSpPr/>
      </xdr:nvSpPr>
      <xdr:spPr>
        <a:xfrm>
          <a:off x="45847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38735</xdr:rowOff>
    </xdr:from>
    <xdr:to>
      <xdr:col>5</xdr:col>
      <xdr:colOff>409575</xdr:colOff>
      <xdr:row>58</xdr:row>
      <xdr:rowOff>140335</xdr:rowOff>
    </xdr:to>
    <xdr:sp macro="" textlink="">
      <xdr:nvSpPr>
        <xdr:cNvPr id="142" name="フローチャート : 判断 141"/>
        <xdr:cNvSpPr/>
      </xdr:nvSpPr>
      <xdr:spPr>
        <a:xfrm>
          <a:off x="3746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114935</xdr:rowOff>
    </xdr:from>
    <xdr:to>
      <xdr:col>5</xdr:col>
      <xdr:colOff>409575</xdr:colOff>
      <xdr:row>57</xdr:row>
      <xdr:rowOff>45085</xdr:rowOff>
    </xdr:to>
    <xdr:sp macro="" textlink="">
      <xdr:nvSpPr>
        <xdr:cNvPr id="148" name="円/楕円 147"/>
        <xdr:cNvSpPr/>
      </xdr:nvSpPr>
      <xdr:spPr>
        <a:xfrm>
          <a:off x="3746500" y="971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131462</xdr:rowOff>
    </xdr:from>
    <xdr:ext cx="405111" cy="259045"/>
    <xdr:sp macro="" textlink="">
      <xdr:nvSpPr>
        <xdr:cNvPr id="149" name="n_1aveValue【橋りょう・トンネル】&#10;有形固定資産減価償却率"/>
        <xdr:cNvSpPr txBox="1"/>
      </xdr:nvSpPr>
      <xdr:spPr>
        <a:xfrm>
          <a:off x="3582043" y="1007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61612</xdr:rowOff>
    </xdr:from>
    <xdr:ext cx="405111" cy="259045"/>
    <xdr:sp macro="" textlink="">
      <xdr:nvSpPr>
        <xdr:cNvPr id="150" name="n_1mainValue【橋りょう・トンネル】&#10;有形固定資産減価償却率"/>
        <xdr:cNvSpPr txBox="1"/>
      </xdr:nvSpPr>
      <xdr:spPr>
        <a:xfrm>
          <a:off x="3582043" y="949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263,136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2" name="テキスト ボックス 16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4" name="テキスト ボックス 16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6" name="テキスト ボックス 165"/>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8" name="テキスト ボックス 167"/>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0" name="テキスト ボックス 169"/>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2" name="テキスト ボックス 17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139686</xdr:rowOff>
    </xdr:from>
    <xdr:to>
      <xdr:col>15</xdr:col>
      <xdr:colOff>180340</xdr:colOff>
      <xdr:row>64</xdr:row>
      <xdr:rowOff>873</xdr:rowOff>
    </xdr:to>
    <xdr:cxnSp macro="">
      <xdr:nvCxnSpPr>
        <xdr:cNvPr id="174" name="直線コネクタ 173"/>
        <xdr:cNvCxnSpPr/>
      </xdr:nvCxnSpPr>
      <xdr:spPr>
        <a:xfrm flipV="1">
          <a:off x="10476865" y="9740886"/>
          <a:ext cx="0" cy="123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4700</xdr:rowOff>
    </xdr:from>
    <xdr:ext cx="534377" cy="259045"/>
    <xdr:sp macro="" textlink="">
      <xdr:nvSpPr>
        <xdr:cNvPr id="175" name="【橋りょう・トンネル】&#10;一人当たり有形固定資産（償却資産）額最小値テキスト"/>
        <xdr:cNvSpPr txBox="1"/>
      </xdr:nvSpPr>
      <xdr:spPr>
        <a:xfrm>
          <a:off x="10566400" y="1097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19,771</a:t>
          </a:r>
          <a:endParaRPr kumimoji="1" lang="ja-JP" altLang="en-US" sz="1000" b="1">
            <a:latin typeface="ＭＳ Ｐゴシック"/>
          </a:endParaRPr>
        </a:p>
      </xdr:txBody>
    </xdr:sp>
    <xdr:clientData/>
  </xdr:oneCellAnchor>
  <xdr:twoCellAnchor>
    <xdr:from>
      <xdr:col>15</xdr:col>
      <xdr:colOff>92075</xdr:colOff>
      <xdr:row>64</xdr:row>
      <xdr:rowOff>873</xdr:rowOff>
    </xdr:from>
    <xdr:to>
      <xdr:col>15</xdr:col>
      <xdr:colOff>269875</xdr:colOff>
      <xdr:row>64</xdr:row>
      <xdr:rowOff>873</xdr:rowOff>
    </xdr:to>
    <xdr:cxnSp macro="">
      <xdr:nvCxnSpPr>
        <xdr:cNvPr id="176" name="直線コネクタ 175"/>
        <xdr:cNvCxnSpPr/>
      </xdr:nvCxnSpPr>
      <xdr:spPr>
        <a:xfrm>
          <a:off x="10388600" y="10973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86363</xdr:rowOff>
    </xdr:from>
    <xdr:ext cx="599010" cy="259045"/>
    <xdr:sp macro="" textlink="">
      <xdr:nvSpPr>
        <xdr:cNvPr id="177" name="【橋りょう・トンネル】&#10;一人当たり有形固定資産（償却資産）額最大値テキスト"/>
        <xdr:cNvSpPr txBox="1"/>
      </xdr:nvSpPr>
      <xdr:spPr>
        <a:xfrm>
          <a:off x="10566400" y="951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343,337</a:t>
          </a:r>
          <a:endParaRPr kumimoji="1" lang="ja-JP" altLang="en-US" sz="1000" b="1">
            <a:latin typeface="ＭＳ Ｐゴシック"/>
          </a:endParaRPr>
        </a:p>
      </xdr:txBody>
    </xdr:sp>
    <xdr:clientData/>
  </xdr:oneCellAnchor>
  <xdr:twoCellAnchor>
    <xdr:from>
      <xdr:col>15</xdr:col>
      <xdr:colOff>92075</xdr:colOff>
      <xdr:row>56</xdr:row>
      <xdr:rowOff>139686</xdr:rowOff>
    </xdr:from>
    <xdr:to>
      <xdr:col>15</xdr:col>
      <xdr:colOff>269875</xdr:colOff>
      <xdr:row>56</xdr:row>
      <xdr:rowOff>139686</xdr:rowOff>
    </xdr:to>
    <xdr:cxnSp macro="">
      <xdr:nvCxnSpPr>
        <xdr:cNvPr id="178" name="直線コネクタ 177"/>
        <xdr:cNvCxnSpPr/>
      </xdr:nvCxnSpPr>
      <xdr:spPr>
        <a:xfrm>
          <a:off x="10388600" y="974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8369</xdr:rowOff>
    </xdr:from>
    <xdr:ext cx="534377" cy="259045"/>
    <xdr:sp macro="" textlink="">
      <xdr:nvSpPr>
        <xdr:cNvPr id="179" name="【橋りょう・トンネル】&#10;一人当たり有形固定資産（償却資産）額平均値テキスト"/>
        <xdr:cNvSpPr txBox="1"/>
      </xdr:nvSpPr>
      <xdr:spPr>
        <a:xfrm>
          <a:off x="10566400" y="10638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88,808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29942</xdr:rowOff>
    </xdr:from>
    <xdr:to>
      <xdr:col>15</xdr:col>
      <xdr:colOff>231775</xdr:colOff>
      <xdr:row>62</xdr:row>
      <xdr:rowOff>131542</xdr:rowOff>
    </xdr:to>
    <xdr:sp macro="" textlink="">
      <xdr:nvSpPr>
        <xdr:cNvPr id="180" name="フローチャート : 判断 179"/>
        <xdr:cNvSpPr/>
      </xdr:nvSpPr>
      <xdr:spPr>
        <a:xfrm>
          <a:off x="10426700" y="1065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104126</xdr:rowOff>
    </xdr:from>
    <xdr:to>
      <xdr:col>14</xdr:col>
      <xdr:colOff>79375</xdr:colOff>
      <xdr:row>61</xdr:row>
      <xdr:rowOff>34276</xdr:rowOff>
    </xdr:to>
    <xdr:sp macro="" textlink="">
      <xdr:nvSpPr>
        <xdr:cNvPr id="181" name="フローチャート : 判断 180"/>
        <xdr:cNvSpPr/>
      </xdr:nvSpPr>
      <xdr:spPr>
        <a:xfrm>
          <a:off x="9588500" y="1039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56</xdr:row>
      <xdr:rowOff>13852</xdr:rowOff>
    </xdr:from>
    <xdr:to>
      <xdr:col>14</xdr:col>
      <xdr:colOff>79375</xdr:colOff>
      <xdr:row>56</xdr:row>
      <xdr:rowOff>115452</xdr:rowOff>
    </xdr:to>
    <xdr:sp macro="" textlink="">
      <xdr:nvSpPr>
        <xdr:cNvPr id="187" name="円/楕円 186"/>
        <xdr:cNvSpPr/>
      </xdr:nvSpPr>
      <xdr:spPr>
        <a:xfrm>
          <a:off x="9588500" y="961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25403</xdr:rowOff>
    </xdr:from>
    <xdr:ext cx="599010" cy="259045"/>
    <xdr:sp macro="" textlink="">
      <xdr:nvSpPr>
        <xdr:cNvPr id="188" name="n_1aveValue【橋りょう・トンネル】&#10;一人当たり有形固定資産（償却資産）額"/>
        <xdr:cNvSpPr txBox="1"/>
      </xdr:nvSpPr>
      <xdr:spPr>
        <a:xfrm>
          <a:off x="9327094" y="10483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159,337</a:t>
          </a:r>
          <a:endParaRPr kumimoji="1" lang="ja-JP" altLang="en-US" sz="1000" b="1">
            <a:solidFill>
              <a:srgbClr val="000080"/>
            </a:solidFill>
            <a:latin typeface="ＭＳ Ｐゴシック"/>
          </a:endParaRPr>
        </a:p>
      </xdr:txBody>
    </xdr:sp>
    <xdr:clientData/>
  </xdr:oneCellAnchor>
  <xdr:oneCellAnchor>
    <xdr:from>
      <xdr:col>13</xdr:col>
      <xdr:colOff>402169</xdr:colOff>
      <xdr:row>54</xdr:row>
      <xdr:rowOff>131979</xdr:rowOff>
    </xdr:from>
    <xdr:ext cx="599010" cy="259045"/>
    <xdr:sp macro="" textlink="">
      <xdr:nvSpPr>
        <xdr:cNvPr id="189" name="n_1mainValue【橋りょう・トンネル】&#10;一人当たり有形固定資産（償却資産）額"/>
        <xdr:cNvSpPr txBox="1"/>
      </xdr:nvSpPr>
      <xdr:spPr>
        <a:xfrm>
          <a:off x="9327094" y="9390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363,031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0" name="テキスト ボックス 19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1" name="直線コネクタ 20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2" name="テキスト ボックス 20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3" name="直線コネクタ 20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4" name="テキスト ボックス 20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5" name="直線コネクタ 20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6" name="テキスト ボックス 20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7" name="直線コネクタ 20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8" name="テキスト ボックス 20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0" name="テキスト ボックス 20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124968</xdr:rowOff>
    </xdr:from>
    <xdr:to>
      <xdr:col>6</xdr:col>
      <xdr:colOff>510540</xdr:colOff>
      <xdr:row>86</xdr:row>
      <xdr:rowOff>140970</xdr:rowOff>
    </xdr:to>
    <xdr:cxnSp macro="">
      <xdr:nvCxnSpPr>
        <xdr:cNvPr id="212" name="直線コネクタ 211"/>
        <xdr:cNvCxnSpPr/>
      </xdr:nvCxnSpPr>
      <xdr:spPr>
        <a:xfrm flipV="1">
          <a:off x="4634865" y="13669518"/>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144797</xdr:rowOff>
    </xdr:from>
    <xdr:ext cx="405111" cy="259045"/>
    <xdr:sp macro="" textlink="">
      <xdr:nvSpPr>
        <xdr:cNvPr id="213" name="【公営住宅】&#10;有形固定資産減価償却率最小値テキスト"/>
        <xdr:cNvSpPr txBox="1"/>
      </xdr:nvSpPr>
      <xdr:spPr>
        <a:xfrm>
          <a:off x="4724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86</xdr:row>
      <xdr:rowOff>140970</xdr:rowOff>
    </xdr:from>
    <xdr:to>
      <xdr:col>6</xdr:col>
      <xdr:colOff>600075</xdr:colOff>
      <xdr:row>86</xdr:row>
      <xdr:rowOff>140970</xdr:rowOff>
    </xdr:to>
    <xdr:cxnSp macro="">
      <xdr:nvCxnSpPr>
        <xdr:cNvPr id="214" name="直線コネクタ 213"/>
        <xdr:cNvCxnSpPr/>
      </xdr:nvCxnSpPr>
      <xdr:spPr>
        <a:xfrm>
          <a:off x="4546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71645</xdr:rowOff>
    </xdr:from>
    <xdr:ext cx="405111" cy="259045"/>
    <xdr:sp macro="" textlink="">
      <xdr:nvSpPr>
        <xdr:cNvPr id="215" name="【公営住宅】&#10;有形固定資産減価償却率最大値テキスト"/>
        <xdr:cNvSpPr txBox="1"/>
      </xdr:nvSpPr>
      <xdr:spPr>
        <a:xfrm>
          <a:off x="4724400" y="13444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88.7</a:t>
          </a:r>
          <a:endParaRPr kumimoji="1" lang="ja-JP" altLang="en-US" sz="1000" b="1">
            <a:latin typeface="ＭＳ Ｐゴシック"/>
          </a:endParaRPr>
        </a:p>
      </xdr:txBody>
    </xdr:sp>
    <xdr:clientData/>
  </xdr:oneCellAnchor>
  <xdr:twoCellAnchor>
    <xdr:from>
      <xdr:col>6</xdr:col>
      <xdr:colOff>422275</xdr:colOff>
      <xdr:row>79</xdr:row>
      <xdr:rowOff>124968</xdr:rowOff>
    </xdr:from>
    <xdr:to>
      <xdr:col>6</xdr:col>
      <xdr:colOff>600075</xdr:colOff>
      <xdr:row>79</xdr:row>
      <xdr:rowOff>124968</xdr:rowOff>
    </xdr:to>
    <xdr:cxnSp macro="">
      <xdr:nvCxnSpPr>
        <xdr:cNvPr id="216" name="直線コネクタ 215"/>
        <xdr:cNvCxnSpPr/>
      </xdr:nvCxnSpPr>
      <xdr:spPr>
        <a:xfrm>
          <a:off x="4546600" y="13669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166895</xdr:rowOff>
    </xdr:from>
    <xdr:ext cx="405111" cy="259045"/>
    <xdr:sp macro="" textlink="">
      <xdr:nvSpPr>
        <xdr:cNvPr id="217" name="【公営住宅】&#10;有形固定資産減価償却率平均値テキスト"/>
        <xdr:cNvSpPr txBox="1"/>
      </xdr:nvSpPr>
      <xdr:spPr>
        <a:xfrm>
          <a:off x="4724400" y="1422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17018</xdr:rowOff>
    </xdr:from>
    <xdr:to>
      <xdr:col>6</xdr:col>
      <xdr:colOff>561975</xdr:colOff>
      <xdr:row>83</xdr:row>
      <xdr:rowOff>118618</xdr:rowOff>
    </xdr:to>
    <xdr:sp macro="" textlink="">
      <xdr:nvSpPr>
        <xdr:cNvPr id="218" name="フローチャート : 判断 217"/>
        <xdr:cNvSpPr/>
      </xdr:nvSpPr>
      <xdr:spPr>
        <a:xfrm>
          <a:off x="4584700" y="1424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122174</xdr:rowOff>
    </xdr:from>
    <xdr:to>
      <xdr:col>5</xdr:col>
      <xdr:colOff>409575</xdr:colOff>
      <xdr:row>83</xdr:row>
      <xdr:rowOff>52324</xdr:rowOff>
    </xdr:to>
    <xdr:sp macro="" textlink="">
      <xdr:nvSpPr>
        <xdr:cNvPr id="219" name="フローチャート : 判断 218"/>
        <xdr:cNvSpPr/>
      </xdr:nvSpPr>
      <xdr:spPr>
        <a:xfrm>
          <a:off x="3746500" y="1418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0" name="テキスト ボックス 21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1" name="テキスト ボックス 22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2" name="テキスト ボックス 22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3" name="テキスト ボックス 22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4" name="テキスト ボックス 22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78739</xdr:rowOff>
    </xdr:from>
    <xdr:to>
      <xdr:col>5</xdr:col>
      <xdr:colOff>409575</xdr:colOff>
      <xdr:row>82</xdr:row>
      <xdr:rowOff>8889</xdr:rowOff>
    </xdr:to>
    <xdr:sp macro="" textlink="">
      <xdr:nvSpPr>
        <xdr:cNvPr id="225" name="円/楕円 224"/>
        <xdr:cNvSpPr/>
      </xdr:nvSpPr>
      <xdr:spPr>
        <a:xfrm>
          <a:off x="3746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43451</xdr:rowOff>
    </xdr:from>
    <xdr:ext cx="405111" cy="259045"/>
    <xdr:sp macro="" textlink="">
      <xdr:nvSpPr>
        <xdr:cNvPr id="226" name="n_1aveValue【公営住宅】&#10;有形固定資産減価償却率"/>
        <xdr:cNvSpPr txBox="1"/>
      </xdr:nvSpPr>
      <xdr:spPr>
        <a:xfrm>
          <a:off x="3582043" y="1427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25416</xdr:rowOff>
    </xdr:from>
    <xdr:ext cx="405111" cy="259045"/>
    <xdr:sp macro="" textlink="">
      <xdr:nvSpPr>
        <xdr:cNvPr id="227" name="n_1mainValue【公営住宅】&#10;有形固定資産減価償却率"/>
        <xdr:cNvSpPr txBox="1"/>
      </xdr:nvSpPr>
      <xdr:spPr>
        <a:xfrm>
          <a:off x="3582043"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8" name="正方形/長方形 22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9" name="正方形/長方形 22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0" name="正方形/長方形 22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1" name="正方形/長方形 23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2" name="正方形/長方形 23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3" name="正方形/長方形 23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4" name="正方形/長方形 23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5" name="正方形/長方形 23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6" name="テキスト ボックス 23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7" name="直線コネクタ 23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8" name="直線コネクタ 23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9" name="テキスト ボックス 23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0" name="直線コネクタ 23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1" name="テキスト ボックス 24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2" name="直線コネクタ 24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3" name="テキスト ボックス 24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4" name="直線コネクタ 24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5" name="テキスト ボックス 24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6" name="直線コネクタ 24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7" name="テキスト ボックス 24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90170</xdr:rowOff>
    </xdr:from>
    <xdr:to>
      <xdr:col>15</xdr:col>
      <xdr:colOff>180340</xdr:colOff>
      <xdr:row>86</xdr:row>
      <xdr:rowOff>88900</xdr:rowOff>
    </xdr:to>
    <xdr:cxnSp macro="">
      <xdr:nvCxnSpPr>
        <xdr:cNvPr id="251" name="直線コネクタ 250"/>
        <xdr:cNvCxnSpPr/>
      </xdr:nvCxnSpPr>
      <xdr:spPr>
        <a:xfrm flipV="1">
          <a:off x="10476865" y="13463270"/>
          <a:ext cx="0" cy="13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92727</xdr:rowOff>
    </xdr:from>
    <xdr:ext cx="469744" cy="259045"/>
    <xdr:sp macro="" textlink="">
      <xdr:nvSpPr>
        <xdr:cNvPr id="252" name="【公営住宅】&#10;一人当たり面積最小値テキスト"/>
        <xdr:cNvSpPr txBox="1"/>
      </xdr:nvSpPr>
      <xdr:spPr>
        <a:xfrm>
          <a:off x="105664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88900</xdr:rowOff>
    </xdr:from>
    <xdr:to>
      <xdr:col>15</xdr:col>
      <xdr:colOff>269875</xdr:colOff>
      <xdr:row>86</xdr:row>
      <xdr:rowOff>88900</xdr:rowOff>
    </xdr:to>
    <xdr:cxnSp macro="">
      <xdr:nvCxnSpPr>
        <xdr:cNvPr id="253" name="直線コネクタ 252"/>
        <xdr:cNvCxnSpPr/>
      </xdr:nvCxnSpPr>
      <xdr:spPr>
        <a:xfrm>
          <a:off x="10388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36847</xdr:rowOff>
    </xdr:from>
    <xdr:ext cx="469744" cy="259045"/>
    <xdr:sp macro="" textlink="">
      <xdr:nvSpPr>
        <xdr:cNvPr id="254" name="【公営住宅】&#10;一人当たり面積最大値テキスト"/>
        <xdr:cNvSpPr txBox="1"/>
      </xdr:nvSpPr>
      <xdr:spPr>
        <a:xfrm>
          <a:off x="10566400" y="1323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1.099</a:t>
          </a:r>
          <a:endParaRPr kumimoji="1" lang="ja-JP" altLang="en-US" sz="1000" b="1">
            <a:latin typeface="ＭＳ Ｐゴシック"/>
          </a:endParaRPr>
        </a:p>
      </xdr:txBody>
    </xdr:sp>
    <xdr:clientData/>
  </xdr:oneCellAnchor>
  <xdr:twoCellAnchor>
    <xdr:from>
      <xdr:col>15</xdr:col>
      <xdr:colOff>92075</xdr:colOff>
      <xdr:row>78</xdr:row>
      <xdr:rowOff>90170</xdr:rowOff>
    </xdr:from>
    <xdr:to>
      <xdr:col>15</xdr:col>
      <xdr:colOff>269875</xdr:colOff>
      <xdr:row>78</xdr:row>
      <xdr:rowOff>90170</xdr:rowOff>
    </xdr:to>
    <xdr:cxnSp macro="">
      <xdr:nvCxnSpPr>
        <xdr:cNvPr id="255" name="直線コネクタ 254"/>
        <xdr:cNvCxnSpPr/>
      </xdr:nvCxnSpPr>
      <xdr:spPr>
        <a:xfrm>
          <a:off x="10388600" y="1346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125747</xdr:rowOff>
    </xdr:from>
    <xdr:ext cx="469744" cy="259045"/>
    <xdr:sp macro="" textlink="">
      <xdr:nvSpPr>
        <xdr:cNvPr id="256" name="【公営住宅】&#10;一人当たり面積平均値テキスト"/>
        <xdr:cNvSpPr txBox="1"/>
      </xdr:nvSpPr>
      <xdr:spPr>
        <a:xfrm>
          <a:off x="10566400" y="1435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147320</xdr:rowOff>
    </xdr:from>
    <xdr:to>
      <xdr:col>15</xdr:col>
      <xdr:colOff>231775</xdr:colOff>
      <xdr:row>84</xdr:row>
      <xdr:rowOff>77470</xdr:rowOff>
    </xdr:to>
    <xdr:sp macro="" textlink="">
      <xdr:nvSpPr>
        <xdr:cNvPr id="257" name="フローチャート : 判断 256"/>
        <xdr:cNvSpPr/>
      </xdr:nvSpPr>
      <xdr:spPr>
        <a:xfrm>
          <a:off x="10426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54611</xdr:rowOff>
    </xdr:from>
    <xdr:to>
      <xdr:col>14</xdr:col>
      <xdr:colOff>79375</xdr:colOff>
      <xdr:row>82</xdr:row>
      <xdr:rowOff>156211</xdr:rowOff>
    </xdr:to>
    <xdr:sp macro="" textlink="">
      <xdr:nvSpPr>
        <xdr:cNvPr id="258" name="フローチャート : 判断 257"/>
        <xdr:cNvSpPr/>
      </xdr:nvSpPr>
      <xdr:spPr>
        <a:xfrm>
          <a:off x="9588500" y="1411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8889</xdr:rowOff>
    </xdr:from>
    <xdr:to>
      <xdr:col>14</xdr:col>
      <xdr:colOff>79375</xdr:colOff>
      <xdr:row>82</xdr:row>
      <xdr:rowOff>110489</xdr:rowOff>
    </xdr:to>
    <xdr:sp macro="" textlink="">
      <xdr:nvSpPr>
        <xdr:cNvPr id="264" name="円/楕円 263"/>
        <xdr:cNvSpPr/>
      </xdr:nvSpPr>
      <xdr:spPr>
        <a:xfrm>
          <a:off x="9588500" y="1406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147338</xdr:rowOff>
    </xdr:from>
    <xdr:ext cx="469744" cy="259045"/>
    <xdr:sp macro="" textlink="">
      <xdr:nvSpPr>
        <xdr:cNvPr id="265" name="n_1aveValue【公営住宅】&#10;一人当たり面積"/>
        <xdr:cNvSpPr txBox="1"/>
      </xdr:nvSpPr>
      <xdr:spPr>
        <a:xfrm>
          <a:off x="9391727" y="1420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0.547</a:t>
          </a:r>
          <a:endParaRPr kumimoji="1" lang="ja-JP" altLang="en-US" sz="1000" b="1">
            <a:solidFill>
              <a:srgbClr val="000080"/>
            </a:solidFill>
            <a:latin typeface="ＭＳ Ｐゴシック"/>
          </a:endParaRPr>
        </a:p>
      </xdr:txBody>
    </xdr:sp>
    <xdr:clientData/>
  </xdr:oneCellAnchor>
  <xdr:oneCellAnchor>
    <xdr:from>
      <xdr:col>13</xdr:col>
      <xdr:colOff>466802</xdr:colOff>
      <xdr:row>80</xdr:row>
      <xdr:rowOff>127016</xdr:rowOff>
    </xdr:from>
    <xdr:ext cx="469744" cy="259045"/>
    <xdr:sp macro="" textlink="">
      <xdr:nvSpPr>
        <xdr:cNvPr id="266" name="n_1mainValue【公営住宅】&#10;一人当たり面積"/>
        <xdr:cNvSpPr txBox="1"/>
      </xdr:nvSpPr>
      <xdr:spPr>
        <a:xfrm>
          <a:off x="9391727" y="1384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0.583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8" name="正方形/長方形 267"/>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9" name="正方形/長方形 268"/>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0" name="正方形/長方形 269"/>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1" name="正方形/長方形 270"/>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3" name="テキスト ボックス 27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4" name="直線コネクタ 27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5" name="テキスト ボックス 27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6" name="直線コネクタ 27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7" name="テキスト ボックス 27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8" name="直線コネクタ 27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79" name="テキスト ボックス 27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0" name="直線コネクタ 27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1" name="テキスト ボックス 28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2" name="直線コネクタ 28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3" name="テキスト ボックス 28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4" name="直線コネクタ 28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85" name="テキスト ボックス 28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6" name="直線コネクタ 28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7" name="テキスト ボックス 28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101</xdr:row>
      <xdr:rowOff>116839</xdr:rowOff>
    </xdr:from>
    <xdr:to>
      <xdr:col>5</xdr:col>
      <xdr:colOff>409575</xdr:colOff>
      <xdr:row>102</xdr:row>
      <xdr:rowOff>46989</xdr:rowOff>
    </xdr:to>
    <xdr:sp macro="" textlink="">
      <xdr:nvSpPr>
        <xdr:cNvPr id="289" name="フローチャート : 判断 288"/>
        <xdr:cNvSpPr/>
      </xdr:nvSpPr>
      <xdr:spPr>
        <a:xfrm>
          <a:off x="3746500" y="1743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0" name="テキスト ボックス 28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1" name="テキスト ボックス 29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2" name="テキスト ボックス 29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3" name="テキスト ボックス 29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4" name="テキスト ボックス 29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101</xdr:row>
      <xdr:rowOff>21589</xdr:rowOff>
    </xdr:from>
    <xdr:to>
      <xdr:col>5</xdr:col>
      <xdr:colOff>409575</xdr:colOff>
      <xdr:row>101</xdr:row>
      <xdr:rowOff>123189</xdr:rowOff>
    </xdr:to>
    <xdr:sp macro="" textlink="">
      <xdr:nvSpPr>
        <xdr:cNvPr id="295" name="円/楕円 294"/>
        <xdr:cNvSpPr/>
      </xdr:nvSpPr>
      <xdr:spPr>
        <a:xfrm>
          <a:off x="3746500" y="1733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38116</xdr:rowOff>
    </xdr:from>
    <xdr:ext cx="405111" cy="259045"/>
    <xdr:sp macro="" textlink="">
      <xdr:nvSpPr>
        <xdr:cNvPr id="296" name="n_1aveValue【港湾・漁港】&#10;有形固定資産減価償却率"/>
        <xdr:cNvSpPr txBox="1"/>
      </xdr:nvSpPr>
      <xdr:spPr>
        <a:xfrm>
          <a:off x="3582043" y="17526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oneCellAnchor>
    <xdr:from>
      <xdr:col>5</xdr:col>
      <xdr:colOff>143518</xdr:colOff>
      <xdr:row>99</xdr:row>
      <xdr:rowOff>139716</xdr:rowOff>
    </xdr:from>
    <xdr:ext cx="405111" cy="259045"/>
    <xdr:sp macro="" textlink="">
      <xdr:nvSpPr>
        <xdr:cNvPr id="297" name="n_1mainValue【港湾・漁港】&#10;有形固定資産減価償却率"/>
        <xdr:cNvSpPr txBox="1"/>
      </xdr:nvSpPr>
      <xdr:spPr>
        <a:xfrm>
          <a:off x="3582043" y="1711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98" name="正方形/長方形 29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99" name="正方形/長方形 298"/>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300" name="正方形/長方形 299"/>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301" name="正方形/長方形 300"/>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302" name="正方形/長方形 301"/>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3" name="正方形/長方形 30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4" name="テキスト ボックス 30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5" name="直線コネクタ 30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109</xdr:row>
      <xdr:rowOff>35379</xdr:rowOff>
    </xdr:from>
    <xdr:to>
      <xdr:col>16</xdr:col>
      <xdr:colOff>307975</xdr:colOff>
      <xdr:row>109</xdr:row>
      <xdr:rowOff>35379</xdr:rowOff>
    </xdr:to>
    <xdr:cxnSp macro="">
      <xdr:nvCxnSpPr>
        <xdr:cNvPr id="306" name="直線コネクタ 30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64606</xdr:rowOff>
    </xdr:from>
    <xdr:ext cx="248786" cy="259045"/>
    <xdr:sp macro="" textlink="">
      <xdr:nvSpPr>
        <xdr:cNvPr id="307" name="テキスト ボックス 306"/>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308" name="直線コネクタ 30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106</xdr:row>
      <xdr:rowOff>80934</xdr:rowOff>
    </xdr:from>
    <xdr:ext cx="595419" cy="259045"/>
    <xdr:sp macro="" textlink="">
      <xdr:nvSpPr>
        <xdr:cNvPr id="309" name="テキスト ボックス 308"/>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310" name="直線コネクタ 30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104</xdr:row>
      <xdr:rowOff>97263</xdr:rowOff>
    </xdr:from>
    <xdr:ext cx="595419" cy="259045"/>
    <xdr:sp macro="" textlink="">
      <xdr:nvSpPr>
        <xdr:cNvPr id="311" name="テキスト ボックス 310"/>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312" name="直線コネクタ 31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102</xdr:row>
      <xdr:rowOff>113591</xdr:rowOff>
    </xdr:from>
    <xdr:ext cx="595419" cy="259045"/>
    <xdr:sp macro="" textlink="">
      <xdr:nvSpPr>
        <xdr:cNvPr id="313" name="テキスト ボックス 312"/>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314" name="直線コネクタ 31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100</xdr:row>
      <xdr:rowOff>129920</xdr:rowOff>
    </xdr:from>
    <xdr:ext cx="595419" cy="259045"/>
    <xdr:sp macro="" textlink="">
      <xdr:nvSpPr>
        <xdr:cNvPr id="315" name="テキスト ボックス 314"/>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316" name="直線コネクタ 31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98</xdr:row>
      <xdr:rowOff>146248</xdr:rowOff>
    </xdr:from>
    <xdr:ext cx="595419" cy="259045"/>
    <xdr:sp macro="" textlink="">
      <xdr:nvSpPr>
        <xdr:cNvPr id="317" name="テキスト ボックス 316"/>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8" name="直線コネクタ 3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19" name="テキスト ボックス 318"/>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100166</xdr:rowOff>
    </xdr:from>
    <xdr:to>
      <xdr:col>14</xdr:col>
      <xdr:colOff>79375</xdr:colOff>
      <xdr:row>106</xdr:row>
      <xdr:rowOff>30316</xdr:rowOff>
    </xdr:to>
    <xdr:sp macro="" textlink="">
      <xdr:nvSpPr>
        <xdr:cNvPr id="321" name="フローチャート : 判断 320"/>
        <xdr:cNvSpPr/>
      </xdr:nvSpPr>
      <xdr:spPr>
        <a:xfrm>
          <a:off x="9588500" y="1810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2" name="テキスト ボックス 32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3" name="テキスト ボックス 32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24" name="テキスト ボックス 32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25" name="テキスト ボックス 32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26" name="テキスト ボックス 32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100</xdr:row>
      <xdr:rowOff>36833</xdr:rowOff>
    </xdr:from>
    <xdr:to>
      <xdr:col>14</xdr:col>
      <xdr:colOff>79375</xdr:colOff>
      <xdr:row>100</xdr:row>
      <xdr:rowOff>138433</xdr:rowOff>
    </xdr:to>
    <xdr:sp macro="" textlink="">
      <xdr:nvSpPr>
        <xdr:cNvPr id="327" name="円/楕円 326"/>
        <xdr:cNvSpPr/>
      </xdr:nvSpPr>
      <xdr:spPr>
        <a:xfrm>
          <a:off x="9588500" y="1718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106</xdr:row>
      <xdr:rowOff>21443</xdr:rowOff>
    </xdr:from>
    <xdr:ext cx="599010" cy="259045"/>
    <xdr:sp macro="" textlink="">
      <xdr:nvSpPr>
        <xdr:cNvPr id="328" name="n_1aveValue【港湾・漁港】&#10;一人当たり有形固定資産（償却資産）額"/>
        <xdr:cNvSpPr txBox="1"/>
      </xdr:nvSpPr>
      <xdr:spPr>
        <a:xfrm>
          <a:off x="9327094" y="18195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174,606</a:t>
          </a:r>
          <a:endParaRPr kumimoji="1" lang="ja-JP" altLang="en-US" sz="1000" b="1">
            <a:solidFill>
              <a:srgbClr val="000080"/>
            </a:solidFill>
            <a:latin typeface="ＭＳ Ｐゴシック"/>
          </a:endParaRPr>
        </a:p>
      </xdr:txBody>
    </xdr:sp>
    <xdr:clientData/>
  </xdr:oneCellAnchor>
  <xdr:oneCellAnchor>
    <xdr:from>
      <xdr:col>13</xdr:col>
      <xdr:colOff>402169</xdr:colOff>
      <xdr:row>98</xdr:row>
      <xdr:rowOff>154960</xdr:rowOff>
    </xdr:from>
    <xdr:ext cx="599010" cy="259045"/>
    <xdr:sp macro="" textlink="">
      <xdr:nvSpPr>
        <xdr:cNvPr id="329" name="n_1mainValue【港湾・漁港】&#10;一人当たり有形固定資産（償却資産）額"/>
        <xdr:cNvSpPr txBox="1"/>
      </xdr:nvSpPr>
      <xdr:spPr>
        <a:xfrm>
          <a:off x="9327094" y="16957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456,499</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30" name="正方形/長方形 3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1" name="正方形/長方形 3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2" name="正方形/長方形 3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3" name="正方形/長方形 3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34" name="正方形/長方形 3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35" name="正方形/長方形 3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36" name="正方形/長方形 3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37" name="正方形/長方形 3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38" name="テキスト ボックス 3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39" name="直線コネクタ 3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40" name="テキスト ボックス 33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41" name="直線コネクタ 34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42" name="テキスト ボックス 34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43" name="直線コネクタ 34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44" name="テキスト ボックス 34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45" name="直線コネクタ 34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46" name="テキスト ボックス 34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47" name="直線コネクタ 34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48" name="テキスト ボックス 347"/>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49" name="直線コネクタ 34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50" name="テキスト ボックス 34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5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53340</xdr:rowOff>
    </xdr:from>
    <xdr:to>
      <xdr:col>23</xdr:col>
      <xdr:colOff>516889</xdr:colOff>
      <xdr:row>40</xdr:row>
      <xdr:rowOff>131064</xdr:rowOff>
    </xdr:to>
    <xdr:cxnSp macro="">
      <xdr:nvCxnSpPr>
        <xdr:cNvPr id="352" name="直線コネクタ 351"/>
        <xdr:cNvCxnSpPr/>
      </xdr:nvCxnSpPr>
      <xdr:spPr>
        <a:xfrm flipV="1">
          <a:off x="16318864" y="571119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134891</xdr:rowOff>
    </xdr:from>
    <xdr:ext cx="405111" cy="259045"/>
    <xdr:sp macro="" textlink="">
      <xdr:nvSpPr>
        <xdr:cNvPr id="353" name="【認定こども園・幼稚園・保育所】&#10;有形固定資産減価償却率最小値テキスト"/>
        <xdr:cNvSpPr txBox="1"/>
      </xdr:nvSpPr>
      <xdr:spPr>
        <a:xfrm>
          <a:off x="16408400" y="699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23</xdr:col>
      <xdr:colOff>428625</xdr:colOff>
      <xdr:row>40</xdr:row>
      <xdr:rowOff>131064</xdr:rowOff>
    </xdr:from>
    <xdr:to>
      <xdr:col>23</xdr:col>
      <xdr:colOff>606425</xdr:colOff>
      <xdr:row>40</xdr:row>
      <xdr:rowOff>131064</xdr:rowOff>
    </xdr:to>
    <xdr:cxnSp macro="">
      <xdr:nvCxnSpPr>
        <xdr:cNvPr id="354" name="直線コネクタ 353"/>
        <xdr:cNvCxnSpPr/>
      </xdr:nvCxnSpPr>
      <xdr:spPr>
        <a:xfrm>
          <a:off x="16230600" y="698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17</xdr:rowOff>
    </xdr:from>
    <xdr:ext cx="405111" cy="259045"/>
    <xdr:sp macro="" textlink="">
      <xdr:nvSpPr>
        <xdr:cNvPr id="355" name="【認定こども園・幼稚園・保育所】&#10;有形固定資産減価償却率最大値テキスト"/>
        <xdr:cNvSpPr txBox="1"/>
      </xdr:nvSpPr>
      <xdr:spPr>
        <a:xfrm>
          <a:off x="16408400" y="548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83.5</a:t>
          </a:r>
          <a:endParaRPr kumimoji="1" lang="ja-JP" altLang="en-US" sz="1000" b="1">
            <a:latin typeface="ＭＳ Ｐゴシック"/>
          </a:endParaRPr>
        </a:p>
      </xdr:txBody>
    </xdr:sp>
    <xdr:clientData/>
  </xdr:oneCellAnchor>
  <xdr:twoCellAnchor>
    <xdr:from>
      <xdr:col>23</xdr:col>
      <xdr:colOff>428625</xdr:colOff>
      <xdr:row>33</xdr:row>
      <xdr:rowOff>53340</xdr:rowOff>
    </xdr:from>
    <xdr:to>
      <xdr:col>23</xdr:col>
      <xdr:colOff>606425</xdr:colOff>
      <xdr:row>33</xdr:row>
      <xdr:rowOff>53340</xdr:rowOff>
    </xdr:to>
    <xdr:cxnSp macro="">
      <xdr:nvCxnSpPr>
        <xdr:cNvPr id="356" name="直線コネクタ 355"/>
        <xdr:cNvCxnSpPr/>
      </xdr:nvCxnSpPr>
      <xdr:spPr>
        <a:xfrm>
          <a:off x="16230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95267</xdr:rowOff>
    </xdr:from>
    <xdr:ext cx="405111" cy="259045"/>
    <xdr:sp macro="" textlink="">
      <xdr:nvSpPr>
        <xdr:cNvPr id="357" name="【認定こども園・幼稚園・保育所】&#10;有形固定資産減価償却率平均値テキスト"/>
        <xdr:cNvSpPr txBox="1"/>
      </xdr:nvSpPr>
      <xdr:spPr>
        <a:xfrm>
          <a:off x="164084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116840</xdr:rowOff>
    </xdr:from>
    <xdr:to>
      <xdr:col>23</xdr:col>
      <xdr:colOff>568325</xdr:colOff>
      <xdr:row>37</xdr:row>
      <xdr:rowOff>46990</xdr:rowOff>
    </xdr:to>
    <xdr:sp macro="" textlink="">
      <xdr:nvSpPr>
        <xdr:cNvPr id="358" name="フローチャート : 判断 357"/>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141986</xdr:rowOff>
    </xdr:from>
    <xdr:to>
      <xdr:col>22</xdr:col>
      <xdr:colOff>415925</xdr:colOff>
      <xdr:row>37</xdr:row>
      <xdr:rowOff>72136</xdr:rowOff>
    </xdr:to>
    <xdr:sp macro="" textlink="">
      <xdr:nvSpPr>
        <xdr:cNvPr id="359" name="フローチャート : 判断 358"/>
        <xdr:cNvSpPr/>
      </xdr:nvSpPr>
      <xdr:spPr>
        <a:xfrm>
          <a:off x="154305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60" name="テキスト ボックス 35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1" name="テキスト ボックス 36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62" name="テキスト ボックス 36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63" name="テキスト ボックス 36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64" name="テキスト ボックス 36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137414</xdr:rowOff>
    </xdr:from>
    <xdr:to>
      <xdr:col>22</xdr:col>
      <xdr:colOff>415925</xdr:colOff>
      <xdr:row>35</xdr:row>
      <xdr:rowOff>67564</xdr:rowOff>
    </xdr:to>
    <xdr:sp macro="" textlink="">
      <xdr:nvSpPr>
        <xdr:cNvPr id="365" name="円/楕円 364"/>
        <xdr:cNvSpPr/>
      </xdr:nvSpPr>
      <xdr:spPr>
        <a:xfrm>
          <a:off x="15430500" y="59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63263</xdr:rowOff>
    </xdr:from>
    <xdr:ext cx="405111" cy="259045"/>
    <xdr:sp macro="" textlink="">
      <xdr:nvSpPr>
        <xdr:cNvPr id="366" name="n_1aveValue【認定こども園・幼稚園・保育所】&#10;有形固定資産減価償却率"/>
        <xdr:cNvSpPr txBox="1"/>
      </xdr:nvSpPr>
      <xdr:spPr>
        <a:xfrm>
          <a:off x="15266043" y="640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84091</xdr:rowOff>
    </xdr:from>
    <xdr:ext cx="405111" cy="259045"/>
    <xdr:sp macro="" textlink="">
      <xdr:nvSpPr>
        <xdr:cNvPr id="367" name="n_1mainValue【認定こども園・幼稚園・保育所】&#10;有形固定資産減価償却率"/>
        <xdr:cNvSpPr txBox="1"/>
      </xdr:nvSpPr>
      <xdr:spPr>
        <a:xfrm>
          <a:off x="15266043" y="574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68" name="正方形/長方形 36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69" name="正方形/長方形 36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0" name="正方形/長方形 36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1" name="正方形/長方形 37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72" name="正方形/長方形 37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73" name="正方形/長方形 37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74" name="正方形/長方形 37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75" name="正方形/長方形 37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76" name="テキスト ボックス 37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77" name="直線コネクタ 37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78" name="直線コネクタ 37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79" name="テキスト ボックス 37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80" name="直線コネクタ 37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81" name="テキスト ボックス 38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82" name="直線コネクタ 38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83" name="テキスト ボックス 38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84" name="直線コネクタ 38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85" name="テキスト ボックス 38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86" name="直線コネクタ 38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87" name="テキスト ボックス 38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88" name="直線コネクタ 38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89" name="テキスト ボックス 38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9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7620</xdr:rowOff>
    </xdr:from>
    <xdr:to>
      <xdr:col>32</xdr:col>
      <xdr:colOff>186689</xdr:colOff>
      <xdr:row>41</xdr:row>
      <xdr:rowOff>0</xdr:rowOff>
    </xdr:to>
    <xdr:cxnSp macro="">
      <xdr:nvCxnSpPr>
        <xdr:cNvPr id="391" name="直線コネクタ 390"/>
        <xdr:cNvCxnSpPr/>
      </xdr:nvCxnSpPr>
      <xdr:spPr>
        <a:xfrm flipV="1">
          <a:off x="22160864" y="58369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3827</xdr:rowOff>
    </xdr:from>
    <xdr:ext cx="469744" cy="259045"/>
    <xdr:sp macro="" textlink="">
      <xdr:nvSpPr>
        <xdr:cNvPr id="392" name="【認定こども園・幼稚園・保育所】&#10;一人当たり面積最小値テキスト"/>
        <xdr:cNvSpPr txBox="1"/>
      </xdr:nvSpPr>
      <xdr:spPr>
        <a:xfrm>
          <a:off x="22250400"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0.055</a:t>
          </a:r>
          <a:endParaRPr kumimoji="1" lang="ja-JP" altLang="en-US" sz="1000" b="1">
            <a:latin typeface="ＭＳ Ｐゴシック"/>
          </a:endParaRPr>
        </a:p>
      </xdr:txBody>
    </xdr:sp>
    <xdr:clientData/>
  </xdr:oneCellAnchor>
  <xdr:twoCellAnchor>
    <xdr:from>
      <xdr:col>32</xdr:col>
      <xdr:colOff>98425</xdr:colOff>
      <xdr:row>41</xdr:row>
      <xdr:rowOff>0</xdr:rowOff>
    </xdr:from>
    <xdr:to>
      <xdr:col>32</xdr:col>
      <xdr:colOff>276225</xdr:colOff>
      <xdr:row>41</xdr:row>
      <xdr:rowOff>0</xdr:rowOff>
    </xdr:to>
    <xdr:cxnSp macro="">
      <xdr:nvCxnSpPr>
        <xdr:cNvPr id="393" name="直線コネクタ 392"/>
        <xdr:cNvCxnSpPr/>
      </xdr:nvCxnSpPr>
      <xdr:spPr>
        <a:xfrm>
          <a:off x="22072600" y="702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125747</xdr:rowOff>
    </xdr:from>
    <xdr:ext cx="469744" cy="259045"/>
    <xdr:sp macro="" textlink="">
      <xdr:nvSpPr>
        <xdr:cNvPr id="394" name="【認定こども園・幼稚園・保育所】&#10;一人当たり面積最大値テキスト"/>
        <xdr:cNvSpPr txBox="1"/>
      </xdr:nvSpPr>
      <xdr:spPr>
        <a:xfrm>
          <a:off x="222504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0.368</a:t>
          </a:r>
          <a:endParaRPr kumimoji="1" lang="ja-JP" altLang="en-US" sz="1000" b="1">
            <a:latin typeface="ＭＳ Ｐゴシック"/>
          </a:endParaRPr>
        </a:p>
      </xdr:txBody>
    </xdr:sp>
    <xdr:clientData/>
  </xdr:oneCellAnchor>
  <xdr:twoCellAnchor>
    <xdr:from>
      <xdr:col>32</xdr:col>
      <xdr:colOff>98425</xdr:colOff>
      <xdr:row>34</xdr:row>
      <xdr:rowOff>7620</xdr:rowOff>
    </xdr:from>
    <xdr:to>
      <xdr:col>32</xdr:col>
      <xdr:colOff>276225</xdr:colOff>
      <xdr:row>34</xdr:row>
      <xdr:rowOff>7620</xdr:rowOff>
    </xdr:to>
    <xdr:cxnSp macro="">
      <xdr:nvCxnSpPr>
        <xdr:cNvPr id="395" name="直線コネクタ 394"/>
        <xdr:cNvCxnSpPr/>
      </xdr:nvCxnSpPr>
      <xdr:spPr>
        <a:xfrm>
          <a:off x="22072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49547</xdr:rowOff>
    </xdr:from>
    <xdr:ext cx="469744" cy="259045"/>
    <xdr:sp macro="" textlink="">
      <xdr:nvSpPr>
        <xdr:cNvPr id="396" name="【認定こども園・幼稚園・保育所】&#10;一人当たり面積平均値テキスト"/>
        <xdr:cNvSpPr txBox="1"/>
      </xdr:nvSpPr>
      <xdr:spPr>
        <a:xfrm>
          <a:off x="22250400" y="6393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71120</xdr:rowOff>
    </xdr:from>
    <xdr:to>
      <xdr:col>32</xdr:col>
      <xdr:colOff>238125</xdr:colOff>
      <xdr:row>38</xdr:row>
      <xdr:rowOff>1270</xdr:rowOff>
    </xdr:to>
    <xdr:sp macro="" textlink="">
      <xdr:nvSpPr>
        <xdr:cNvPr id="397" name="フローチャート : 判断 396"/>
        <xdr:cNvSpPr/>
      </xdr:nvSpPr>
      <xdr:spPr>
        <a:xfrm>
          <a:off x="22110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59690</xdr:rowOff>
    </xdr:from>
    <xdr:to>
      <xdr:col>31</xdr:col>
      <xdr:colOff>85725</xdr:colOff>
      <xdr:row>37</xdr:row>
      <xdr:rowOff>161290</xdr:rowOff>
    </xdr:to>
    <xdr:sp macro="" textlink="">
      <xdr:nvSpPr>
        <xdr:cNvPr id="398" name="フローチャート : 判断 397"/>
        <xdr:cNvSpPr/>
      </xdr:nvSpPr>
      <xdr:spPr>
        <a:xfrm>
          <a:off x="21272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99" name="テキスト ボックス 39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0" name="テキスト ボックス 39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1" name="テキスト ボックス 40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02" name="テキスト ボックス 40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03" name="テキスト ボックス 40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35</xdr:row>
      <xdr:rowOff>101600</xdr:rowOff>
    </xdr:from>
    <xdr:to>
      <xdr:col>31</xdr:col>
      <xdr:colOff>85725</xdr:colOff>
      <xdr:row>36</xdr:row>
      <xdr:rowOff>31750</xdr:rowOff>
    </xdr:to>
    <xdr:sp macro="" textlink="">
      <xdr:nvSpPr>
        <xdr:cNvPr id="404" name="円/楕円 403"/>
        <xdr:cNvSpPr/>
      </xdr:nvSpPr>
      <xdr:spPr>
        <a:xfrm>
          <a:off x="212725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152417</xdr:rowOff>
    </xdr:from>
    <xdr:ext cx="469744" cy="259045"/>
    <xdr:sp macro="" textlink="">
      <xdr:nvSpPr>
        <xdr:cNvPr id="405" name="n_1aveValue【認定こども園・幼稚園・保育所】&#10;一人当たり面積"/>
        <xdr:cNvSpPr txBox="1"/>
      </xdr:nvSpPr>
      <xdr:spPr>
        <a:xfrm>
          <a:off x="21075727" y="64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0.206</a:t>
          </a:r>
          <a:endParaRPr kumimoji="1" lang="ja-JP" altLang="en-US" sz="1000" b="1">
            <a:solidFill>
              <a:srgbClr val="000080"/>
            </a:solidFill>
            <a:latin typeface="ＭＳ Ｐゴシック"/>
          </a:endParaRPr>
        </a:p>
      </xdr:txBody>
    </xdr:sp>
    <xdr:clientData/>
  </xdr:oneCellAnchor>
  <xdr:oneCellAnchor>
    <xdr:from>
      <xdr:col>30</xdr:col>
      <xdr:colOff>473152</xdr:colOff>
      <xdr:row>34</xdr:row>
      <xdr:rowOff>48277</xdr:rowOff>
    </xdr:from>
    <xdr:ext cx="469744" cy="259045"/>
    <xdr:sp macro="" textlink="">
      <xdr:nvSpPr>
        <xdr:cNvPr id="406" name="n_1mainValue【認定こども園・幼稚園・保育所】&#10;一人当たり面積"/>
        <xdr:cNvSpPr txBox="1"/>
      </xdr:nvSpPr>
      <xdr:spPr>
        <a:xfrm>
          <a:off x="21075727" y="58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14" name="正方形/長方形 4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15" name="テキスト ボックス 4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16" name="直線コネクタ 4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17" name="テキスト ボックス 41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418" name="直線コネクタ 4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419" name="テキスト ボックス 41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20" name="直線コネクタ 4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21" name="テキスト ボックス 4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22" name="直線コネクタ 4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23" name="テキスト ボックス 4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24" name="直線コネクタ 4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25" name="テキスト ボックス 4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26" name="直線コネクタ 4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27" name="テキスト ボックス 4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28" name="直線コネクタ 4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29" name="テキスト ボックス 42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0" name="直線コネクタ 4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31" name="テキスト ボックス 43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1633</xdr:rowOff>
    </xdr:from>
    <xdr:to>
      <xdr:col>23</xdr:col>
      <xdr:colOff>516889</xdr:colOff>
      <xdr:row>64</xdr:row>
      <xdr:rowOff>32657</xdr:rowOff>
    </xdr:to>
    <xdr:cxnSp macro="">
      <xdr:nvCxnSpPr>
        <xdr:cNvPr id="433" name="直線コネクタ 432"/>
        <xdr:cNvCxnSpPr/>
      </xdr:nvCxnSpPr>
      <xdr:spPr>
        <a:xfrm flipV="1">
          <a:off x="16318864" y="9431383"/>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36484</xdr:rowOff>
    </xdr:from>
    <xdr:ext cx="405111" cy="259045"/>
    <xdr:sp macro="" textlink="">
      <xdr:nvSpPr>
        <xdr:cNvPr id="434" name="【学校施設】&#10;有形固定資産減価償却率最小値テキスト"/>
        <xdr:cNvSpPr txBox="1"/>
      </xdr:nvSpPr>
      <xdr:spPr>
        <a:xfrm>
          <a:off x="164084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a:t>
          </a:r>
          <a:endParaRPr kumimoji="1" lang="ja-JP" altLang="en-US" sz="1000" b="1">
            <a:latin typeface="ＭＳ Ｐゴシック"/>
          </a:endParaRPr>
        </a:p>
      </xdr:txBody>
    </xdr:sp>
    <xdr:clientData/>
  </xdr:oneCellAnchor>
  <xdr:twoCellAnchor>
    <xdr:from>
      <xdr:col>23</xdr:col>
      <xdr:colOff>428625</xdr:colOff>
      <xdr:row>64</xdr:row>
      <xdr:rowOff>32657</xdr:rowOff>
    </xdr:from>
    <xdr:to>
      <xdr:col>23</xdr:col>
      <xdr:colOff>606425</xdr:colOff>
      <xdr:row>64</xdr:row>
      <xdr:rowOff>32657</xdr:rowOff>
    </xdr:to>
    <xdr:cxnSp macro="">
      <xdr:nvCxnSpPr>
        <xdr:cNvPr id="435" name="直線コネクタ 434"/>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119760</xdr:rowOff>
    </xdr:from>
    <xdr:ext cx="405111" cy="259045"/>
    <xdr:sp macro="" textlink="">
      <xdr:nvSpPr>
        <xdr:cNvPr id="436" name="【学校施設】&#10;有形固定資産減価償却率最大値テキスト"/>
        <xdr:cNvSpPr txBox="1"/>
      </xdr:nvSpPr>
      <xdr:spPr>
        <a:xfrm>
          <a:off x="164084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428625</xdr:colOff>
      <xdr:row>55</xdr:row>
      <xdr:rowOff>1633</xdr:rowOff>
    </xdr:from>
    <xdr:to>
      <xdr:col>23</xdr:col>
      <xdr:colOff>606425</xdr:colOff>
      <xdr:row>55</xdr:row>
      <xdr:rowOff>1633</xdr:rowOff>
    </xdr:to>
    <xdr:cxnSp macro="">
      <xdr:nvCxnSpPr>
        <xdr:cNvPr id="437" name="直線コネクタ 436"/>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43560</xdr:rowOff>
    </xdr:from>
    <xdr:ext cx="405111" cy="259045"/>
    <xdr:sp macro="" textlink="">
      <xdr:nvSpPr>
        <xdr:cNvPr id="438" name="【学校施設】&#10;有形固定資産減価償却率平均値テキスト"/>
        <xdr:cNvSpPr txBox="1"/>
      </xdr:nvSpPr>
      <xdr:spPr>
        <a:xfrm>
          <a:off x="16408400" y="1015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65133</xdr:rowOff>
    </xdr:from>
    <xdr:to>
      <xdr:col>23</xdr:col>
      <xdr:colOff>568325</xdr:colOff>
      <xdr:row>59</xdr:row>
      <xdr:rowOff>166733</xdr:rowOff>
    </xdr:to>
    <xdr:sp macro="" textlink="">
      <xdr:nvSpPr>
        <xdr:cNvPr id="439" name="フローチャート : 判断 438"/>
        <xdr:cNvSpPr/>
      </xdr:nvSpPr>
      <xdr:spPr>
        <a:xfrm>
          <a:off x="162687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102688</xdr:rowOff>
    </xdr:from>
    <xdr:to>
      <xdr:col>22</xdr:col>
      <xdr:colOff>415925</xdr:colOff>
      <xdr:row>61</xdr:row>
      <xdr:rowOff>32838</xdr:rowOff>
    </xdr:to>
    <xdr:sp macro="" textlink="">
      <xdr:nvSpPr>
        <xdr:cNvPr id="440" name="フローチャート : 判断 439"/>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41" name="テキスト ボックス 4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2" name="テキスト ボックス 4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3" name="テキスト ボックス 4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4" name="テキスト ボックス 4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5" name="テキスト ボックス 4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62</xdr:row>
      <xdr:rowOff>96157</xdr:rowOff>
    </xdr:from>
    <xdr:to>
      <xdr:col>22</xdr:col>
      <xdr:colOff>415925</xdr:colOff>
      <xdr:row>63</xdr:row>
      <xdr:rowOff>26307</xdr:rowOff>
    </xdr:to>
    <xdr:sp macro="" textlink="">
      <xdr:nvSpPr>
        <xdr:cNvPr id="446" name="円/楕円 445"/>
        <xdr:cNvSpPr/>
      </xdr:nvSpPr>
      <xdr:spPr>
        <a:xfrm>
          <a:off x="15430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49365</xdr:rowOff>
    </xdr:from>
    <xdr:ext cx="405111" cy="259045"/>
    <xdr:sp macro="" textlink="">
      <xdr:nvSpPr>
        <xdr:cNvPr id="447" name="n_1aveValue【学校施設】&#10;有形固定資産減価償却率"/>
        <xdr:cNvSpPr txBox="1"/>
      </xdr:nvSpPr>
      <xdr:spPr>
        <a:xfrm>
          <a:off x="15266043"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oneCellAnchor>
    <xdr:from>
      <xdr:col>22</xdr:col>
      <xdr:colOff>149868</xdr:colOff>
      <xdr:row>63</xdr:row>
      <xdr:rowOff>17434</xdr:rowOff>
    </xdr:from>
    <xdr:ext cx="405111" cy="259045"/>
    <xdr:sp macro="" textlink="">
      <xdr:nvSpPr>
        <xdr:cNvPr id="448" name="n_1mainValue【学校施設】&#10;有形固定資産減価償却率"/>
        <xdr:cNvSpPr txBox="1"/>
      </xdr:nvSpPr>
      <xdr:spPr>
        <a:xfrm>
          <a:off x="15266043" y="1081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59" name="テキスト ボックス 45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60" name="直線コネクタ 45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61" name="テキスト ボックス 46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62" name="直線コネクタ 46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63" name="テキスト ボックス 46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64" name="直線コネクタ 46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65" name="テキスト ボックス 46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66" name="直線コネクタ 46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67" name="テキスト ボックス 46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68" name="直線コネクタ 46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69" name="テキスト ボックス 46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0" name="直線コネクタ 4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71" name="テキスト ボックス 4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7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76200</xdr:rowOff>
    </xdr:from>
    <xdr:to>
      <xdr:col>32</xdr:col>
      <xdr:colOff>186689</xdr:colOff>
      <xdr:row>64</xdr:row>
      <xdr:rowOff>5080</xdr:rowOff>
    </xdr:to>
    <xdr:cxnSp macro="">
      <xdr:nvCxnSpPr>
        <xdr:cNvPr id="473" name="直線コネクタ 472"/>
        <xdr:cNvCxnSpPr/>
      </xdr:nvCxnSpPr>
      <xdr:spPr>
        <a:xfrm flipV="1">
          <a:off x="22160864" y="9505950"/>
          <a:ext cx="0" cy="1471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8907</xdr:rowOff>
    </xdr:from>
    <xdr:ext cx="469744" cy="259045"/>
    <xdr:sp macro="" textlink="">
      <xdr:nvSpPr>
        <xdr:cNvPr id="474" name="【学校施設】&#10;一人当たり面積最小値テキスト"/>
        <xdr:cNvSpPr txBox="1"/>
      </xdr:nvSpPr>
      <xdr:spPr>
        <a:xfrm>
          <a:off x="22250400" y="1098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1.256</a:t>
          </a:r>
          <a:endParaRPr kumimoji="1" lang="ja-JP" altLang="en-US" sz="1000" b="1">
            <a:latin typeface="ＭＳ Ｐゴシック"/>
          </a:endParaRPr>
        </a:p>
      </xdr:txBody>
    </xdr:sp>
    <xdr:clientData/>
  </xdr:oneCellAnchor>
  <xdr:twoCellAnchor>
    <xdr:from>
      <xdr:col>32</xdr:col>
      <xdr:colOff>98425</xdr:colOff>
      <xdr:row>64</xdr:row>
      <xdr:rowOff>5080</xdr:rowOff>
    </xdr:from>
    <xdr:to>
      <xdr:col>32</xdr:col>
      <xdr:colOff>276225</xdr:colOff>
      <xdr:row>64</xdr:row>
      <xdr:rowOff>5080</xdr:rowOff>
    </xdr:to>
    <xdr:cxnSp macro="">
      <xdr:nvCxnSpPr>
        <xdr:cNvPr id="475" name="直線コネクタ 474"/>
        <xdr:cNvCxnSpPr/>
      </xdr:nvCxnSpPr>
      <xdr:spPr>
        <a:xfrm>
          <a:off x="22072600" y="1097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22877</xdr:rowOff>
    </xdr:from>
    <xdr:ext cx="469744" cy="259045"/>
    <xdr:sp macro="" textlink="">
      <xdr:nvSpPr>
        <xdr:cNvPr id="476" name="【学校施設】&#10;一人当たり面積最大値テキスト"/>
        <xdr:cNvSpPr txBox="1"/>
      </xdr:nvSpPr>
      <xdr:spPr>
        <a:xfrm>
          <a:off x="2225040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a:t>
          </a:r>
          <a:endParaRPr kumimoji="1" lang="ja-JP" altLang="en-US" sz="1000" b="1">
            <a:latin typeface="ＭＳ Ｐゴシック"/>
          </a:endParaRPr>
        </a:p>
      </xdr:txBody>
    </xdr:sp>
    <xdr:clientData/>
  </xdr:oneCellAnchor>
  <xdr:twoCellAnchor>
    <xdr:from>
      <xdr:col>32</xdr:col>
      <xdr:colOff>98425</xdr:colOff>
      <xdr:row>55</xdr:row>
      <xdr:rowOff>76200</xdr:rowOff>
    </xdr:from>
    <xdr:to>
      <xdr:col>32</xdr:col>
      <xdr:colOff>276225</xdr:colOff>
      <xdr:row>55</xdr:row>
      <xdr:rowOff>76200</xdr:rowOff>
    </xdr:to>
    <xdr:cxnSp macro="">
      <xdr:nvCxnSpPr>
        <xdr:cNvPr id="477" name="直線コネクタ 476"/>
        <xdr:cNvCxnSpPr/>
      </xdr:nvCxnSpPr>
      <xdr:spPr>
        <a:xfrm>
          <a:off x="22072600" y="950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123207</xdr:rowOff>
    </xdr:from>
    <xdr:ext cx="469744" cy="259045"/>
    <xdr:sp macro="" textlink="">
      <xdr:nvSpPr>
        <xdr:cNvPr id="478" name="【学校施設】&#10;一人当たり面積平均値テキスト"/>
        <xdr:cNvSpPr txBox="1"/>
      </xdr:nvSpPr>
      <xdr:spPr>
        <a:xfrm>
          <a:off x="22250400" y="10410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1.646</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144780</xdr:rowOff>
    </xdr:from>
    <xdr:to>
      <xdr:col>32</xdr:col>
      <xdr:colOff>238125</xdr:colOff>
      <xdr:row>61</xdr:row>
      <xdr:rowOff>74930</xdr:rowOff>
    </xdr:to>
    <xdr:sp macro="" textlink="">
      <xdr:nvSpPr>
        <xdr:cNvPr id="479" name="フローチャート : 判断 478"/>
        <xdr:cNvSpPr/>
      </xdr:nvSpPr>
      <xdr:spPr>
        <a:xfrm>
          <a:off x="22110700" y="104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156210</xdr:rowOff>
    </xdr:from>
    <xdr:to>
      <xdr:col>31</xdr:col>
      <xdr:colOff>85725</xdr:colOff>
      <xdr:row>61</xdr:row>
      <xdr:rowOff>86360</xdr:rowOff>
    </xdr:to>
    <xdr:sp macro="" textlink="">
      <xdr:nvSpPr>
        <xdr:cNvPr id="480" name="フローチャート : 判断 479"/>
        <xdr:cNvSpPr/>
      </xdr:nvSpPr>
      <xdr:spPr>
        <a:xfrm>
          <a:off x="21272500" y="1044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81" name="テキスト ボックス 48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2" name="テキスト ボックス 48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3" name="テキスト ボックス 48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4" name="テキスト ボックス 48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5" name="テキスト ボックス 48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57</xdr:row>
      <xdr:rowOff>102870</xdr:rowOff>
    </xdr:from>
    <xdr:to>
      <xdr:col>31</xdr:col>
      <xdr:colOff>85725</xdr:colOff>
      <xdr:row>58</xdr:row>
      <xdr:rowOff>33020</xdr:rowOff>
    </xdr:to>
    <xdr:sp macro="" textlink="">
      <xdr:nvSpPr>
        <xdr:cNvPr id="486" name="円/楕円 485"/>
        <xdr:cNvSpPr/>
      </xdr:nvSpPr>
      <xdr:spPr>
        <a:xfrm>
          <a:off x="212725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77487</xdr:rowOff>
    </xdr:from>
    <xdr:ext cx="469744" cy="259045"/>
    <xdr:sp macro="" textlink="">
      <xdr:nvSpPr>
        <xdr:cNvPr id="487" name="n_1aveValue【学校施設】&#10;一人当たり面積"/>
        <xdr:cNvSpPr txBox="1"/>
      </xdr:nvSpPr>
      <xdr:spPr>
        <a:xfrm>
          <a:off x="21075727" y="1053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1.637</a:t>
          </a:r>
          <a:endParaRPr kumimoji="1" lang="ja-JP" altLang="en-US" sz="1000" b="1">
            <a:solidFill>
              <a:srgbClr val="000080"/>
            </a:solidFill>
            <a:latin typeface="ＭＳ Ｐゴシック"/>
          </a:endParaRPr>
        </a:p>
      </xdr:txBody>
    </xdr:sp>
    <xdr:clientData/>
  </xdr:oneCellAnchor>
  <xdr:oneCellAnchor>
    <xdr:from>
      <xdr:col>30</xdr:col>
      <xdr:colOff>473152</xdr:colOff>
      <xdr:row>56</xdr:row>
      <xdr:rowOff>49547</xdr:rowOff>
    </xdr:from>
    <xdr:ext cx="469744" cy="259045"/>
    <xdr:sp macro="" textlink="">
      <xdr:nvSpPr>
        <xdr:cNvPr id="488" name="n_1mainValue【学校施設】&#10;一人当たり面積"/>
        <xdr:cNvSpPr txBox="1"/>
      </xdr:nvSpPr>
      <xdr:spPr>
        <a:xfrm>
          <a:off x="21075727" y="965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89" name="正方形/長方形 4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0" name="正方形/長方形 4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1" name="正方形/長方形 4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2" name="正方形/長方形 4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3" name="正方形/長方形 4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4" name="正方形/長方形 4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5" name="正方形/長方形 4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96" name="正方形/長方形 49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97" name="テキスト ボックス 49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98" name="直線コネクタ 49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99" name="テキスト ボックス 498"/>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500" name="直線コネクタ 49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501" name="テキスト ボックス 500"/>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02" name="直線コネクタ 50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03" name="テキスト ボックス 50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04" name="直線コネクタ 50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05" name="テキスト ボックス 50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06" name="直線コネクタ 50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07" name="テキスト ボックス 50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08" name="直線コネクタ 50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09" name="テキスト ボックス 50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10" name="直線コネクタ 50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511" name="テキスト ボックス 51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12" name="直線コネクタ 51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13" name="テキスト ボックス 51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1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25037</xdr:rowOff>
    </xdr:from>
    <xdr:to>
      <xdr:col>23</xdr:col>
      <xdr:colOff>516889</xdr:colOff>
      <xdr:row>87</xdr:row>
      <xdr:rowOff>20138</xdr:rowOff>
    </xdr:to>
    <xdr:cxnSp macro="">
      <xdr:nvCxnSpPr>
        <xdr:cNvPr id="515" name="直線コネクタ 514"/>
        <xdr:cNvCxnSpPr/>
      </xdr:nvCxnSpPr>
      <xdr:spPr>
        <a:xfrm flipV="1">
          <a:off x="16318864" y="1339813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23965</xdr:rowOff>
    </xdr:from>
    <xdr:ext cx="405111" cy="259045"/>
    <xdr:sp macro="" textlink="">
      <xdr:nvSpPr>
        <xdr:cNvPr id="516" name="【児童館】&#10;有形固定資産減価償却率最小値テキスト"/>
        <xdr:cNvSpPr txBox="1"/>
      </xdr:nvSpPr>
      <xdr:spPr>
        <a:xfrm>
          <a:off x="16408400" y="1494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a:t>
          </a:r>
          <a:endParaRPr kumimoji="1" lang="ja-JP" altLang="en-US" sz="1000" b="1">
            <a:latin typeface="ＭＳ Ｐゴシック"/>
          </a:endParaRPr>
        </a:p>
      </xdr:txBody>
    </xdr:sp>
    <xdr:clientData/>
  </xdr:oneCellAnchor>
  <xdr:twoCellAnchor>
    <xdr:from>
      <xdr:col>23</xdr:col>
      <xdr:colOff>428625</xdr:colOff>
      <xdr:row>87</xdr:row>
      <xdr:rowOff>20138</xdr:rowOff>
    </xdr:from>
    <xdr:to>
      <xdr:col>23</xdr:col>
      <xdr:colOff>606425</xdr:colOff>
      <xdr:row>87</xdr:row>
      <xdr:rowOff>20138</xdr:rowOff>
    </xdr:to>
    <xdr:cxnSp macro="">
      <xdr:nvCxnSpPr>
        <xdr:cNvPr id="517" name="直線コネクタ 516"/>
        <xdr:cNvCxnSpPr/>
      </xdr:nvCxnSpPr>
      <xdr:spPr>
        <a:xfrm>
          <a:off x="16230600" y="1493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143164</xdr:rowOff>
    </xdr:from>
    <xdr:ext cx="405111" cy="259045"/>
    <xdr:sp macro="" textlink="">
      <xdr:nvSpPr>
        <xdr:cNvPr id="518" name="【児童館】&#10;有形固定資産減価償却率最大値テキスト"/>
        <xdr:cNvSpPr txBox="1"/>
      </xdr:nvSpPr>
      <xdr:spPr>
        <a:xfrm>
          <a:off x="16408400" y="1317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a:t>
          </a:r>
          <a:endParaRPr kumimoji="1" lang="ja-JP" altLang="en-US" sz="1000" b="1">
            <a:latin typeface="ＭＳ Ｐゴシック"/>
          </a:endParaRPr>
        </a:p>
      </xdr:txBody>
    </xdr:sp>
    <xdr:clientData/>
  </xdr:oneCellAnchor>
  <xdr:twoCellAnchor>
    <xdr:from>
      <xdr:col>23</xdr:col>
      <xdr:colOff>428625</xdr:colOff>
      <xdr:row>78</xdr:row>
      <xdr:rowOff>25037</xdr:rowOff>
    </xdr:from>
    <xdr:to>
      <xdr:col>23</xdr:col>
      <xdr:colOff>606425</xdr:colOff>
      <xdr:row>78</xdr:row>
      <xdr:rowOff>25037</xdr:rowOff>
    </xdr:to>
    <xdr:cxnSp macro="">
      <xdr:nvCxnSpPr>
        <xdr:cNvPr id="519" name="直線コネクタ 518"/>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133911</xdr:rowOff>
    </xdr:from>
    <xdr:ext cx="405111" cy="259045"/>
    <xdr:sp macro="" textlink="">
      <xdr:nvSpPr>
        <xdr:cNvPr id="520" name="【児童館】&#10;有形固定資産減価償却率平均値テキスト"/>
        <xdr:cNvSpPr txBox="1"/>
      </xdr:nvSpPr>
      <xdr:spPr>
        <a:xfrm>
          <a:off x="16408400" y="14364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155484</xdr:rowOff>
    </xdr:from>
    <xdr:to>
      <xdr:col>23</xdr:col>
      <xdr:colOff>568325</xdr:colOff>
      <xdr:row>84</xdr:row>
      <xdr:rowOff>85634</xdr:rowOff>
    </xdr:to>
    <xdr:sp macro="" textlink="">
      <xdr:nvSpPr>
        <xdr:cNvPr id="521" name="フローチャート : 判断 520"/>
        <xdr:cNvSpPr/>
      </xdr:nvSpPr>
      <xdr:spPr>
        <a:xfrm>
          <a:off x="162687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86</xdr:row>
      <xdr:rowOff>65677</xdr:rowOff>
    </xdr:from>
    <xdr:to>
      <xdr:col>22</xdr:col>
      <xdr:colOff>415925</xdr:colOff>
      <xdr:row>86</xdr:row>
      <xdr:rowOff>167277</xdr:rowOff>
    </xdr:to>
    <xdr:sp macro="" textlink="">
      <xdr:nvSpPr>
        <xdr:cNvPr id="522" name="フローチャート : 判断 521"/>
        <xdr:cNvSpPr/>
      </xdr:nvSpPr>
      <xdr:spPr>
        <a:xfrm>
          <a:off x="15430500" y="1481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23" name="テキスト ボックス 52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24" name="テキスト ボックス 52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25" name="テキスト ボックス 52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26" name="テキスト ボックス 52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27" name="テキスト ボックス 52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86</xdr:row>
      <xdr:rowOff>98334</xdr:rowOff>
    </xdr:from>
    <xdr:to>
      <xdr:col>22</xdr:col>
      <xdr:colOff>415925</xdr:colOff>
      <xdr:row>87</xdr:row>
      <xdr:rowOff>28484</xdr:rowOff>
    </xdr:to>
    <xdr:sp macro="" textlink="">
      <xdr:nvSpPr>
        <xdr:cNvPr id="528" name="円/楕円 527"/>
        <xdr:cNvSpPr/>
      </xdr:nvSpPr>
      <xdr:spPr>
        <a:xfrm>
          <a:off x="15430500" y="1484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85</xdr:row>
      <xdr:rowOff>12354</xdr:rowOff>
    </xdr:from>
    <xdr:ext cx="405111" cy="259045"/>
    <xdr:sp macro="" textlink="">
      <xdr:nvSpPr>
        <xdr:cNvPr id="529" name="n_1aveValue【児童館】&#10;有形固定資産減価償却率"/>
        <xdr:cNvSpPr txBox="1"/>
      </xdr:nvSpPr>
      <xdr:spPr>
        <a:xfrm>
          <a:off x="15266043" y="14585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22</xdr:col>
      <xdr:colOff>149868</xdr:colOff>
      <xdr:row>87</xdr:row>
      <xdr:rowOff>19611</xdr:rowOff>
    </xdr:from>
    <xdr:ext cx="405111" cy="259045"/>
    <xdr:sp macro="" textlink="">
      <xdr:nvSpPr>
        <xdr:cNvPr id="530" name="n_1mainValue【児童館】&#10;有形固定資産減価償却率"/>
        <xdr:cNvSpPr txBox="1"/>
      </xdr:nvSpPr>
      <xdr:spPr>
        <a:xfrm>
          <a:off x="15266043" y="1493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31" name="正方形/長方形 5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32" name="正方形/長方形 5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33" name="正方形/長方形 5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34" name="正方形/長方形 5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35" name="正方形/長方形 5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36" name="正方形/長方形 5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37" name="正方形/長方形 5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38" name="正方形/長方形 53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39" name="テキスト ボックス 53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40" name="直線コネクタ 53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41" name="直線コネクタ 54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42" name="テキスト ボックス 54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43" name="直線コネクタ 54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44" name="テキスト ボックス 54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45" name="直線コネクタ 54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46" name="テキスト ボックス 54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47" name="直線コネクタ 54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48" name="テキスト ボックス 54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49" name="直線コネクタ 54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50" name="テキスト ボックス 54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51" name="直線コネクタ 55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52" name="テキスト ボックス 55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53" name="直線コネクタ 55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54" name="テキスト ボックス 55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5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87086</xdr:rowOff>
    </xdr:from>
    <xdr:to>
      <xdr:col>32</xdr:col>
      <xdr:colOff>186689</xdr:colOff>
      <xdr:row>86</xdr:row>
      <xdr:rowOff>70757</xdr:rowOff>
    </xdr:to>
    <xdr:cxnSp macro="">
      <xdr:nvCxnSpPr>
        <xdr:cNvPr id="556" name="直線コネクタ 555"/>
        <xdr:cNvCxnSpPr/>
      </xdr:nvCxnSpPr>
      <xdr:spPr>
        <a:xfrm flipV="1">
          <a:off x="22160864" y="13460186"/>
          <a:ext cx="0" cy="1355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74584</xdr:rowOff>
    </xdr:from>
    <xdr:ext cx="469744" cy="259045"/>
    <xdr:sp macro="" textlink="">
      <xdr:nvSpPr>
        <xdr:cNvPr id="557" name="【児童館】&#10;一人当たり面積最小値テキスト"/>
        <xdr:cNvSpPr txBox="1"/>
      </xdr:nvSpPr>
      <xdr:spPr>
        <a:xfrm>
          <a:off x="222504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32</xdr:col>
      <xdr:colOff>98425</xdr:colOff>
      <xdr:row>86</xdr:row>
      <xdr:rowOff>70757</xdr:rowOff>
    </xdr:from>
    <xdr:to>
      <xdr:col>32</xdr:col>
      <xdr:colOff>276225</xdr:colOff>
      <xdr:row>86</xdr:row>
      <xdr:rowOff>70757</xdr:rowOff>
    </xdr:to>
    <xdr:cxnSp macro="">
      <xdr:nvCxnSpPr>
        <xdr:cNvPr id="558" name="直線コネクタ 557"/>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33763</xdr:rowOff>
    </xdr:from>
    <xdr:ext cx="469744" cy="259045"/>
    <xdr:sp macro="" textlink="">
      <xdr:nvSpPr>
        <xdr:cNvPr id="559" name="【児童館】&#10;一人当たり面積最大値テキスト"/>
        <xdr:cNvSpPr txBox="1"/>
      </xdr:nvSpPr>
      <xdr:spPr>
        <a:xfrm>
          <a:off x="222504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0.089</a:t>
          </a:r>
          <a:endParaRPr kumimoji="1" lang="ja-JP" altLang="en-US" sz="1000" b="1">
            <a:latin typeface="ＭＳ Ｐゴシック"/>
          </a:endParaRPr>
        </a:p>
      </xdr:txBody>
    </xdr:sp>
    <xdr:clientData/>
  </xdr:oneCellAnchor>
  <xdr:twoCellAnchor>
    <xdr:from>
      <xdr:col>32</xdr:col>
      <xdr:colOff>98425</xdr:colOff>
      <xdr:row>78</xdr:row>
      <xdr:rowOff>87086</xdr:rowOff>
    </xdr:from>
    <xdr:to>
      <xdr:col>32</xdr:col>
      <xdr:colOff>276225</xdr:colOff>
      <xdr:row>78</xdr:row>
      <xdr:rowOff>87086</xdr:rowOff>
    </xdr:to>
    <xdr:cxnSp macro="">
      <xdr:nvCxnSpPr>
        <xdr:cNvPr id="560" name="直線コネクタ 559"/>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153506</xdr:rowOff>
    </xdr:from>
    <xdr:ext cx="469744" cy="259045"/>
    <xdr:sp macro="" textlink="">
      <xdr:nvSpPr>
        <xdr:cNvPr id="561" name="【児童館】&#10;一人当たり面積平均値テキスト"/>
        <xdr:cNvSpPr txBox="1"/>
      </xdr:nvSpPr>
      <xdr:spPr>
        <a:xfrm>
          <a:off x="22250400" y="14040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3629</xdr:rowOff>
    </xdr:from>
    <xdr:to>
      <xdr:col>32</xdr:col>
      <xdr:colOff>238125</xdr:colOff>
      <xdr:row>82</xdr:row>
      <xdr:rowOff>105229</xdr:rowOff>
    </xdr:to>
    <xdr:sp macro="" textlink="">
      <xdr:nvSpPr>
        <xdr:cNvPr id="562" name="フローチャート : 判断 561"/>
        <xdr:cNvSpPr/>
      </xdr:nvSpPr>
      <xdr:spPr>
        <a:xfrm>
          <a:off x="221107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85271</xdr:rowOff>
    </xdr:from>
    <xdr:to>
      <xdr:col>31</xdr:col>
      <xdr:colOff>85725</xdr:colOff>
      <xdr:row>83</xdr:row>
      <xdr:rowOff>15421</xdr:rowOff>
    </xdr:to>
    <xdr:sp macro="" textlink="">
      <xdr:nvSpPr>
        <xdr:cNvPr id="563" name="フローチャート : 判断 562"/>
        <xdr:cNvSpPr/>
      </xdr:nvSpPr>
      <xdr:spPr>
        <a:xfrm>
          <a:off x="21272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64" name="テキスト ボックス 56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65" name="テキスト ボックス 56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66" name="テキスト ボックス 56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67" name="テキスト ボックス 56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68" name="テキスト ボックス 56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36286</xdr:rowOff>
    </xdr:from>
    <xdr:to>
      <xdr:col>31</xdr:col>
      <xdr:colOff>85725</xdr:colOff>
      <xdr:row>84</xdr:row>
      <xdr:rowOff>137886</xdr:rowOff>
    </xdr:to>
    <xdr:sp macro="" textlink="">
      <xdr:nvSpPr>
        <xdr:cNvPr id="569" name="円/楕円 568"/>
        <xdr:cNvSpPr/>
      </xdr:nvSpPr>
      <xdr:spPr>
        <a:xfrm>
          <a:off x="21272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31948</xdr:rowOff>
    </xdr:from>
    <xdr:ext cx="469744" cy="259045"/>
    <xdr:sp macro="" textlink="">
      <xdr:nvSpPr>
        <xdr:cNvPr id="570" name="n_1aveValue【児童館】&#10;一人当たり面積"/>
        <xdr:cNvSpPr txBox="1"/>
      </xdr:nvSpPr>
      <xdr:spPr>
        <a:xfrm>
          <a:off x="210757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129013</xdr:rowOff>
    </xdr:from>
    <xdr:ext cx="469744" cy="259045"/>
    <xdr:sp macro="" textlink="">
      <xdr:nvSpPr>
        <xdr:cNvPr id="571" name="n_1mainValue【児童館】&#10;一人当たり面積"/>
        <xdr:cNvSpPr txBox="1"/>
      </xdr:nvSpPr>
      <xdr:spPr>
        <a:xfrm>
          <a:off x="21075727"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72" name="正方形/長方形 57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73" name="正方形/長方形 57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74" name="正方形/長方形 57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75" name="正方形/長方形 57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76" name="正方形/長方形 57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77" name="正方形/長方形 57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8" name="正方形/長方形 57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79" name="正方形/長方形 57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80" name="テキスト ボックス 57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81" name="直線コネクタ 58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82" name="テキスト ボックス 58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83" name="直線コネクタ 58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84" name="テキスト ボックス 58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85" name="直線コネクタ 58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86" name="テキスト ボックス 58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87" name="直線コネクタ 58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88" name="テキスト ボックス 58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89" name="直線コネクタ 58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90" name="テキスト ボックス 58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91" name="直線コネクタ 59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92" name="テキスト ボックス 59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93" name="直線コネクタ 59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94" name="テキスト ボックス 593"/>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9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83820</xdr:rowOff>
    </xdr:from>
    <xdr:to>
      <xdr:col>23</xdr:col>
      <xdr:colOff>516889</xdr:colOff>
      <xdr:row>109</xdr:row>
      <xdr:rowOff>7620</xdr:rowOff>
    </xdr:to>
    <xdr:cxnSp macro="">
      <xdr:nvCxnSpPr>
        <xdr:cNvPr id="596" name="直線コネクタ 595"/>
        <xdr:cNvCxnSpPr/>
      </xdr:nvCxnSpPr>
      <xdr:spPr>
        <a:xfrm flipV="1">
          <a:off x="16318864" y="1722882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11447</xdr:rowOff>
    </xdr:from>
    <xdr:ext cx="405111" cy="259045"/>
    <xdr:sp macro="" textlink="">
      <xdr:nvSpPr>
        <xdr:cNvPr id="597" name="【公民館】&#10;有形固定資産減価償却率最小値テキスト"/>
        <xdr:cNvSpPr txBox="1"/>
      </xdr:nvSpPr>
      <xdr:spPr>
        <a:xfrm>
          <a:off x="16408400" y="186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23</xdr:col>
      <xdr:colOff>428625</xdr:colOff>
      <xdr:row>109</xdr:row>
      <xdr:rowOff>7620</xdr:rowOff>
    </xdr:from>
    <xdr:to>
      <xdr:col>23</xdr:col>
      <xdr:colOff>606425</xdr:colOff>
      <xdr:row>109</xdr:row>
      <xdr:rowOff>7620</xdr:rowOff>
    </xdr:to>
    <xdr:cxnSp macro="">
      <xdr:nvCxnSpPr>
        <xdr:cNvPr id="598" name="直線コネクタ 597"/>
        <xdr:cNvCxnSpPr/>
      </xdr:nvCxnSpPr>
      <xdr:spPr>
        <a:xfrm>
          <a:off x="16230600" y="1869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30497</xdr:rowOff>
    </xdr:from>
    <xdr:ext cx="405111" cy="259045"/>
    <xdr:sp macro="" textlink="">
      <xdr:nvSpPr>
        <xdr:cNvPr id="599" name="【公民館】&#10;有形固定資産減価償却率最大値テキスト"/>
        <xdr:cNvSpPr txBox="1"/>
      </xdr:nvSpPr>
      <xdr:spPr>
        <a:xfrm>
          <a:off x="16408400" y="1700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428625</xdr:colOff>
      <xdr:row>100</xdr:row>
      <xdr:rowOff>83820</xdr:rowOff>
    </xdr:from>
    <xdr:to>
      <xdr:col>23</xdr:col>
      <xdr:colOff>606425</xdr:colOff>
      <xdr:row>100</xdr:row>
      <xdr:rowOff>83820</xdr:rowOff>
    </xdr:to>
    <xdr:cxnSp macro="">
      <xdr:nvCxnSpPr>
        <xdr:cNvPr id="600" name="直線コネクタ 599"/>
        <xdr:cNvCxnSpPr/>
      </xdr:nvCxnSpPr>
      <xdr:spPr>
        <a:xfrm>
          <a:off x="16230600" y="1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11447</xdr:rowOff>
    </xdr:from>
    <xdr:ext cx="405111" cy="259045"/>
    <xdr:sp macro="" textlink="">
      <xdr:nvSpPr>
        <xdr:cNvPr id="601" name="【公民館】&#10;有形固定資産減価償却率平均値テキスト"/>
        <xdr:cNvSpPr txBox="1"/>
      </xdr:nvSpPr>
      <xdr:spPr>
        <a:xfrm>
          <a:off x="164084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33020</xdr:rowOff>
    </xdr:from>
    <xdr:to>
      <xdr:col>23</xdr:col>
      <xdr:colOff>568325</xdr:colOff>
      <xdr:row>104</xdr:row>
      <xdr:rowOff>134620</xdr:rowOff>
    </xdr:to>
    <xdr:sp macro="" textlink="">
      <xdr:nvSpPr>
        <xdr:cNvPr id="602" name="フローチャート : 判断 601"/>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139700</xdr:rowOff>
    </xdr:from>
    <xdr:to>
      <xdr:col>22</xdr:col>
      <xdr:colOff>415925</xdr:colOff>
      <xdr:row>104</xdr:row>
      <xdr:rowOff>69850</xdr:rowOff>
    </xdr:to>
    <xdr:sp macro="" textlink="">
      <xdr:nvSpPr>
        <xdr:cNvPr id="603" name="フローチャート : 判断 602"/>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04" name="テキスト ボックス 60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05" name="テキスト ボックス 60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06" name="テキスト ボックス 60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07" name="テキスト ボックス 60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8" name="テキスト ボックス 60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147320</xdr:rowOff>
    </xdr:from>
    <xdr:to>
      <xdr:col>22</xdr:col>
      <xdr:colOff>415925</xdr:colOff>
      <xdr:row>102</xdr:row>
      <xdr:rowOff>77470</xdr:rowOff>
    </xdr:to>
    <xdr:sp macro="" textlink="">
      <xdr:nvSpPr>
        <xdr:cNvPr id="609" name="円/楕円 608"/>
        <xdr:cNvSpPr/>
      </xdr:nvSpPr>
      <xdr:spPr>
        <a:xfrm>
          <a:off x="15430500" y="1746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60977</xdr:rowOff>
    </xdr:from>
    <xdr:ext cx="405111" cy="259045"/>
    <xdr:sp macro="" textlink="">
      <xdr:nvSpPr>
        <xdr:cNvPr id="610" name="n_1aveValue【公民館】&#10;有形固定資産減価償却率"/>
        <xdr:cNvSpPr txBox="1"/>
      </xdr:nvSpPr>
      <xdr:spPr>
        <a:xfrm>
          <a:off x="15266043"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93997</xdr:rowOff>
    </xdr:from>
    <xdr:ext cx="405111" cy="259045"/>
    <xdr:sp macro="" textlink="">
      <xdr:nvSpPr>
        <xdr:cNvPr id="611" name="n_1mainValue【公民館】&#10;有形固定資産減価償却率"/>
        <xdr:cNvSpPr txBox="1"/>
      </xdr:nvSpPr>
      <xdr:spPr>
        <a:xfrm>
          <a:off x="15266043" y="1723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12" name="正方形/長方形 61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13" name="正方形/長方形 61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14" name="正方形/長方形 61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5" name="正方形/長方形 61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6" name="正方形/長方形 61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7" name="正方形/長方形 61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8" name="正方形/長方形 61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9" name="正方形/長方形 61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0" name="テキスト ボックス 61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1" name="直線コネクタ 62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22" name="直線コネクタ 62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23" name="テキスト ボックス 62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24" name="直線コネクタ 62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25" name="テキスト ボックス 62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26" name="直線コネクタ 62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27" name="テキスト ボックス 62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28" name="直線コネクタ 62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29" name="テキスト ボックス 62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30" name="直線コネクタ 62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31" name="テキスト ボックス 63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3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103</xdr:row>
      <xdr:rowOff>67056</xdr:rowOff>
    </xdr:from>
    <xdr:to>
      <xdr:col>32</xdr:col>
      <xdr:colOff>186689</xdr:colOff>
      <xdr:row>107</xdr:row>
      <xdr:rowOff>83058</xdr:rowOff>
    </xdr:to>
    <xdr:cxnSp macro="">
      <xdr:nvCxnSpPr>
        <xdr:cNvPr id="633" name="直線コネクタ 632"/>
        <xdr:cNvCxnSpPr/>
      </xdr:nvCxnSpPr>
      <xdr:spPr>
        <a:xfrm flipV="1">
          <a:off x="22160864" y="17726406"/>
          <a:ext cx="0" cy="701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86885</xdr:rowOff>
    </xdr:from>
    <xdr:ext cx="469744" cy="259045"/>
    <xdr:sp macro="" textlink="">
      <xdr:nvSpPr>
        <xdr:cNvPr id="634" name="【公民館】&#10;一人当たり面積最小値テキスト"/>
        <xdr:cNvSpPr txBox="1"/>
      </xdr:nvSpPr>
      <xdr:spPr>
        <a:xfrm>
          <a:off x="22250400" y="1843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0.072</a:t>
          </a:r>
          <a:endParaRPr kumimoji="1" lang="ja-JP" altLang="en-US" sz="1000" b="1">
            <a:latin typeface="ＭＳ Ｐゴシック"/>
          </a:endParaRPr>
        </a:p>
      </xdr:txBody>
    </xdr:sp>
    <xdr:clientData/>
  </xdr:oneCellAnchor>
  <xdr:twoCellAnchor>
    <xdr:from>
      <xdr:col>32</xdr:col>
      <xdr:colOff>98425</xdr:colOff>
      <xdr:row>107</xdr:row>
      <xdr:rowOff>83058</xdr:rowOff>
    </xdr:from>
    <xdr:to>
      <xdr:col>32</xdr:col>
      <xdr:colOff>276225</xdr:colOff>
      <xdr:row>107</xdr:row>
      <xdr:rowOff>83058</xdr:rowOff>
    </xdr:to>
    <xdr:cxnSp macro="">
      <xdr:nvCxnSpPr>
        <xdr:cNvPr id="635" name="直線コネクタ 634"/>
        <xdr:cNvCxnSpPr/>
      </xdr:nvCxnSpPr>
      <xdr:spPr>
        <a:xfrm>
          <a:off x="22072600" y="1842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102</xdr:row>
      <xdr:rowOff>13733</xdr:rowOff>
    </xdr:from>
    <xdr:ext cx="469744" cy="259045"/>
    <xdr:sp macro="" textlink="">
      <xdr:nvSpPr>
        <xdr:cNvPr id="636" name="【公民館】&#10;一人当たり面積最大値テキスト"/>
        <xdr:cNvSpPr txBox="1"/>
      </xdr:nvSpPr>
      <xdr:spPr>
        <a:xfrm>
          <a:off x="22250400" y="1750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0.379</a:t>
          </a:r>
          <a:endParaRPr kumimoji="1" lang="ja-JP" altLang="en-US" sz="1000" b="1">
            <a:latin typeface="ＭＳ Ｐゴシック"/>
          </a:endParaRPr>
        </a:p>
      </xdr:txBody>
    </xdr:sp>
    <xdr:clientData/>
  </xdr:oneCellAnchor>
  <xdr:twoCellAnchor>
    <xdr:from>
      <xdr:col>32</xdr:col>
      <xdr:colOff>98425</xdr:colOff>
      <xdr:row>103</xdr:row>
      <xdr:rowOff>67056</xdr:rowOff>
    </xdr:from>
    <xdr:to>
      <xdr:col>32</xdr:col>
      <xdr:colOff>276225</xdr:colOff>
      <xdr:row>103</xdr:row>
      <xdr:rowOff>67056</xdr:rowOff>
    </xdr:to>
    <xdr:cxnSp macro="">
      <xdr:nvCxnSpPr>
        <xdr:cNvPr id="637" name="直線コネクタ 636"/>
        <xdr:cNvCxnSpPr/>
      </xdr:nvCxnSpPr>
      <xdr:spPr>
        <a:xfrm>
          <a:off x="22072600" y="1772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152416</xdr:rowOff>
    </xdr:from>
    <xdr:ext cx="469744" cy="259045"/>
    <xdr:sp macro="" textlink="">
      <xdr:nvSpPr>
        <xdr:cNvPr id="638" name="【公民館】&#10;一人当たり面積平均値テキスト"/>
        <xdr:cNvSpPr txBox="1"/>
      </xdr:nvSpPr>
      <xdr:spPr>
        <a:xfrm>
          <a:off x="222504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2539</xdr:rowOff>
    </xdr:from>
    <xdr:to>
      <xdr:col>32</xdr:col>
      <xdr:colOff>238125</xdr:colOff>
      <xdr:row>106</xdr:row>
      <xdr:rowOff>104139</xdr:rowOff>
    </xdr:to>
    <xdr:sp macro="" textlink="">
      <xdr:nvSpPr>
        <xdr:cNvPr id="639" name="フローチャート : 判断 638"/>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64263</xdr:rowOff>
    </xdr:from>
    <xdr:to>
      <xdr:col>31</xdr:col>
      <xdr:colOff>85725</xdr:colOff>
      <xdr:row>105</xdr:row>
      <xdr:rowOff>165863</xdr:rowOff>
    </xdr:to>
    <xdr:sp macro="" textlink="">
      <xdr:nvSpPr>
        <xdr:cNvPr id="640" name="フローチャート : 判断 639"/>
        <xdr:cNvSpPr/>
      </xdr:nvSpPr>
      <xdr:spPr>
        <a:xfrm>
          <a:off x="21272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41" name="テキスト ボックス 64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42" name="テキスト ボックス 64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43" name="テキスト ボックス 64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4" name="テキスト ボックス 64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5" name="テキスト ボックス 64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99</xdr:row>
      <xdr:rowOff>84837</xdr:rowOff>
    </xdr:from>
    <xdr:to>
      <xdr:col>31</xdr:col>
      <xdr:colOff>85725</xdr:colOff>
      <xdr:row>100</xdr:row>
      <xdr:rowOff>14987</xdr:rowOff>
    </xdr:to>
    <xdr:sp macro="" textlink="">
      <xdr:nvSpPr>
        <xdr:cNvPr id="646" name="円/楕円 645"/>
        <xdr:cNvSpPr/>
      </xdr:nvSpPr>
      <xdr:spPr>
        <a:xfrm>
          <a:off x="21272500" y="1705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156990</xdr:rowOff>
    </xdr:from>
    <xdr:ext cx="469744" cy="259045"/>
    <xdr:sp macro="" textlink="">
      <xdr:nvSpPr>
        <xdr:cNvPr id="647" name="n_1aveValue【公民館】&#10;一人当たり面積"/>
        <xdr:cNvSpPr txBox="1"/>
      </xdr:nvSpPr>
      <xdr:spPr>
        <a:xfrm>
          <a:off x="210757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oneCellAnchor>
    <xdr:from>
      <xdr:col>30</xdr:col>
      <xdr:colOff>473152</xdr:colOff>
      <xdr:row>98</xdr:row>
      <xdr:rowOff>31514</xdr:rowOff>
    </xdr:from>
    <xdr:ext cx="469744" cy="259045"/>
    <xdr:sp macro="" textlink="">
      <xdr:nvSpPr>
        <xdr:cNvPr id="648" name="n_1mainValue【公民館】&#10;一人当たり面積"/>
        <xdr:cNvSpPr txBox="1"/>
      </xdr:nvSpPr>
      <xdr:spPr>
        <a:xfrm>
          <a:off x="21075727" y="1683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0.649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9" name="正方形/長方形 6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0" name="正方形/長方形 6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1" name="テキスト ボックス 6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類似団体と比較して特に有形固定資産減価償却率が高くなっている施設は、保育所、公民館であり、特に低くなっている施設は、学校である。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当町の保育所が有形固定資産率７０</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１％、公民館が有形固定資産率７０．３％と高くなっており、今後公共施設総合管理計画に基づき老朽化対策に取り組んでいく予定である。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学校施設については、平成２２年度から平成２９年度にかけて志賀地区の統合小学校である志賀小学校を建設しているため、有形固定資産減価償却率が低くなっているが、一人当たりの面積が類似団体と比して高くなっているため、旧小学校の解体等、施設の維持管理について</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検討していく予定である。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石川県志賀町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21,247
21,129
246.76
15,611,437
15,390,244
98,462
9,179,821
10,869,471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169273</xdr:rowOff>
    </xdr:from>
    <xdr:to>
      <xdr:col>6</xdr:col>
      <xdr:colOff>510540</xdr:colOff>
      <xdr:row>41</xdr:row>
      <xdr:rowOff>130084</xdr:rowOff>
    </xdr:to>
    <xdr:cxnSp macro="">
      <xdr:nvCxnSpPr>
        <xdr:cNvPr id="59" name="直線コネクタ 58"/>
        <xdr:cNvCxnSpPr/>
      </xdr:nvCxnSpPr>
      <xdr:spPr>
        <a:xfrm flipV="1">
          <a:off x="4634865" y="5827123"/>
          <a:ext cx="0" cy="133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133911</xdr:rowOff>
    </xdr:from>
    <xdr:ext cx="405111" cy="259045"/>
    <xdr:sp macro="" textlink="">
      <xdr:nvSpPr>
        <xdr:cNvPr id="60" name="【図書館】&#10;有形固定資産減価償却率最小値テキスト"/>
        <xdr:cNvSpPr txBox="1"/>
      </xdr:nvSpPr>
      <xdr:spPr>
        <a:xfrm>
          <a:off x="4724400" y="716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a:t>
          </a:r>
          <a:endParaRPr kumimoji="1" lang="ja-JP" altLang="en-US" sz="1000" b="1">
            <a:latin typeface="ＭＳ Ｐゴシック"/>
          </a:endParaRPr>
        </a:p>
      </xdr:txBody>
    </xdr:sp>
    <xdr:clientData/>
  </xdr:oneCellAnchor>
  <xdr:twoCellAnchor>
    <xdr:from>
      <xdr:col>6</xdr:col>
      <xdr:colOff>422275</xdr:colOff>
      <xdr:row>41</xdr:row>
      <xdr:rowOff>130084</xdr:rowOff>
    </xdr:from>
    <xdr:to>
      <xdr:col>6</xdr:col>
      <xdr:colOff>600075</xdr:colOff>
      <xdr:row>41</xdr:row>
      <xdr:rowOff>130084</xdr:rowOff>
    </xdr:to>
    <xdr:cxnSp macro="">
      <xdr:nvCxnSpPr>
        <xdr:cNvPr id="61" name="直線コネクタ 60"/>
        <xdr:cNvCxnSpPr/>
      </xdr:nvCxnSpPr>
      <xdr:spPr>
        <a:xfrm>
          <a:off x="4546600" y="715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115950</xdr:rowOff>
    </xdr:from>
    <xdr:ext cx="405111" cy="259045"/>
    <xdr:sp macro="" textlink="">
      <xdr:nvSpPr>
        <xdr:cNvPr id="62" name="【図書館】&#10;有形固定資産減価償却率最大値テキスト"/>
        <xdr:cNvSpPr txBox="1"/>
      </xdr:nvSpPr>
      <xdr:spPr>
        <a:xfrm>
          <a:off x="47244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6</xdr:col>
      <xdr:colOff>422275</xdr:colOff>
      <xdr:row>33</xdr:row>
      <xdr:rowOff>169273</xdr:rowOff>
    </xdr:from>
    <xdr:to>
      <xdr:col>6</xdr:col>
      <xdr:colOff>600075</xdr:colOff>
      <xdr:row>33</xdr:row>
      <xdr:rowOff>169273</xdr:rowOff>
    </xdr:to>
    <xdr:cxnSp macro="">
      <xdr:nvCxnSpPr>
        <xdr:cNvPr id="63" name="直線コネクタ 62"/>
        <xdr:cNvCxnSpPr/>
      </xdr:nvCxnSpPr>
      <xdr:spPr>
        <a:xfrm>
          <a:off x="4546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3827</xdr:rowOff>
    </xdr:from>
    <xdr:ext cx="405111" cy="259045"/>
    <xdr:sp macro="" textlink="">
      <xdr:nvSpPr>
        <xdr:cNvPr id="64" name="【図書館】&#10;有形固定資産減価償却率平均値テキスト"/>
        <xdr:cNvSpPr txBox="1"/>
      </xdr:nvSpPr>
      <xdr:spPr>
        <a:xfrm>
          <a:off x="4724400" y="651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25400</xdr:rowOff>
    </xdr:from>
    <xdr:to>
      <xdr:col>6</xdr:col>
      <xdr:colOff>561975</xdr:colOff>
      <xdr:row>38</xdr:row>
      <xdr:rowOff>127000</xdr:rowOff>
    </xdr:to>
    <xdr:sp macro="" textlink="">
      <xdr:nvSpPr>
        <xdr:cNvPr id="65" name="フローチャート : 判断 64"/>
        <xdr:cNvSpPr/>
      </xdr:nvSpPr>
      <xdr:spPr>
        <a:xfrm>
          <a:off x="4584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111941</xdr:rowOff>
    </xdr:from>
    <xdr:to>
      <xdr:col>5</xdr:col>
      <xdr:colOff>409575</xdr:colOff>
      <xdr:row>40</xdr:row>
      <xdr:rowOff>42091</xdr:rowOff>
    </xdr:to>
    <xdr:sp macro="" textlink="">
      <xdr:nvSpPr>
        <xdr:cNvPr id="66" name="フローチャート : 判断 65"/>
        <xdr:cNvSpPr/>
      </xdr:nvSpPr>
      <xdr:spPr>
        <a:xfrm>
          <a:off x="37465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33218</xdr:rowOff>
    </xdr:from>
    <xdr:ext cx="405111" cy="259045"/>
    <xdr:sp macro="" textlink="">
      <xdr:nvSpPr>
        <xdr:cNvPr id="67" name="n_1aveValue【図書館】&#10;有形固定資産減価償却率"/>
        <xdr:cNvSpPr txBox="1"/>
      </xdr:nvSpPr>
      <xdr:spPr>
        <a:xfrm>
          <a:off x="3582043" y="689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98878</xdr:rowOff>
    </xdr:from>
    <xdr:to>
      <xdr:col>5</xdr:col>
      <xdr:colOff>409575</xdr:colOff>
      <xdr:row>40</xdr:row>
      <xdr:rowOff>29028</xdr:rowOff>
    </xdr:to>
    <xdr:sp macro="" textlink="">
      <xdr:nvSpPr>
        <xdr:cNvPr id="73" name="円/楕円 72"/>
        <xdr:cNvSpPr/>
      </xdr:nvSpPr>
      <xdr:spPr>
        <a:xfrm>
          <a:off x="3746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45555</xdr:rowOff>
    </xdr:from>
    <xdr:ext cx="405111" cy="259045"/>
    <xdr:sp macro="" textlink="">
      <xdr:nvSpPr>
        <xdr:cNvPr id="74" name="n_1mainValue【図書館】&#10;有形固定資産減価償却率"/>
        <xdr:cNvSpPr txBox="1"/>
      </xdr:nvSpPr>
      <xdr:spPr>
        <a:xfrm>
          <a:off x="3582043" y="6560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5" name="テキスト ボックス 8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6" name="直線コネクタ 8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7" name="テキスト ボックス 8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8" name="直線コネクタ 8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9" name="テキスト ボックス 8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0" name="直線コネクタ 8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1" name="テキスト ボックス 9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2" name="直線コネクタ 9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3" name="テキスト ボックス 9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4" name="直線コネクタ 9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5" name="テキスト ボックス 9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6" name="直線コネクタ 9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7" name="テキスト ボックス 9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141514</xdr:rowOff>
    </xdr:from>
    <xdr:to>
      <xdr:col>15</xdr:col>
      <xdr:colOff>180340</xdr:colOff>
      <xdr:row>41</xdr:row>
      <xdr:rowOff>35378</xdr:rowOff>
    </xdr:to>
    <xdr:cxnSp macro="">
      <xdr:nvCxnSpPr>
        <xdr:cNvPr id="101" name="直線コネクタ 100"/>
        <xdr:cNvCxnSpPr/>
      </xdr:nvCxnSpPr>
      <xdr:spPr>
        <a:xfrm flipV="1">
          <a:off x="10476865" y="56279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39205</xdr:rowOff>
    </xdr:from>
    <xdr:ext cx="469744" cy="259045"/>
    <xdr:sp macro="" textlink="">
      <xdr:nvSpPr>
        <xdr:cNvPr id="102" name="【図書館】&#10;一人当たり面積最小値テキスト"/>
        <xdr:cNvSpPr txBox="1"/>
      </xdr:nvSpPr>
      <xdr:spPr>
        <a:xfrm>
          <a:off x="10566400" y="706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0.047</a:t>
          </a:r>
          <a:endParaRPr kumimoji="1" lang="ja-JP" altLang="en-US" sz="1000" b="1">
            <a:latin typeface="ＭＳ Ｐゴシック"/>
          </a:endParaRPr>
        </a:p>
      </xdr:txBody>
    </xdr:sp>
    <xdr:clientData/>
  </xdr:oneCellAnchor>
  <xdr:twoCellAnchor>
    <xdr:from>
      <xdr:col>15</xdr:col>
      <xdr:colOff>92075</xdr:colOff>
      <xdr:row>41</xdr:row>
      <xdr:rowOff>35378</xdr:rowOff>
    </xdr:from>
    <xdr:to>
      <xdr:col>15</xdr:col>
      <xdr:colOff>269875</xdr:colOff>
      <xdr:row>41</xdr:row>
      <xdr:rowOff>35378</xdr:rowOff>
    </xdr:to>
    <xdr:cxnSp macro="">
      <xdr:nvCxnSpPr>
        <xdr:cNvPr id="103" name="直線コネクタ 102"/>
        <xdr:cNvCxnSpPr/>
      </xdr:nvCxnSpPr>
      <xdr:spPr>
        <a:xfrm>
          <a:off x="10388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88191</xdr:rowOff>
    </xdr:from>
    <xdr:ext cx="469744" cy="259045"/>
    <xdr:sp macro="" textlink="">
      <xdr:nvSpPr>
        <xdr:cNvPr id="104" name="【図書館】&#10;一人当たり面積最大値テキスト"/>
        <xdr:cNvSpPr txBox="1"/>
      </xdr:nvSpPr>
      <xdr:spPr>
        <a:xfrm>
          <a:off x="10566400"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0.091</a:t>
          </a:r>
          <a:endParaRPr kumimoji="1" lang="ja-JP" altLang="en-US" sz="1000" b="1">
            <a:latin typeface="ＭＳ Ｐゴシック"/>
          </a:endParaRPr>
        </a:p>
      </xdr:txBody>
    </xdr:sp>
    <xdr:clientData/>
  </xdr:oneCellAnchor>
  <xdr:twoCellAnchor>
    <xdr:from>
      <xdr:col>15</xdr:col>
      <xdr:colOff>92075</xdr:colOff>
      <xdr:row>32</xdr:row>
      <xdr:rowOff>141514</xdr:rowOff>
    </xdr:from>
    <xdr:to>
      <xdr:col>15</xdr:col>
      <xdr:colOff>269875</xdr:colOff>
      <xdr:row>32</xdr:row>
      <xdr:rowOff>141514</xdr:rowOff>
    </xdr:to>
    <xdr:cxnSp macro="">
      <xdr:nvCxnSpPr>
        <xdr:cNvPr id="105" name="直線コネクタ 104"/>
        <xdr:cNvCxnSpPr/>
      </xdr:nvCxnSpPr>
      <xdr:spPr>
        <a:xfrm>
          <a:off x="10388600" y="562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20155</xdr:rowOff>
    </xdr:from>
    <xdr:ext cx="469744" cy="259045"/>
    <xdr:sp macro="" textlink="">
      <xdr:nvSpPr>
        <xdr:cNvPr id="106" name="【図書館】&#10;一人当たり面積平均値テキスト"/>
        <xdr:cNvSpPr txBox="1"/>
      </xdr:nvSpPr>
      <xdr:spPr>
        <a:xfrm>
          <a:off x="10566400" y="6535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41728</xdr:rowOff>
    </xdr:from>
    <xdr:to>
      <xdr:col>15</xdr:col>
      <xdr:colOff>231775</xdr:colOff>
      <xdr:row>38</xdr:row>
      <xdr:rowOff>143328</xdr:rowOff>
    </xdr:to>
    <xdr:sp macro="" textlink="">
      <xdr:nvSpPr>
        <xdr:cNvPr id="107" name="フローチャート : 判断 106"/>
        <xdr:cNvSpPr/>
      </xdr:nvSpPr>
      <xdr:spPr>
        <a:xfrm>
          <a:off x="10426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41728</xdr:rowOff>
    </xdr:from>
    <xdr:to>
      <xdr:col>14</xdr:col>
      <xdr:colOff>79375</xdr:colOff>
      <xdr:row>38</xdr:row>
      <xdr:rowOff>143328</xdr:rowOff>
    </xdr:to>
    <xdr:sp macro="" textlink="">
      <xdr:nvSpPr>
        <xdr:cNvPr id="108" name="フローチャート : 判断 107"/>
        <xdr:cNvSpPr/>
      </xdr:nvSpPr>
      <xdr:spPr>
        <a:xfrm>
          <a:off x="9588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134455</xdr:rowOff>
    </xdr:from>
    <xdr:ext cx="469744" cy="259045"/>
    <xdr:sp macro="" textlink="">
      <xdr:nvSpPr>
        <xdr:cNvPr id="109" name="n_1aveValue【図書館】&#10;一人当たり面積"/>
        <xdr:cNvSpPr txBox="1"/>
      </xdr:nvSpPr>
      <xdr:spPr>
        <a:xfrm>
          <a:off x="9391727" y="664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36</xdr:row>
      <xdr:rowOff>123372</xdr:rowOff>
    </xdr:from>
    <xdr:to>
      <xdr:col>14</xdr:col>
      <xdr:colOff>79375</xdr:colOff>
      <xdr:row>37</xdr:row>
      <xdr:rowOff>53522</xdr:rowOff>
    </xdr:to>
    <xdr:sp macro="" textlink="">
      <xdr:nvSpPr>
        <xdr:cNvPr id="115" name="円/楕円 114"/>
        <xdr:cNvSpPr/>
      </xdr:nvSpPr>
      <xdr:spPr>
        <a:xfrm>
          <a:off x="9588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70049</xdr:rowOff>
    </xdr:from>
    <xdr:ext cx="469744" cy="259045"/>
    <xdr:sp macro="" textlink="">
      <xdr:nvSpPr>
        <xdr:cNvPr id="116" name="n_1mainValue【図書館】&#10;一人当たり面積"/>
        <xdr:cNvSpPr txBox="1"/>
      </xdr:nvSpPr>
      <xdr:spPr>
        <a:xfrm>
          <a:off x="9391727" y="607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7" name="テキスト ボックス 12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8" name="直線コネクタ 12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9" name="テキスト ボックス 12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0" name="直線コネクタ 12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1" name="テキスト ボックス 13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2" name="直線コネクタ 13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3" name="テキスト ボックス 13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4" name="直線コネクタ 13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5" name="テキスト ボックス 13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6" name="直線コネクタ 13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7" name="テキスト ボックス 13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123825</xdr:rowOff>
    </xdr:from>
    <xdr:to>
      <xdr:col>6</xdr:col>
      <xdr:colOff>510540</xdr:colOff>
      <xdr:row>64</xdr:row>
      <xdr:rowOff>57150</xdr:rowOff>
    </xdr:to>
    <xdr:cxnSp macro="">
      <xdr:nvCxnSpPr>
        <xdr:cNvPr id="141" name="直線コネクタ 140"/>
        <xdr:cNvCxnSpPr/>
      </xdr:nvCxnSpPr>
      <xdr:spPr>
        <a:xfrm flipV="1">
          <a:off x="4634865" y="972502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60977</xdr:rowOff>
    </xdr:from>
    <xdr:ext cx="405111" cy="259045"/>
    <xdr:sp macro="" textlink="">
      <xdr:nvSpPr>
        <xdr:cNvPr id="142" name="【体育館・プール】&#10;有形固定資産減価償却率最小値テキスト"/>
        <xdr:cNvSpPr txBox="1"/>
      </xdr:nvSpPr>
      <xdr:spPr>
        <a:xfrm>
          <a:off x="47244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6</xdr:col>
      <xdr:colOff>422275</xdr:colOff>
      <xdr:row>64</xdr:row>
      <xdr:rowOff>57150</xdr:rowOff>
    </xdr:from>
    <xdr:to>
      <xdr:col>6</xdr:col>
      <xdr:colOff>600075</xdr:colOff>
      <xdr:row>64</xdr:row>
      <xdr:rowOff>57150</xdr:rowOff>
    </xdr:to>
    <xdr:cxnSp macro="">
      <xdr:nvCxnSpPr>
        <xdr:cNvPr id="143" name="直線コネクタ 142"/>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70502</xdr:rowOff>
    </xdr:from>
    <xdr:ext cx="405111" cy="259045"/>
    <xdr:sp macro="" textlink="">
      <xdr:nvSpPr>
        <xdr:cNvPr id="144" name="【体育館・プール】&#10;有形固定資産減価償却率最大値テキスト"/>
        <xdr:cNvSpPr txBox="1"/>
      </xdr:nvSpPr>
      <xdr:spPr>
        <a:xfrm>
          <a:off x="47244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6</xdr:col>
      <xdr:colOff>422275</xdr:colOff>
      <xdr:row>56</xdr:row>
      <xdr:rowOff>123825</xdr:rowOff>
    </xdr:from>
    <xdr:to>
      <xdr:col>6</xdr:col>
      <xdr:colOff>600075</xdr:colOff>
      <xdr:row>56</xdr:row>
      <xdr:rowOff>123825</xdr:rowOff>
    </xdr:to>
    <xdr:cxnSp macro="">
      <xdr:nvCxnSpPr>
        <xdr:cNvPr id="145" name="直線コネクタ 144"/>
        <xdr:cNvCxnSpPr/>
      </xdr:nvCxnSpPr>
      <xdr:spPr>
        <a:xfrm>
          <a:off x="4546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146702</xdr:rowOff>
    </xdr:from>
    <xdr:ext cx="405111" cy="259045"/>
    <xdr:sp macro="" textlink="">
      <xdr:nvSpPr>
        <xdr:cNvPr id="146" name="【体育館・プール】&#10;有形固定資産減価償却率平均値テキスト"/>
        <xdr:cNvSpPr txBox="1"/>
      </xdr:nvSpPr>
      <xdr:spPr>
        <a:xfrm>
          <a:off x="4724400" y="1026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168275</xdr:rowOff>
    </xdr:from>
    <xdr:to>
      <xdr:col>6</xdr:col>
      <xdr:colOff>561975</xdr:colOff>
      <xdr:row>60</xdr:row>
      <xdr:rowOff>98425</xdr:rowOff>
    </xdr:to>
    <xdr:sp macro="" textlink="">
      <xdr:nvSpPr>
        <xdr:cNvPr id="147" name="フローチャート : 判断 146"/>
        <xdr:cNvSpPr/>
      </xdr:nvSpPr>
      <xdr:spPr>
        <a:xfrm>
          <a:off x="45847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128270</xdr:rowOff>
    </xdr:from>
    <xdr:to>
      <xdr:col>5</xdr:col>
      <xdr:colOff>409575</xdr:colOff>
      <xdr:row>60</xdr:row>
      <xdr:rowOff>58420</xdr:rowOff>
    </xdr:to>
    <xdr:sp macro="" textlink="">
      <xdr:nvSpPr>
        <xdr:cNvPr id="148" name="フローチャート : 判断 147"/>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74947</xdr:rowOff>
    </xdr:from>
    <xdr:ext cx="405111" cy="259045"/>
    <xdr:sp macro="" textlink="">
      <xdr:nvSpPr>
        <xdr:cNvPr id="149" name="n_1aveValue【体育館・プール】&#10;有形固定資産減価償却率"/>
        <xdr:cNvSpPr txBox="1"/>
      </xdr:nvSpPr>
      <xdr:spPr>
        <a:xfrm>
          <a:off x="3582043"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143510</xdr:rowOff>
    </xdr:from>
    <xdr:to>
      <xdr:col>5</xdr:col>
      <xdr:colOff>409575</xdr:colOff>
      <xdr:row>60</xdr:row>
      <xdr:rowOff>73660</xdr:rowOff>
    </xdr:to>
    <xdr:sp macro="" textlink="">
      <xdr:nvSpPr>
        <xdr:cNvPr id="155" name="円/楕円 154"/>
        <xdr:cNvSpPr/>
      </xdr:nvSpPr>
      <xdr:spPr>
        <a:xfrm>
          <a:off x="3746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64787</xdr:rowOff>
    </xdr:from>
    <xdr:ext cx="405111" cy="259045"/>
    <xdr:sp macro="" textlink="">
      <xdr:nvSpPr>
        <xdr:cNvPr id="156" name="n_1mainValue【体育館・プール】&#10;有形固定資産減価償却率"/>
        <xdr:cNvSpPr txBox="1"/>
      </xdr:nvSpPr>
      <xdr:spPr>
        <a:xfrm>
          <a:off x="3582043"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65</xdr:row>
      <xdr:rowOff>0</xdr:rowOff>
    </xdr:from>
    <xdr:to>
      <xdr:col>16</xdr:col>
      <xdr:colOff>307975</xdr:colOff>
      <xdr:row>65</xdr:row>
      <xdr:rowOff>0</xdr:rowOff>
    </xdr:to>
    <xdr:cxnSp macro="">
      <xdr:nvCxnSpPr>
        <xdr:cNvPr id="167" name="直線コネクタ 166"/>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64</xdr:row>
      <xdr:rowOff>29227</xdr:rowOff>
    </xdr:from>
    <xdr:ext cx="467179" cy="259045"/>
    <xdr:sp macro="" textlink="">
      <xdr:nvSpPr>
        <xdr:cNvPr id="168" name="テキスト ボックス 167"/>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63</xdr:row>
      <xdr:rowOff>57150</xdr:rowOff>
    </xdr:from>
    <xdr:to>
      <xdr:col>16</xdr:col>
      <xdr:colOff>307975</xdr:colOff>
      <xdr:row>63</xdr:row>
      <xdr:rowOff>57150</xdr:rowOff>
    </xdr:to>
    <xdr:cxnSp macro="">
      <xdr:nvCxnSpPr>
        <xdr:cNvPr id="169" name="直線コネクタ 168"/>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86377</xdr:rowOff>
    </xdr:from>
    <xdr:ext cx="467179" cy="259045"/>
    <xdr:sp macro="" textlink="">
      <xdr:nvSpPr>
        <xdr:cNvPr id="170" name="テキスト ボックス 169"/>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61</xdr:row>
      <xdr:rowOff>114300</xdr:rowOff>
    </xdr:from>
    <xdr:to>
      <xdr:col>16</xdr:col>
      <xdr:colOff>307975</xdr:colOff>
      <xdr:row>61</xdr:row>
      <xdr:rowOff>114300</xdr:rowOff>
    </xdr:to>
    <xdr:cxnSp macro="">
      <xdr:nvCxnSpPr>
        <xdr:cNvPr id="171" name="直線コネクタ 170"/>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143527</xdr:rowOff>
    </xdr:from>
    <xdr:ext cx="467179" cy="259045"/>
    <xdr:sp macro="" textlink="">
      <xdr:nvSpPr>
        <xdr:cNvPr id="172" name="テキスト ボックス 171"/>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3" name="直線コネクタ 17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4" name="テキスト ボックス 17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58</xdr:row>
      <xdr:rowOff>57150</xdr:rowOff>
    </xdr:from>
    <xdr:to>
      <xdr:col>16</xdr:col>
      <xdr:colOff>307975</xdr:colOff>
      <xdr:row>58</xdr:row>
      <xdr:rowOff>57150</xdr:rowOff>
    </xdr:to>
    <xdr:cxnSp macro="">
      <xdr:nvCxnSpPr>
        <xdr:cNvPr id="175" name="直線コネクタ 174"/>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86377</xdr:rowOff>
    </xdr:from>
    <xdr:ext cx="467179" cy="259045"/>
    <xdr:sp macro="" textlink="">
      <xdr:nvSpPr>
        <xdr:cNvPr id="176" name="テキスト ボックス 175"/>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56</xdr:row>
      <xdr:rowOff>114300</xdr:rowOff>
    </xdr:from>
    <xdr:to>
      <xdr:col>16</xdr:col>
      <xdr:colOff>307975</xdr:colOff>
      <xdr:row>56</xdr:row>
      <xdr:rowOff>114300</xdr:rowOff>
    </xdr:to>
    <xdr:cxnSp macro="">
      <xdr:nvCxnSpPr>
        <xdr:cNvPr id="177" name="直線コネクタ 176"/>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143527</xdr:rowOff>
    </xdr:from>
    <xdr:ext cx="467179" cy="259045"/>
    <xdr:sp macro="" textlink="">
      <xdr:nvSpPr>
        <xdr:cNvPr id="178" name="テキスト ボックス 177"/>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55</xdr:row>
      <xdr:rowOff>0</xdr:rowOff>
    </xdr:from>
    <xdr:to>
      <xdr:col>16</xdr:col>
      <xdr:colOff>307975</xdr:colOff>
      <xdr:row>55</xdr:row>
      <xdr:rowOff>0</xdr:rowOff>
    </xdr:to>
    <xdr:cxnSp macro="">
      <xdr:nvCxnSpPr>
        <xdr:cNvPr id="179" name="直線コネクタ 178"/>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29227</xdr:rowOff>
    </xdr:from>
    <xdr:ext cx="467179" cy="259045"/>
    <xdr:sp macro="" textlink="">
      <xdr:nvSpPr>
        <xdr:cNvPr id="180" name="テキスト ボックス 179"/>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1" name="直線コネクタ 18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2" name="テキスト ボックス 18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28575</xdr:rowOff>
    </xdr:from>
    <xdr:to>
      <xdr:col>15</xdr:col>
      <xdr:colOff>180340</xdr:colOff>
      <xdr:row>63</xdr:row>
      <xdr:rowOff>154305</xdr:rowOff>
    </xdr:to>
    <xdr:cxnSp macro="">
      <xdr:nvCxnSpPr>
        <xdr:cNvPr id="184" name="直線コネクタ 183"/>
        <xdr:cNvCxnSpPr/>
      </xdr:nvCxnSpPr>
      <xdr:spPr>
        <a:xfrm flipV="1">
          <a:off x="10476865" y="962977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158132</xdr:rowOff>
    </xdr:from>
    <xdr:ext cx="469744" cy="259045"/>
    <xdr:sp macro="" textlink="">
      <xdr:nvSpPr>
        <xdr:cNvPr id="185" name="【体育館・プール】&#10;一人当たり面積最小値テキスト"/>
        <xdr:cNvSpPr txBox="1"/>
      </xdr:nvSpPr>
      <xdr:spPr>
        <a:xfrm>
          <a:off x="10566400" y="1095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0.066</a:t>
          </a:r>
          <a:endParaRPr kumimoji="1" lang="ja-JP" altLang="en-US" sz="1000" b="1">
            <a:latin typeface="ＭＳ Ｐゴシック"/>
          </a:endParaRPr>
        </a:p>
      </xdr:txBody>
    </xdr:sp>
    <xdr:clientData/>
  </xdr:oneCellAnchor>
  <xdr:twoCellAnchor>
    <xdr:from>
      <xdr:col>15</xdr:col>
      <xdr:colOff>92075</xdr:colOff>
      <xdr:row>63</xdr:row>
      <xdr:rowOff>154305</xdr:rowOff>
    </xdr:from>
    <xdr:to>
      <xdr:col>15</xdr:col>
      <xdr:colOff>269875</xdr:colOff>
      <xdr:row>63</xdr:row>
      <xdr:rowOff>154305</xdr:rowOff>
    </xdr:to>
    <xdr:cxnSp macro="">
      <xdr:nvCxnSpPr>
        <xdr:cNvPr id="186" name="直線コネクタ 185"/>
        <xdr:cNvCxnSpPr/>
      </xdr:nvCxnSpPr>
      <xdr:spPr>
        <a:xfrm>
          <a:off x="10388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146702</xdr:rowOff>
    </xdr:from>
    <xdr:ext cx="469744" cy="259045"/>
    <xdr:sp macro="" textlink="">
      <xdr:nvSpPr>
        <xdr:cNvPr id="187" name="【体育館・プール】&#10;一人当たり面積最大値テキスト"/>
        <xdr:cNvSpPr txBox="1"/>
      </xdr:nvSpPr>
      <xdr:spPr>
        <a:xfrm>
          <a:off x="10566400" y="940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0.530</a:t>
          </a:r>
          <a:endParaRPr kumimoji="1" lang="ja-JP" altLang="en-US" sz="1000" b="1">
            <a:latin typeface="ＭＳ Ｐゴシック"/>
          </a:endParaRPr>
        </a:p>
      </xdr:txBody>
    </xdr:sp>
    <xdr:clientData/>
  </xdr:oneCellAnchor>
  <xdr:twoCellAnchor>
    <xdr:from>
      <xdr:col>15</xdr:col>
      <xdr:colOff>92075</xdr:colOff>
      <xdr:row>56</xdr:row>
      <xdr:rowOff>28575</xdr:rowOff>
    </xdr:from>
    <xdr:to>
      <xdr:col>15</xdr:col>
      <xdr:colOff>269875</xdr:colOff>
      <xdr:row>56</xdr:row>
      <xdr:rowOff>28575</xdr:rowOff>
    </xdr:to>
    <xdr:cxnSp macro="">
      <xdr:nvCxnSpPr>
        <xdr:cNvPr id="188" name="直線コネクタ 187"/>
        <xdr:cNvCxnSpPr/>
      </xdr:nvCxnSpPr>
      <xdr:spPr>
        <a:xfrm>
          <a:off x="10388600" y="962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10495</xdr:rowOff>
    </xdr:from>
    <xdr:ext cx="469744" cy="259045"/>
    <xdr:sp macro="" textlink="">
      <xdr:nvSpPr>
        <xdr:cNvPr id="189" name="【体育館・プール】&#10;一人当たり面積平均値テキスト"/>
        <xdr:cNvSpPr txBox="1"/>
      </xdr:nvSpPr>
      <xdr:spPr>
        <a:xfrm>
          <a:off x="10566400" y="10468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32068</xdr:rowOff>
    </xdr:from>
    <xdr:to>
      <xdr:col>15</xdr:col>
      <xdr:colOff>231775</xdr:colOff>
      <xdr:row>61</xdr:row>
      <xdr:rowOff>133668</xdr:rowOff>
    </xdr:to>
    <xdr:sp macro="" textlink="">
      <xdr:nvSpPr>
        <xdr:cNvPr id="190" name="フローチャート : 判断 189"/>
        <xdr:cNvSpPr/>
      </xdr:nvSpPr>
      <xdr:spPr>
        <a:xfrm>
          <a:off x="10426700" y="104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157797</xdr:rowOff>
    </xdr:from>
    <xdr:to>
      <xdr:col>14</xdr:col>
      <xdr:colOff>79375</xdr:colOff>
      <xdr:row>61</xdr:row>
      <xdr:rowOff>87947</xdr:rowOff>
    </xdr:to>
    <xdr:sp macro="" textlink="">
      <xdr:nvSpPr>
        <xdr:cNvPr id="191" name="フローチャート : 判断 190"/>
        <xdr:cNvSpPr/>
      </xdr:nvSpPr>
      <xdr:spPr>
        <a:xfrm>
          <a:off x="9588500" y="1044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79074</xdr:rowOff>
    </xdr:from>
    <xdr:ext cx="469744" cy="259045"/>
    <xdr:sp macro="" textlink="">
      <xdr:nvSpPr>
        <xdr:cNvPr id="192" name="n_1aveValue【体育館・プール】&#10;一人当たり面積"/>
        <xdr:cNvSpPr txBox="1"/>
      </xdr:nvSpPr>
      <xdr:spPr>
        <a:xfrm>
          <a:off x="9391727" y="1053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55</xdr:row>
      <xdr:rowOff>117793</xdr:rowOff>
    </xdr:from>
    <xdr:to>
      <xdr:col>14</xdr:col>
      <xdr:colOff>79375</xdr:colOff>
      <xdr:row>56</xdr:row>
      <xdr:rowOff>47943</xdr:rowOff>
    </xdr:to>
    <xdr:sp macro="" textlink="">
      <xdr:nvSpPr>
        <xdr:cNvPr id="198" name="円/楕円 197"/>
        <xdr:cNvSpPr/>
      </xdr:nvSpPr>
      <xdr:spPr>
        <a:xfrm>
          <a:off x="9588500" y="954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54</xdr:row>
      <xdr:rowOff>64470</xdr:rowOff>
    </xdr:from>
    <xdr:ext cx="469744" cy="259045"/>
    <xdr:sp macro="" textlink="">
      <xdr:nvSpPr>
        <xdr:cNvPr id="199" name="n_1mainValue【体育館・プール】&#10;一人当たり面積"/>
        <xdr:cNvSpPr txBox="1"/>
      </xdr:nvSpPr>
      <xdr:spPr>
        <a:xfrm>
          <a:off x="9391727" y="9322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0.541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0" name="正方形/長方形 19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1" name="正方形/長方形 20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2" name="正方形/長方形 20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3" name="正方形/長方形 20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4" name="正方形/長方形 20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5" name="正方形/長方形 20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6" name="正方形/長方形 20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7" name="正方形/長方形 20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8" name="テキスト ボックス 20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9" name="直線コネクタ 20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0" name="テキスト ボックス 20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1" name="直線コネクタ 21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2" name="テキスト ボックス 21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3" name="直線コネクタ 21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4" name="テキスト ボックス 21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5" name="直線コネクタ 21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6" name="テキスト ボックス 21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7" name="直線コネクタ 21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8" name="テキスト ボックス 21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9" name="直線コネクタ 21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0" name="テキスト ボックス 21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49530</xdr:rowOff>
    </xdr:from>
    <xdr:to>
      <xdr:col>6</xdr:col>
      <xdr:colOff>510540</xdr:colOff>
      <xdr:row>85</xdr:row>
      <xdr:rowOff>70104</xdr:rowOff>
    </xdr:to>
    <xdr:cxnSp macro="">
      <xdr:nvCxnSpPr>
        <xdr:cNvPr id="222" name="直線コネクタ 221"/>
        <xdr:cNvCxnSpPr/>
      </xdr:nvCxnSpPr>
      <xdr:spPr>
        <a:xfrm flipV="1">
          <a:off x="4634865" y="1342263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73931</xdr:rowOff>
    </xdr:from>
    <xdr:ext cx="405111" cy="259045"/>
    <xdr:sp macro="" textlink="">
      <xdr:nvSpPr>
        <xdr:cNvPr id="223" name="【福祉施設】&#10;有形固定資産減価償却率最小値テキスト"/>
        <xdr:cNvSpPr txBox="1"/>
      </xdr:nvSpPr>
      <xdr:spPr>
        <a:xfrm>
          <a:off x="4724400" y="1464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422275</xdr:colOff>
      <xdr:row>85</xdr:row>
      <xdr:rowOff>70104</xdr:rowOff>
    </xdr:from>
    <xdr:to>
      <xdr:col>6</xdr:col>
      <xdr:colOff>600075</xdr:colOff>
      <xdr:row>85</xdr:row>
      <xdr:rowOff>70104</xdr:rowOff>
    </xdr:to>
    <xdr:cxnSp macro="">
      <xdr:nvCxnSpPr>
        <xdr:cNvPr id="224" name="直線コネクタ 223"/>
        <xdr:cNvCxnSpPr/>
      </xdr:nvCxnSpPr>
      <xdr:spPr>
        <a:xfrm>
          <a:off x="4546600" y="14643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167657</xdr:rowOff>
    </xdr:from>
    <xdr:ext cx="405111" cy="259045"/>
    <xdr:sp macro="" textlink="">
      <xdr:nvSpPr>
        <xdr:cNvPr id="225" name="【福祉施設】&#10;有形固定資産減価償却率最大値テキスト"/>
        <xdr:cNvSpPr txBox="1"/>
      </xdr:nvSpPr>
      <xdr:spPr>
        <a:xfrm>
          <a:off x="47244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6</xdr:col>
      <xdr:colOff>422275</xdr:colOff>
      <xdr:row>78</xdr:row>
      <xdr:rowOff>49530</xdr:rowOff>
    </xdr:from>
    <xdr:to>
      <xdr:col>6</xdr:col>
      <xdr:colOff>600075</xdr:colOff>
      <xdr:row>78</xdr:row>
      <xdr:rowOff>49530</xdr:rowOff>
    </xdr:to>
    <xdr:cxnSp macro="">
      <xdr:nvCxnSpPr>
        <xdr:cNvPr id="226" name="直線コネクタ 225"/>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6875</xdr:rowOff>
    </xdr:from>
    <xdr:ext cx="405111" cy="259045"/>
    <xdr:sp macro="" textlink="">
      <xdr:nvSpPr>
        <xdr:cNvPr id="227" name="【福祉施設】&#10;有形固定資産減価償却率平均値テキスト"/>
        <xdr:cNvSpPr txBox="1"/>
      </xdr:nvSpPr>
      <xdr:spPr>
        <a:xfrm>
          <a:off x="4724400" y="1406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28448</xdr:rowOff>
    </xdr:from>
    <xdr:to>
      <xdr:col>6</xdr:col>
      <xdr:colOff>561975</xdr:colOff>
      <xdr:row>82</xdr:row>
      <xdr:rowOff>130048</xdr:rowOff>
    </xdr:to>
    <xdr:sp macro="" textlink="">
      <xdr:nvSpPr>
        <xdr:cNvPr id="228" name="フローチャート : 判断 227"/>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115315</xdr:rowOff>
    </xdr:from>
    <xdr:to>
      <xdr:col>5</xdr:col>
      <xdr:colOff>409575</xdr:colOff>
      <xdr:row>82</xdr:row>
      <xdr:rowOff>45465</xdr:rowOff>
    </xdr:to>
    <xdr:sp macro="" textlink="">
      <xdr:nvSpPr>
        <xdr:cNvPr id="229" name="フローチャート : 判断 228"/>
        <xdr:cNvSpPr/>
      </xdr:nvSpPr>
      <xdr:spPr>
        <a:xfrm>
          <a:off x="37465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61992</xdr:rowOff>
    </xdr:from>
    <xdr:ext cx="405111" cy="259045"/>
    <xdr:sp macro="" textlink="">
      <xdr:nvSpPr>
        <xdr:cNvPr id="230" name="n_1aveValue【福祉施設】&#10;有形固定資産減価償却率"/>
        <xdr:cNvSpPr txBox="1"/>
      </xdr:nvSpPr>
      <xdr:spPr>
        <a:xfrm>
          <a:off x="3582043" y="1377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31" name="テキスト ボックス 23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2" name="テキスト ボックス 23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3" name="テキスト ボックス 23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4" name="テキスト ボックス 23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5" name="テキスト ボックス 23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28448</xdr:rowOff>
    </xdr:from>
    <xdr:to>
      <xdr:col>5</xdr:col>
      <xdr:colOff>409575</xdr:colOff>
      <xdr:row>85</xdr:row>
      <xdr:rowOff>130048</xdr:rowOff>
    </xdr:to>
    <xdr:sp macro="" textlink="">
      <xdr:nvSpPr>
        <xdr:cNvPr id="236" name="円/楕円 235"/>
        <xdr:cNvSpPr/>
      </xdr:nvSpPr>
      <xdr:spPr>
        <a:xfrm>
          <a:off x="3746500" y="1460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121175</xdr:rowOff>
    </xdr:from>
    <xdr:ext cx="405111" cy="259045"/>
    <xdr:sp macro="" textlink="">
      <xdr:nvSpPr>
        <xdr:cNvPr id="237" name="n_1mainValue【福祉施設】&#10;有形固定資産減価償却率"/>
        <xdr:cNvSpPr txBox="1"/>
      </xdr:nvSpPr>
      <xdr:spPr>
        <a:xfrm>
          <a:off x="3582043" y="1469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8" name="正方形/長方形 23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9" name="正方形/長方形 23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0" name="正方形/長方形 23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1" name="正方形/長方形 24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2" name="正方形/長方形 24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3" name="正方形/長方形 24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4" name="正方形/長方形 24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5" name="正方形/長方形 24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6" name="テキスト ボックス 24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7" name="直線コネクタ 24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8" name="直線コネクタ 24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9" name="テキスト ボックス 24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0" name="直線コネクタ 24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1" name="テキスト ボックス 25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2" name="直線コネクタ 25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3" name="テキスト ボックス 25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4" name="直線コネクタ 25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5" name="テキスト ボックス 25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6" name="直線コネクタ 25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7" name="テキスト ボックス 25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163830</xdr:rowOff>
    </xdr:from>
    <xdr:to>
      <xdr:col>15</xdr:col>
      <xdr:colOff>180340</xdr:colOff>
      <xdr:row>85</xdr:row>
      <xdr:rowOff>136398</xdr:rowOff>
    </xdr:to>
    <xdr:cxnSp macro="">
      <xdr:nvCxnSpPr>
        <xdr:cNvPr id="259" name="直線コネクタ 258"/>
        <xdr:cNvCxnSpPr/>
      </xdr:nvCxnSpPr>
      <xdr:spPr>
        <a:xfrm flipV="1">
          <a:off x="10476865" y="13708380"/>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140225</xdr:rowOff>
    </xdr:from>
    <xdr:ext cx="469744" cy="259045"/>
    <xdr:sp macro="" textlink="">
      <xdr:nvSpPr>
        <xdr:cNvPr id="260" name="【福祉施設】&#10;一人当たり面積最小値テキスト"/>
        <xdr:cNvSpPr txBox="1"/>
      </xdr:nvSpPr>
      <xdr:spPr>
        <a:xfrm>
          <a:off x="105664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85</xdr:row>
      <xdr:rowOff>136398</xdr:rowOff>
    </xdr:from>
    <xdr:to>
      <xdr:col>15</xdr:col>
      <xdr:colOff>269875</xdr:colOff>
      <xdr:row>85</xdr:row>
      <xdr:rowOff>136398</xdr:rowOff>
    </xdr:to>
    <xdr:cxnSp macro="">
      <xdr:nvCxnSpPr>
        <xdr:cNvPr id="261" name="直線コネクタ 260"/>
        <xdr:cNvCxnSpPr/>
      </xdr:nvCxnSpPr>
      <xdr:spPr>
        <a:xfrm>
          <a:off x="10388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110507</xdr:rowOff>
    </xdr:from>
    <xdr:ext cx="469744" cy="259045"/>
    <xdr:sp macro="" textlink="">
      <xdr:nvSpPr>
        <xdr:cNvPr id="262" name="【福祉施設】&#10;一人当たり面積最大値テキスト"/>
        <xdr:cNvSpPr txBox="1"/>
      </xdr:nvSpPr>
      <xdr:spPr>
        <a:xfrm>
          <a:off x="10566400" y="1348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0.235</a:t>
          </a:r>
          <a:endParaRPr kumimoji="1" lang="ja-JP" altLang="en-US" sz="1000" b="1">
            <a:latin typeface="ＭＳ Ｐゴシック"/>
          </a:endParaRPr>
        </a:p>
      </xdr:txBody>
    </xdr:sp>
    <xdr:clientData/>
  </xdr:oneCellAnchor>
  <xdr:twoCellAnchor>
    <xdr:from>
      <xdr:col>15</xdr:col>
      <xdr:colOff>92075</xdr:colOff>
      <xdr:row>79</xdr:row>
      <xdr:rowOff>163830</xdr:rowOff>
    </xdr:from>
    <xdr:to>
      <xdr:col>15</xdr:col>
      <xdr:colOff>269875</xdr:colOff>
      <xdr:row>79</xdr:row>
      <xdr:rowOff>163830</xdr:rowOff>
    </xdr:to>
    <xdr:cxnSp macro="">
      <xdr:nvCxnSpPr>
        <xdr:cNvPr id="263" name="直線コネクタ 262"/>
        <xdr:cNvCxnSpPr/>
      </xdr:nvCxnSpPr>
      <xdr:spPr>
        <a:xfrm>
          <a:off x="10388600" y="1370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141749</xdr:rowOff>
    </xdr:from>
    <xdr:ext cx="469744" cy="259045"/>
    <xdr:sp macro="" textlink="">
      <xdr:nvSpPr>
        <xdr:cNvPr id="264" name="【福祉施設】&#10;一人当たり面積平均値テキスト"/>
        <xdr:cNvSpPr txBox="1"/>
      </xdr:nvSpPr>
      <xdr:spPr>
        <a:xfrm>
          <a:off x="10566400" y="1437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163322</xdr:rowOff>
    </xdr:from>
    <xdr:to>
      <xdr:col>15</xdr:col>
      <xdr:colOff>231775</xdr:colOff>
      <xdr:row>84</xdr:row>
      <xdr:rowOff>93472</xdr:rowOff>
    </xdr:to>
    <xdr:sp macro="" textlink="">
      <xdr:nvSpPr>
        <xdr:cNvPr id="265" name="フローチャート : 判断 264"/>
        <xdr:cNvSpPr/>
      </xdr:nvSpPr>
      <xdr:spPr>
        <a:xfrm>
          <a:off x="104267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67311</xdr:rowOff>
    </xdr:from>
    <xdr:to>
      <xdr:col>14</xdr:col>
      <xdr:colOff>79375</xdr:colOff>
      <xdr:row>83</xdr:row>
      <xdr:rowOff>168911</xdr:rowOff>
    </xdr:to>
    <xdr:sp macro="" textlink="">
      <xdr:nvSpPr>
        <xdr:cNvPr id="266" name="フローチャート : 判断 265"/>
        <xdr:cNvSpPr/>
      </xdr:nvSpPr>
      <xdr:spPr>
        <a:xfrm>
          <a:off x="9588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160038</xdr:rowOff>
    </xdr:from>
    <xdr:ext cx="469744" cy="259045"/>
    <xdr:sp macro="" textlink="">
      <xdr:nvSpPr>
        <xdr:cNvPr id="267" name="n_1aveValue【福祉施設】&#10;一人当たり面積"/>
        <xdr:cNvSpPr txBox="1"/>
      </xdr:nvSpPr>
      <xdr:spPr>
        <a:xfrm>
          <a:off x="9391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8" name="テキスト ボックス 26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9" name="テキスト ボックス 26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0" name="テキスト ボックス 26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1" name="テキスト ボックス 27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2" name="テキスト ボックス 27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97028</xdr:rowOff>
    </xdr:from>
    <xdr:to>
      <xdr:col>14</xdr:col>
      <xdr:colOff>79375</xdr:colOff>
      <xdr:row>83</xdr:row>
      <xdr:rowOff>27178</xdr:rowOff>
    </xdr:to>
    <xdr:sp macro="" textlink="">
      <xdr:nvSpPr>
        <xdr:cNvPr id="273" name="円/楕円 272"/>
        <xdr:cNvSpPr/>
      </xdr:nvSpPr>
      <xdr:spPr>
        <a:xfrm>
          <a:off x="9588500" y="1415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43705</xdr:rowOff>
    </xdr:from>
    <xdr:ext cx="469744" cy="259045"/>
    <xdr:sp macro="" textlink="">
      <xdr:nvSpPr>
        <xdr:cNvPr id="274" name="n_1mainValue【福祉施設】&#10;一人当たり面積"/>
        <xdr:cNvSpPr txBox="1"/>
      </xdr:nvSpPr>
      <xdr:spPr>
        <a:xfrm>
          <a:off x="9391727" y="1393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2" name="正方形/長方形 2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3" name="正方形/長方形 2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4" name="正方形/長方形 2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5" name="正方形/長方形 2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6" name="正方形/長方形 2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7" name="正方形/長方形 2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8" name="正方形/長方形 2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9" name="正方形/長方形 2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0" name="正方形/長方形 2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1" name="正方形/長方形 2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2" name="正方形/長方形 2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3" name="正方形/長方形 2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4" name="正方形/長方形 2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5" name="正方形/長方形 2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6" name="正方形/長方形 2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7" name="正方形/長方形 2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8" name="正方形/長方形 29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99" name="正方形/長方形 2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00" name="正方形/長方形 2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01" name="正方形/長方形 3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02" name="正方形/長方形 3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03" name="正方形/長方形 3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04" name="正方形/長方形 3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05" name="正方形/長方形 3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230,000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06" name="正方形/長方形 30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07" name="正方形/長方形 3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8" name="正方形/長方形 3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9" name="正方形/長方形 3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10" name="正方形/長方形 3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11" name="正方形/長方形 3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12" name="正方形/長方形 3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13" name="正方形/長方形 3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14" name="正方形/長方形 3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15" name="テキスト ボックス 3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16" name="直線コネクタ 3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17" name="テキスト ボックス 31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18" name="直線コネクタ 3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19" name="テキスト ボックス 31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20" name="直線コネクタ 3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21" name="テキスト ボックス 3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22" name="直線コネクタ 3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23" name="テキスト ボックス 3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24" name="直線コネクタ 3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25" name="テキスト ボックス 3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26" name="直線コネクタ 3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27" name="テキスト ボックス 3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28" name="直線コネクタ 3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29" name="テキスト ボックス 32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30" name="直線コネクタ 3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31" name="テキスト ボックス 33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84909</xdr:rowOff>
    </xdr:from>
    <xdr:to>
      <xdr:col>23</xdr:col>
      <xdr:colOff>516889</xdr:colOff>
      <xdr:row>62</xdr:row>
      <xdr:rowOff>146957</xdr:rowOff>
    </xdr:to>
    <xdr:cxnSp macro="">
      <xdr:nvCxnSpPr>
        <xdr:cNvPr id="333" name="直線コネクタ 332"/>
        <xdr:cNvCxnSpPr/>
      </xdr:nvCxnSpPr>
      <xdr:spPr>
        <a:xfrm flipV="1">
          <a:off x="16318864" y="9686109"/>
          <a:ext cx="0" cy="1090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150784</xdr:rowOff>
    </xdr:from>
    <xdr:ext cx="405111" cy="259045"/>
    <xdr:sp macro="" textlink="">
      <xdr:nvSpPr>
        <xdr:cNvPr id="334" name="【保健センター・保健所】&#10;有形固定資産減価償却率最小値テキスト"/>
        <xdr:cNvSpPr txBox="1"/>
      </xdr:nvSpPr>
      <xdr:spPr>
        <a:xfrm>
          <a:off x="16408400" y="10780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62</xdr:row>
      <xdr:rowOff>146957</xdr:rowOff>
    </xdr:from>
    <xdr:to>
      <xdr:col>23</xdr:col>
      <xdr:colOff>606425</xdr:colOff>
      <xdr:row>62</xdr:row>
      <xdr:rowOff>146957</xdr:rowOff>
    </xdr:to>
    <xdr:cxnSp macro="">
      <xdr:nvCxnSpPr>
        <xdr:cNvPr id="335" name="直線コネクタ 334"/>
        <xdr:cNvCxnSpPr/>
      </xdr:nvCxnSpPr>
      <xdr:spPr>
        <a:xfrm>
          <a:off x="16230600" y="1077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31586</xdr:rowOff>
    </xdr:from>
    <xdr:ext cx="405111" cy="259045"/>
    <xdr:sp macro="" textlink="">
      <xdr:nvSpPr>
        <xdr:cNvPr id="336" name="【保健センター・保健所】&#10;有形固定資産減価償却率最大値テキスト"/>
        <xdr:cNvSpPr txBox="1"/>
      </xdr:nvSpPr>
      <xdr:spPr>
        <a:xfrm>
          <a:off x="16408400" y="9461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23</xdr:col>
      <xdr:colOff>428625</xdr:colOff>
      <xdr:row>56</xdr:row>
      <xdr:rowOff>84909</xdr:rowOff>
    </xdr:from>
    <xdr:to>
      <xdr:col>23</xdr:col>
      <xdr:colOff>606425</xdr:colOff>
      <xdr:row>56</xdr:row>
      <xdr:rowOff>84909</xdr:rowOff>
    </xdr:to>
    <xdr:cxnSp macro="">
      <xdr:nvCxnSpPr>
        <xdr:cNvPr id="337" name="直線コネクタ 336"/>
        <xdr:cNvCxnSpPr/>
      </xdr:nvCxnSpPr>
      <xdr:spPr>
        <a:xfrm>
          <a:off x="16230600" y="9686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51724</xdr:rowOff>
    </xdr:from>
    <xdr:ext cx="405111" cy="259045"/>
    <xdr:sp macro="" textlink="">
      <xdr:nvSpPr>
        <xdr:cNvPr id="338" name="【保健センター・保健所】&#10;有形固定資産減価償却率平均値テキスト"/>
        <xdr:cNvSpPr txBox="1"/>
      </xdr:nvSpPr>
      <xdr:spPr>
        <a:xfrm>
          <a:off x="16408400" y="1033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73297</xdr:rowOff>
    </xdr:from>
    <xdr:to>
      <xdr:col>23</xdr:col>
      <xdr:colOff>568325</xdr:colOff>
      <xdr:row>61</xdr:row>
      <xdr:rowOff>3447</xdr:rowOff>
    </xdr:to>
    <xdr:sp macro="" textlink="">
      <xdr:nvSpPr>
        <xdr:cNvPr id="339" name="フローチャート : 判断 338"/>
        <xdr:cNvSpPr/>
      </xdr:nvSpPr>
      <xdr:spPr>
        <a:xfrm>
          <a:off x="16268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164737</xdr:rowOff>
    </xdr:from>
    <xdr:to>
      <xdr:col>22</xdr:col>
      <xdr:colOff>415925</xdr:colOff>
      <xdr:row>61</xdr:row>
      <xdr:rowOff>94887</xdr:rowOff>
    </xdr:to>
    <xdr:sp macro="" textlink="">
      <xdr:nvSpPr>
        <xdr:cNvPr id="340" name="フローチャート : 判断 339"/>
        <xdr:cNvSpPr/>
      </xdr:nvSpPr>
      <xdr:spPr>
        <a:xfrm>
          <a:off x="15430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111414</xdr:rowOff>
    </xdr:from>
    <xdr:ext cx="405111" cy="259045"/>
    <xdr:sp macro="" textlink="">
      <xdr:nvSpPr>
        <xdr:cNvPr id="341" name="n_1aveValue【保健センター・保健所】&#10;有形固定資産減価償却率"/>
        <xdr:cNvSpPr txBox="1"/>
      </xdr:nvSpPr>
      <xdr:spPr>
        <a:xfrm>
          <a:off x="15266043"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42" name="テキスト ボックス 3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43" name="テキスト ボックス 3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44" name="テキスト ボックス 3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45" name="テキスト ボックス 3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46" name="テキスト ボックス 3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9616</xdr:rowOff>
    </xdr:from>
    <xdr:to>
      <xdr:col>22</xdr:col>
      <xdr:colOff>415925</xdr:colOff>
      <xdr:row>63</xdr:row>
      <xdr:rowOff>111216</xdr:rowOff>
    </xdr:to>
    <xdr:sp macro="" textlink="">
      <xdr:nvSpPr>
        <xdr:cNvPr id="347" name="円/楕円 346"/>
        <xdr:cNvSpPr/>
      </xdr:nvSpPr>
      <xdr:spPr>
        <a:xfrm>
          <a:off x="154305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63</xdr:row>
      <xdr:rowOff>102343</xdr:rowOff>
    </xdr:from>
    <xdr:ext cx="405111" cy="259045"/>
    <xdr:sp macro="" textlink="">
      <xdr:nvSpPr>
        <xdr:cNvPr id="348" name="n_1mainValue【保健センター・保健所】&#10;有形固定資産減価償却率"/>
        <xdr:cNvSpPr txBox="1"/>
      </xdr:nvSpPr>
      <xdr:spPr>
        <a:xfrm>
          <a:off x="15266043" y="1090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9" name="正方形/長方形 3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50" name="正方形/長方形 3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51" name="正方形/長方形 3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52" name="正方形/長方形 3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53" name="正方形/長方形 3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54" name="正方形/長方形 3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55" name="正方形/長方形 3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56" name="正方形/長方形 3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57" name="テキスト ボックス 3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58" name="直線コネクタ 3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359" name="直線コネクタ 35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60" name="テキスト ボックス 35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61" name="直線コネクタ 36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62" name="テキスト ボックス 36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63" name="直線コネクタ 36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64" name="テキスト ボックス 36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65" name="直線コネクタ 36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66" name="テキスト ボックス 36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7" name="直線コネクタ 36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8" name="テキスト ボックス 36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41148</xdr:rowOff>
    </xdr:from>
    <xdr:to>
      <xdr:col>32</xdr:col>
      <xdr:colOff>186689</xdr:colOff>
      <xdr:row>63</xdr:row>
      <xdr:rowOff>130302</xdr:rowOff>
    </xdr:to>
    <xdr:cxnSp macro="">
      <xdr:nvCxnSpPr>
        <xdr:cNvPr id="370" name="直線コネクタ 369"/>
        <xdr:cNvCxnSpPr/>
      </xdr:nvCxnSpPr>
      <xdr:spPr>
        <a:xfrm flipV="1">
          <a:off x="22160864" y="9642348"/>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134129</xdr:rowOff>
    </xdr:from>
    <xdr:ext cx="469744" cy="259045"/>
    <xdr:sp macro="" textlink="">
      <xdr:nvSpPr>
        <xdr:cNvPr id="371" name="【保健センター・保健所】&#10;一人当たり面積最小値テキスト"/>
        <xdr:cNvSpPr txBox="1"/>
      </xdr:nvSpPr>
      <xdr:spPr>
        <a:xfrm>
          <a:off x="22250400" y="1093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32</xdr:col>
      <xdr:colOff>98425</xdr:colOff>
      <xdr:row>63</xdr:row>
      <xdr:rowOff>130302</xdr:rowOff>
    </xdr:from>
    <xdr:to>
      <xdr:col>32</xdr:col>
      <xdr:colOff>276225</xdr:colOff>
      <xdr:row>63</xdr:row>
      <xdr:rowOff>130302</xdr:rowOff>
    </xdr:to>
    <xdr:cxnSp macro="">
      <xdr:nvCxnSpPr>
        <xdr:cNvPr id="372" name="直線コネクタ 371"/>
        <xdr:cNvCxnSpPr/>
      </xdr:nvCxnSpPr>
      <xdr:spPr>
        <a:xfrm>
          <a:off x="22072600" y="1093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159275</xdr:rowOff>
    </xdr:from>
    <xdr:ext cx="469744" cy="259045"/>
    <xdr:sp macro="" textlink="">
      <xdr:nvSpPr>
        <xdr:cNvPr id="373" name="【保健センター・保健所】&#10;一人当たり面積最大値テキスト"/>
        <xdr:cNvSpPr txBox="1"/>
      </xdr:nvSpPr>
      <xdr:spPr>
        <a:xfrm>
          <a:off x="22250400" y="941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0.291</a:t>
          </a:r>
          <a:endParaRPr kumimoji="1" lang="ja-JP" altLang="en-US" sz="1000" b="1">
            <a:latin typeface="ＭＳ Ｐゴシック"/>
          </a:endParaRPr>
        </a:p>
      </xdr:txBody>
    </xdr:sp>
    <xdr:clientData/>
  </xdr:oneCellAnchor>
  <xdr:twoCellAnchor>
    <xdr:from>
      <xdr:col>32</xdr:col>
      <xdr:colOff>98425</xdr:colOff>
      <xdr:row>56</xdr:row>
      <xdr:rowOff>41148</xdr:rowOff>
    </xdr:from>
    <xdr:to>
      <xdr:col>32</xdr:col>
      <xdr:colOff>276225</xdr:colOff>
      <xdr:row>56</xdr:row>
      <xdr:rowOff>41148</xdr:rowOff>
    </xdr:to>
    <xdr:cxnSp macro="">
      <xdr:nvCxnSpPr>
        <xdr:cNvPr id="374" name="直線コネクタ 373"/>
        <xdr:cNvCxnSpPr/>
      </xdr:nvCxnSpPr>
      <xdr:spPr>
        <a:xfrm>
          <a:off x="22072600" y="964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167657</xdr:rowOff>
    </xdr:from>
    <xdr:ext cx="469744" cy="259045"/>
    <xdr:sp macro="" textlink="">
      <xdr:nvSpPr>
        <xdr:cNvPr id="375" name="【保健センター・保健所】&#10;一人当たり面積平均値テキスト"/>
        <xdr:cNvSpPr txBox="1"/>
      </xdr:nvSpPr>
      <xdr:spPr>
        <a:xfrm>
          <a:off x="222504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0.060</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17780</xdr:rowOff>
    </xdr:from>
    <xdr:to>
      <xdr:col>32</xdr:col>
      <xdr:colOff>238125</xdr:colOff>
      <xdr:row>62</xdr:row>
      <xdr:rowOff>119380</xdr:rowOff>
    </xdr:to>
    <xdr:sp macro="" textlink="">
      <xdr:nvSpPr>
        <xdr:cNvPr id="376" name="フローチャート : 判断 375"/>
        <xdr:cNvSpPr/>
      </xdr:nvSpPr>
      <xdr:spPr>
        <a:xfrm>
          <a:off x="22110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161798</xdr:rowOff>
    </xdr:from>
    <xdr:to>
      <xdr:col>31</xdr:col>
      <xdr:colOff>85725</xdr:colOff>
      <xdr:row>62</xdr:row>
      <xdr:rowOff>91948</xdr:rowOff>
    </xdr:to>
    <xdr:sp macro="" textlink="">
      <xdr:nvSpPr>
        <xdr:cNvPr id="377" name="フローチャート : 判断 376"/>
        <xdr:cNvSpPr/>
      </xdr:nvSpPr>
      <xdr:spPr>
        <a:xfrm>
          <a:off x="212725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108475</xdr:rowOff>
    </xdr:from>
    <xdr:ext cx="469744" cy="259045"/>
    <xdr:sp macro="" textlink="">
      <xdr:nvSpPr>
        <xdr:cNvPr id="378" name="n_1aveValue【保健センター・保健所】&#10;一人当たり面積"/>
        <xdr:cNvSpPr txBox="1"/>
      </xdr:nvSpPr>
      <xdr:spPr>
        <a:xfrm>
          <a:off x="21075727" y="1039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79" name="テキスト ボックス 37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80" name="テキスト ボックス 37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81" name="テキスト ボックス 38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82" name="テキスト ボックス 38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83" name="テキスト ボックス 38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166370</xdr:rowOff>
    </xdr:from>
    <xdr:to>
      <xdr:col>31</xdr:col>
      <xdr:colOff>85725</xdr:colOff>
      <xdr:row>62</xdr:row>
      <xdr:rowOff>96520</xdr:rowOff>
    </xdr:to>
    <xdr:sp macro="" textlink="">
      <xdr:nvSpPr>
        <xdr:cNvPr id="384" name="円/楕円 383"/>
        <xdr:cNvSpPr/>
      </xdr:nvSpPr>
      <xdr:spPr>
        <a:xfrm>
          <a:off x="21272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87647</xdr:rowOff>
    </xdr:from>
    <xdr:ext cx="469744" cy="259045"/>
    <xdr:sp macro="" textlink="">
      <xdr:nvSpPr>
        <xdr:cNvPr id="385" name="n_1mainValue【保健センター・保健所】&#10;一人当たり面積"/>
        <xdr:cNvSpPr txBox="1"/>
      </xdr:nvSpPr>
      <xdr:spPr>
        <a:xfrm>
          <a:off x="210757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86" name="正方形/長方形 3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7" name="正方形/長方形 3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8" name="正方形/長方形 3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9" name="正方形/長方形 3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90" name="正方形/長方形 3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91" name="正方形/長方形 3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92" name="正方形/長方形 3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93" name="正方形/長方形 39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94" name="正方形/長方形 39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95" name="正方形/長方形 39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96" name="正方形/長方形 39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97" name="正方形/長方形 39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98" name="正方形/長方形 39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99" name="正方形/長方形 39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00" name="正方形/長方形 39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01" name="正方形/長方形 40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02" name="正方形/長方形 40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03" name="正方形/長方形 40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04" name="正方形/長方形 40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05" name="正方形/長方形 40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06" name="正方形/長方形 40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7" name="正方形/長方形 40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8" name="正方形/長方形 40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9" name="正方形/長方形 40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10" name="テキスト ボックス 40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11" name="直線コネクタ 41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12" name="テキスト ボックス 41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13" name="直線コネクタ 41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14" name="テキスト ボックス 41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15" name="直線コネクタ 41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16" name="テキスト ボックス 41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17" name="直線コネクタ 41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18" name="テキスト ボックス 41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19" name="直線コネクタ 41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20" name="テキスト ボックス 419"/>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21" name="直線コネクタ 42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22" name="テキスト ボックス 42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2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94487</xdr:rowOff>
    </xdr:from>
    <xdr:to>
      <xdr:col>23</xdr:col>
      <xdr:colOff>516889</xdr:colOff>
      <xdr:row>108</xdr:row>
      <xdr:rowOff>64770</xdr:rowOff>
    </xdr:to>
    <xdr:cxnSp macro="">
      <xdr:nvCxnSpPr>
        <xdr:cNvPr id="424" name="直線コネクタ 423"/>
        <xdr:cNvCxnSpPr/>
      </xdr:nvCxnSpPr>
      <xdr:spPr>
        <a:xfrm flipV="1">
          <a:off x="16318864" y="17410937"/>
          <a:ext cx="0" cy="117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68597</xdr:rowOff>
    </xdr:from>
    <xdr:ext cx="405111" cy="259045"/>
    <xdr:sp macro="" textlink="">
      <xdr:nvSpPr>
        <xdr:cNvPr id="425" name="【庁舎】&#10;有形固定資産減価償却率最小値テキスト"/>
        <xdr:cNvSpPr txBox="1"/>
      </xdr:nvSpPr>
      <xdr:spPr>
        <a:xfrm>
          <a:off x="164084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a:t>
          </a:r>
          <a:endParaRPr kumimoji="1" lang="ja-JP" altLang="en-US" sz="1000" b="1">
            <a:latin typeface="ＭＳ Ｐゴシック"/>
          </a:endParaRPr>
        </a:p>
      </xdr:txBody>
    </xdr:sp>
    <xdr:clientData/>
  </xdr:oneCellAnchor>
  <xdr:twoCellAnchor>
    <xdr:from>
      <xdr:col>23</xdr:col>
      <xdr:colOff>428625</xdr:colOff>
      <xdr:row>108</xdr:row>
      <xdr:rowOff>64770</xdr:rowOff>
    </xdr:from>
    <xdr:to>
      <xdr:col>23</xdr:col>
      <xdr:colOff>606425</xdr:colOff>
      <xdr:row>108</xdr:row>
      <xdr:rowOff>64770</xdr:rowOff>
    </xdr:to>
    <xdr:cxnSp macro="">
      <xdr:nvCxnSpPr>
        <xdr:cNvPr id="426" name="直線コネクタ 425"/>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41164</xdr:rowOff>
    </xdr:from>
    <xdr:ext cx="405111" cy="259045"/>
    <xdr:sp macro="" textlink="">
      <xdr:nvSpPr>
        <xdr:cNvPr id="427" name="【庁舎】&#10;有形固定資産減価償却率最大値テキスト"/>
        <xdr:cNvSpPr txBox="1"/>
      </xdr:nvSpPr>
      <xdr:spPr>
        <a:xfrm>
          <a:off x="16408400" y="17186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23</xdr:col>
      <xdr:colOff>428625</xdr:colOff>
      <xdr:row>101</xdr:row>
      <xdr:rowOff>94487</xdr:rowOff>
    </xdr:from>
    <xdr:to>
      <xdr:col>23</xdr:col>
      <xdr:colOff>606425</xdr:colOff>
      <xdr:row>101</xdr:row>
      <xdr:rowOff>94487</xdr:rowOff>
    </xdr:to>
    <xdr:cxnSp macro="">
      <xdr:nvCxnSpPr>
        <xdr:cNvPr id="428" name="直線コネクタ 427"/>
        <xdr:cNvCxnSpPr/>
      </xdr:nvCxnSpPr>
      <xdr:spPr>
        <a:xfrm>
          <a:off x="16230600" y="1741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83838</xdr:rowOff>
    </xdr:from>
    <xdr:ext cx="405111" cy="259045"/>
    <xdr:sp macro="" textlink="">
      <xdr:nvSpPr>
        <xdr:cNvPr id="429" name="【庁舎】&#10;有形固定資産減価償却率平均値テキスト"/>
        <xdr:cNvSpPr txBox="1"/>
      </xdr:nvSpPr>
      <xdr:spPr>
        <a:xfrm>
          <a:off x="16408400" y="18257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twoCellAnchor>
    <xdr:from>
      <xdr:col>23</xdr:col>
      <xdr:colOff>466725</xdr:colOff>
      <xdr:row>106</xdr:row>
      <xdr:rowOff>105411</xdr:rowOff>
    </xdr:from>
    <xdr:to>
      <xdr:col>23</xdr:col>
      <xdr:colOff>568325</xdr:colOff>
      <xdr:row>107</xdr:row>
      <xdr:rowOff>35561</xdr:rowOff>
    </xdr:to>
    <xdr:sp macro="" textlink="">
      <xdr:nvSpPr>
        <xdr:cNvPr id="430" name="フローチャート : 判断 429"/>
        <xdr:cNvSpPr/>
      </xdr:nvSpPr>
      <xdr:spPr>
        <a:xfrm>
          <a:off x="16268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121413</xdr:rowOff>
    </xdr:from>
    <xdr:to>
      <xdr:col>22</xdr:col>
      <xdr:colOff>415925</xdr:colOff>
      <xdr:row>107</xdr:row>
      <xdr:rowOff>51563</xdr:rowOff>
    </xdr:to>
    <xdr:sp macro="" textlink="">
      <xdr:nvSpPr>
        <xdr:cNvPr id="431" name="フローチャート : 判断 430"/>
        <xdr:cNvSpPr/>
      </xdr:nvSpPr>
      <xdr:spPr>
        <a:xfrm>
          <a:off x="15430500" y="182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68090</xdr:rowOff>
    </xdr:from>
    <xdr:ext cx="405111" cy="259045"/>
    <xdr:sp macro="" textlink="">
      <xdr:nvSpPr>
        <xdr:cNvPr id="432" name="n_1aveValue【庁舎】&#10;有形固定資産減価償却率"/>
        <xdr:cNvSpPr txBox="1"/>
      </xdr:nvSpPr>
      <xdr:spPr>
        <a:xfrm>
          <a:off x="15266043" y="18070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33" name="テキスト ボックス 43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4" name="テキスト ボックス 43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5" name="テキスト ボックス 43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6" name="テキスト ボックス 43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7" name="テキスト ボックス 43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107</xdr:row>
      <xdr:rowOff>96265</xdr:rowOff>
    </xdr:from>
    <xdr:to>
      <xdr:col>22</xdr:col>
      <xdr:colOff>415925</xdr:colOff>
      <xdr:row>108</xdr:row>
      <xdr:rowOff>26415</xdr:rowOff>
    </xdr:to>
    <xdr:sp macro="" textlink="">
      <xdr:nvSpPr>
        <xdr:cNvPr id="438" name="円/楕円 437"/>
        <xdr:cNvSpPr/>
      </xdr:nvSpPr>
      <xdr:spPr>
        <a:xfrm>
          <a:off x="15430500" y="184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108</xdr:row>
      <xdr:rowOff>17542</xdr:rowOff>
    </xdr:from>
    <xdr:ext cx="405111" cy="259045"/>
    <xdr:sp macro="" textlink="">
      <xdr:nvSpPr>
        <xdr:cNvPr id="439" name="n_1mainValue【庁舎】&#10;有形固定資産減価償却率"/>
        <xdr:cNvSpPr txBox="1"/>
      </xdr:nvSpPr>
      <xdr:spPr>
        <a:xfrm>
          <a:off x="15266043" y="1853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40" name="正方形/長方形 43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41" name="正方形/長方形 44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42" name="正方形/長方形 44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43" name="正方形/長方形 44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4" name="正方形/長方形 44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5" name="正方形/長方形 44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6" name="正方形/長方形 44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7" name="正方形/長方形 44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8" name="テキスト ボックス 44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9" name="直線コネクタ 44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50" name="直線コネクタ 44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51" name="テキスト ボックス 45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52" name="直線コネクタ 45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53" name="テキスト ボックス 45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54" name="直線コネクタ 45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55" name="テキスト ボックス 45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56" name="直線コネクタ 45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57" name="テキスト ボックス 45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58" name="直線コネクタ 45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59" name="テキスト ボックス 45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60" name="直線コネクタ 45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61" name="テキスト ボックス 46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6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43814</xdr:rowOff>
    </xdr:from>
    <xdr:to>
      <xdr:col>32</xdr:col>
      <xdr:colOff>186689</xdr:colOff>
      <xdr:row>107</xdr:row>
      <xdr:rowOff>104775</xdr:rowOff>
    </xdr:to>
    <xdr:cxnSp macro="">
      <xdr:nvCxnSpPr>
        <xdr:cNvPr id="463" name="直線コネクタ 462"/>
        <xdr:cNvCxnSpPr/>
      </xdr:nvCxnSpPr>
      <xdr:spPr>
        <a:xfrm flipV="1">
          <a:off x="22160864" y="17360264"/>
          <a:ext cx="0" cy="1089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108602</xdr:rowOff>
    </xdr:from>
    <xdr:ext cx="469744" cy="259045"/>
    <xdr:sp macro="" textlink="">
      <xdr:nvSpPr>
        <xdr:cNvPr id="464" name="【庁舎】&#10;一人当たり面積最小値テキスト"/>
        <xdr:cNvSpPr txBox="1"/>
      </xdr:nvSpPr>
      <xdr:spPr>
        <a:xfrm>
          <a:off x="222504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0.115</a:t>
          </a:r>
          <a:endParaRPr kumimoji="1" lang="ja-JP" altLang="en-US" sz="1000" b="1">
            <a:latin typeface="ＭＳ Ｐゴシック"/>
          </a:endParaRPr>
        </a:p>
      </xdr:txBody>
    </xdr:sp>
    <xdr:clientData/>
  </xdr:oneCellAnchor>
  <xdr:twoCellAnchor>
    <xdr:from>
      <xdr:col>32</xdr:col>
      <xdr:colOff>98425</xdr:colOff>
      <xdr:row>107</xdr:row>
      <xdr:rowOff>104775</xdr:rowOff>
    </xdr:from>
    <xdr:to>
      <xdr:col>32</xdr:col>
      <xdr:colOff>276225</xdr:colOff>
      <xdr:row>107</xdr:row>
      <xdr:rowOff>104775</xdr:rowOff>
    </xdr:to>
    <xdr:cxnSp macro="">
      <xdr:nvCxnSpPr>
        <xdr:cNvPr id="465" name="直線コネクタ 464"/>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161941</xdr:rowOff>
    </xdr:from>
    <xdr:ext cx="469744" cy="259045"/>
    <xdr:sp macro="" textlink="">
      <xdr:nvSpPr>
        <xdr:cNvPr id="466" name="【庁舎】&#10;一人当たり面積最大値テキスト"/>
        <xdr:cNvSpPr txBox="1"/>
      </xdr:nvSpPr>
      <xdr:spPr>
        <a:xfrm>
          <a:off x="22250400" y="1713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0.687</a:t>
          </a:r>
          <a:endParaRPr kumimoji="1" lang="ja-JP" altLang="en-US" sz="1000" b="1">
            <a:latin typeface="ＭＳ Ｐゴシック"/>
          </a:endParaRPr>
        </a:p>
      </xdr:txBody>
    </xdr:sp>
    <xdr:clientData/>
  </xdr:oneCellAnchor>
  <xdr:twoCellAnchor>
    <xdr:from>
      <xdr:col>32</xdr:col>
      <xdr:colOff>98425</xdr:colOff>
      <xdr:row>101</xdr:row>
      <xdr:rowOff>43814</xdr:rowOff>
    </xdr:from>
    <xdr:to>
      <xdr:col>32</xdr:col>
      <xdr:colOff>276225</xdr:colOff>
      <xdr:row>101</xdr:row>
      <xdr:rowOff>43814</xdr:rowOff>
    </xdr:to>
    <xdr:cxnSp macro="">
      <xdr:nvCxnSpPr>
        <xdr:cNvPr id="467" name="直線コネクタ 466"/>
        <xdr:cNvCxnSpPr/>
      </xdr:nvCxnSpPr>
      <xdr:spPr>
        <a:xfrm>
          <a:off x="22072600" y="1736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139082</xdr:rowOff>
    </xdr:from>
    <xdr:ext cx="469744" cy="259045"/>
    <xdr:sp macro="" textlink="">
      <xdr:nvSpPr>
        <xdr:cNvPr id="468" name="【庁舎】&#10;一人当たり面積平均値テキスト"/>
        <xdr:cNvSpPr txBox="1"/>
      </xdr:nvSpPr>
      <xdr:spPr>
        <a:xfrm>
          <a:off x="22250400" y="18141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160655</xdr:rowOff>
    </xdr:from>
    <xdr:to>
      <xdr:col>32</xdr:col>
      <xdr:colOff>238125</xdr:colOff>
      <xdr:row>106</xdr:row>
      <xdr:rowOff>90805</xdr:rowOff>
    </xdr:to>
    <xdr:sp macro="" textlink="">
      <xdr:nvSpPr>
        <xdr:cNvPr id="469" name="フローチャート : 判断 468"/>
        <xdr:cNvSpPr/>
      </xdr:nvSpPr>
      <xdr:spPr>
        <a:xfrm>
          <a:off x="22110700" y="1816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4445</xdr:rowOff>
    </xdr:from>
    <xdr:to>
      <xdr:col>31</xdr:col>
      <xdr:colOff>85725</xdr:colOff>
      <xdr:row>106</xdr:row>
      <xdr:rowOff>106045</xdr:rowOff>
    </xdr:to>
    <xdr:sp macro="" textlink="">
      <xdr:nvSpPr>
        <xdr:cNvPr id="470" name="フローチャート : 判断 469"/>
        <xdr:cNvSpPr/>
      </xdr:nvSpPr>
      <xdr:spPr>
        <a:xfrm>
          <a:off x="21272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97172</xdr:rowOff>
    </xdr:from>
    <xdr:ext cx="469744" cy="259045"/>
    <xdr:sp macro="" textlink="">
      <xdr:nvSpPr>
        <xdr:cNvPr id="471" name="n_1aveValue【庁舎】&#10;一人当たり面積"/>
        <xdr:cNvSpPr txBox="1"/>
      </xdr:nvSpPr>
      <xdr:spPr>
        <a:xfrm>
          <a:off x="21075727" y="1827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0.231</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72" name="テキスト ボックス 4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73" name="テキスト ボックス 4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4" name="テキスト ボックス 4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5" name="テキスト ボックス 4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6" name="テキスト ボックス 4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102</xdr:row>
      <xdr:rowOff>164464</xdr:rowOff>
    </xdr:from>
    <xdr:to>
      <xdr:col>31</xdr:col>
      <xdr:colOff>85725</xdr:colOff>
      <xdr:row>103</xdr:row>
      <xdr:rowOff>94614</xdr:rowOff>
    </xdr:to>
    <xdr:sp macro="" textlink="">
      <xdr:nvSpPr>
        <xdr:cNvPr id="477" name="円/楕円 476"/>
        <xdr:cNvSpPr/>
      </xdr:nvSpPr>
      <xdr:spPr>
        <a:xfrm>
          <a:off x="21272500" y="1765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111141</xdr:rowOff>
    </xdr:from>
    <xdr:ext cx="469744" cy="259045"/>
    <xdr:sp macro="" textlink="">
      <xdr:nvSpPr>
        <xdr:cNvPr id="478" name="n_1mainValue【庁舎】&#10;一人当たり面積"/>
        <xdr:cNvSpPr txBox="1"/>
      </xdr:nvSpPr>
      <xdr:spPr>
        <a:xfrm>
          <a:off x="21075727" y="1742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0.507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9" name="正方形/長方形 4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80" name="正方形/長方形 4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81" name="テキスト ボックス 4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類似団体と比較して特に有形固定資産減価償却率が低くなっている施設は、福祉施設である。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福祉施設が有形固定資産率２５</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７％となっているが、これは、平成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年度にかけて志賀町ショートステイ・デイサービスを整備したためだと思われる。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庁舎、体育館・プールについては、</a:t>
          </a:r>
          <a:r>
            <a:rPr kumimoji="1" lang="ja-JP" altLang="ja-JP" sz="1100" b="0" i="0" baseline="0">
              <a:solidFill>
                <a:schemeClr val="dk1"/>
              </a:solidFill>
              <a:effectLst/>
              <a:latin typeface="+mn-lt"/>
              <a:ea typeface="+mn-ea"/>
              <a:cs typeface="+mn-cs"/>
            </a:rPr>
            <a:t>有形固定資産減価償却率が類似団体平均と比して低くなっているが、一人当たりの面積が高くなっているため、今後、公共施設総合管理計画に基づき、施設の適正な維持管理に努めていきたい。</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石川県志賀町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21,247
21,129
246.76
15,611,437
15,390,244
98,462
9,179,821
10,869,471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11.4
4.0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300"/>
            </a:lnSpc>
          </a:pPr>
          <a:r>
            <a:rPr kumimoji="1" lang="ja-JP" altLang="ja-JP" sz="1100">
              <a:solidFill>
                <a:schemeClr val="dk1"/>
              </a:solidFill>
              <a:effectLst/>
              <a:latin typeface="+mn-lt"/>
              <a:ea typeface="+mn-ea"/>
              <a:cs typeface="+mn-cs"/>
            </a:rPr>
            <a:t>　当町の財政力指数は、類似団体平均を上回る</a:t>
          </a:r>
          <a:r>
            <a:rPr kumimoji="1" lang="ja-JP" altLang="en-US" sz="1100">
              <a:solidFill>
                <a:schemeClr val="dk1"/>
              </a:solidFill>
              <a:effectLst/>
              <a:latin typeface="+mn-lt"/>
              <a:ea typeface="+mn-ea"/>
              <a:cs typeface="+mn-cs"/>
            </a:rPr>
            <a:t>０．７０</a:t>
          </a:r>
          <a:r>
            <a:rPr kumimoji="1" lang="ja-JP" altLang="ja-JP" sz="1100">
              <a:solidFill>
                <a:schemeClr val="dk1"/>
              </a:solidFill>
              <a:effectLst/>
              <a:latin typeface="+mn-lt"/>
              <a:ea typeface="+mn-ea"/>
              <a:cs typeface="+mn-cs"/>
            </a:rPr>
            <a:t>となっているが、志賀原子力発電所の大規模償却資産に係る固定資産税収入</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の影響により、数値が減少傾向にある。当該償却資産は毎年減少することが見込まれるため、</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、第３次集中改革プランに沿った歳出削減と歳入確保を着実に実施し、中長期的に持続可能な健全財政の確立を目指していく。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37</xdr:row>
      <xdr:rowOff>64911</xdr:rowOff>
    </xdr:from>
    <xdr:to>
      <xdr:col>7</xdr:col>
      <xdr:colOff>152400</xdr:colOff>
      <xdr:row>45</xdr:row>
      <xdr:rowOff>127705</xdr:rowOff>
    </xdr:to>
    <xdr:cxnSp macro="">
      <xdr:nvCxnSpPr>
        <xdr:cNvPr id="63" name="直線コネクタ 62"/>
        <xdr:cNvCxnSpPr/>
      </xdr:nvCxnSpPr>
      <xdr:spPr>
        <a:xfrm flipV="1">
          <a:off x="4953000" y="64085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151288</xdr:rowOff>
    </xdr:from>
    <xdr:ext cx="762000" cy="259045"/>
    <xdr:sp macro="" textlink="">
      <xdr:nvSpPr>
        <xdr:cNvPr id="66" name="財政力最大値テキスト"/>
        <xdr:cNvSpPr txBox="1"/>
      </xdr:nvSpPr>
      <xdr:spPr>
        <a:xfrm>
          <a:off x="5041900" y="615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37</xdr:row>
      <xdr:rowOff>64911</xdr:rowOff>
    </xdr:from>
    <xdr:to>
      <xdr:col>7</xdr:col>
      <xdr:colOff>241300</xdr:colOff>
      <xdr:row>37</xdr:row>
      <xdr:rowOff>64911</xdr:rowOff>
    </xdr:to>
    <xdr:cxnSp macro="">
      <xdr:nvCxnSpPr>
        <xdr:cNvPr id="67" name="直線コネクタ 66"/>
        <xdr:cNvCxnSpPr/>
      </xdr:nvCxnSpPr>
      <xdr:spPr>
        <a:xfrm>
          <a:off x="4864100" y="640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170039</xdr:rowOff>
    </xdr:from>
    <xdr:to>
      <xdr:col>7</xdr:col>
      <xdr:colOff>152400</xdr:colOff>
      <xdr:row>42</xdr:row>
      <xdr:rowOff>52211</xdr:rowOff>
    </xdr:to>
    <xdr:cxnSp macro="">
      <xdr:nvCxnSpPr>
        <xdr:cNvPr id="68" name="直線コネクタ 67"/>
        <xdr:cNvCxnSpPr/>
      </xdr:nvCxnSpPr>
      <xdr:spPr>
        <a:xfrm>
          <a:off x="4114800" y="7199489"/>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299</xdr:rowOff>
    </xdr:from>
    <xdr:ext cx="762000" cy="259045"/>
    <xdr:sp macro="" textlink="">
      <xdr:nvSpPr>
        <xdr:cNvPr id="69" name="財政力平均値テキスト"/>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70" name="フローチャート : 判断 69"/>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41</xdr:row>
      <xdr:rowOff>116417</xdr:rowOff>
    </xdr:from>
    <xdr:to>
      <xdr:col>6</xdr:col>
      <xdr:colOff>0</xdr:colOff>
      <xdr:row>41</xdr:row>
      <xdr:rowOff>170039</xdr:rowOff>
    </xdr:to>
    <xdr:cxnSp macro="">
      <xdr:nvCxnSpPr>
        <xdr:cNvPr id="71" name="直線コネクタ 70"/>
        <xdr:cNvCxnSpPr/>
      </xdr:nvCxnSpPr>
      <xdr:spPr>
        <a:xfrm>
          <a:off x="3225800" y="7145867"/>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41628</xdr:rowOff>
    </xdr:from>
    <xdr:to>
      <xdr:col>6</xdr:col>
      <xdr:colOff>50800</xdr:colOff>
      <xdr:row>42</xdr:row>
      <xdr:rowOff>143228</xdr:rowOff>
    </xdr:to>
    <xdr:sp macro="" textlink="">
      <xdr:nvSpPr>
        <xdr:cNvPr id="72" name="フローチャート : 判断 71"/>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42</xdr:row>
      <xdr:rowOff>128005</xdr:rowOff>
    </xdr:from>
    <xdr:ext cx="736600" cy="259045"/>
    <xdr:sp macro="" textlink="">
      <xdr:nvSpPr>
        <xdr:cNvPr id="73" name="テキスト ボックス 72"/>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76200</xdr:rowOff>
    </xdr:from>
    <xdr:to>
      <xdr:col>4</xdr:col>
      <xdr:colOff>482600</xdr:colOff>
      <xdr:row>41</xdr:row>
      <xdr:rowOff>116417</xdr:rowOff>
    </xdr:to>
    <xdr:cxnSp macro="">
      <xdr:nvCxnSpPr>
        <xdr:cNvPr id="74" name="直線コネクタ 73"/>
        <xdr:cNvCxnSpPr/>
      </xdr:nvCxnSpPr>
      <xdr:spPr>
        <a:xfrm>
          <a:off x="2336800" y="71056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49389</xdr:rowOff>
    </xdr:from>
    <xdr:to>
      <xdr:col>3</xdr:col>
      <xdr:colOff>279400</xdr:colOff>
      <xdr:row>41</xdr:row>
      <xdr:rowOff>76200</xdr:rowOff>
    </xdr:to>
    <xdr:cxnSp macro="">
      <xdr:nvCxnSpPr>
        <xdr:cNvPr id="77" name="直線コネクタ 76"/>
        <xdr:cNvCxnSpPr/>
      </xdr:nvCxnSpPr>
      <xdr:spPr>
        <a:xfrm>
          <a:off x="1447800" y="70788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1411</xdr:rowOff>
    </xdr:from>
    <xdr:to>
      <xdr:col>7</xdr:col>
      <xdr:colOff>203200</xdr:colOff>
      <xdr:row>42</xdr:row>
      <xdr:rowOff>103011</xdr:rowOff>
    </xdr:to>
    <xdr:sp macro="" textlink="">
      <xdr:nvSpPr>
        <xdr:cNvPr id="87" name="円/楕円 86"/>
        <xdr:cNvSpPr/>
      </xdr:nvSpPr>
      <xdr:spPr>
        <a:xfrm>
          <a:off x="49022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41</xdr:row>
      <xdr:rowOff>17938</xdr:rowOff>
    </xdr:from>
    <xdr:ext cx="762000" cy="259045"/>
    <xdr:sp macro="" textlink="">
      <xdr:nvSpPr>
        <xdr:cNvPr id="88" name="財政力該当値テキスト"/>
        <xdr:cNvSpPr txBox="1"/>
      </xdr:nvSpPr>
      <xdr:spPr>
        <a:xfrm>
          <a:off x="5041900" y="704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119239</xdr:rowOff>
    </xdr:from>
    <xdr:to>
      <xdr:col>6</xdr:col>
      <xdr:colOff>50800</xdr:colOff>
      <xdr:row>42</xdr:row>
      <xdr:rowOff>49389</xdr:rowOff>
    </xdr:to>
    <xdr:sp macro="" textlink="">
      <xdr:nvSpPr>
        <xdr:cNvPr id="89" name="円/楕円 88"/>
        <xdr:cNvSpPr/>
      </xdr:nvSpPr>
      <xdr:spPr>
        <a:xfrm>
          <a:off x="4064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40</xdr:row>
      <xdr:rowOff>59566</xdr:rowOff>
    </xdr:from>
    <xdr:ext cx="736600" cy="259045"/>
    <xdr:sp macro="" textlink="">
      <xdr:nvSpPr>
        <xdr:cNvPr id="90" name="テキスト ボックス 89"/>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65617</xdr:rowOff>
    </xdr:from>
    <xdr:to>
      <xdr:col>4</xdr:col>
      <xdr:colOff>533400</xdr:colOff>
      <xdr:row>41</xdr:row>
      <xdr:rowOff>167217</xdr:rowOff>
    </xdr:to>
    <xdr:sp macro="" textlink="">
      <xdr:nvSpPr>
        <xdr:cNvPr id="91" name="円/楕円 90"/>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40</xdr:row>
      <xdr:rowOff>5944</xdr:rowOff>
    </xdr:from>
    <xdr:ext cx="762000" cy="259045"/>
    <xdr:sp macro="" textlink="">
      <xdr:nvSpPr>
        <xdr:cNvPr id="92" name="テキスト ボックス 91"/>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25400</xdr:rowOff>
    </xdr:from>
    <xdr:to>
      <xdr:col>3</xdr:col>
      <xdr:colOff>330200</xdr:colOff>
      <xdr:row>41</xdr:row>
      <xdr:rowOff>127000</xdr:rowOff>
    </xdr:to>
    <xdr:sp macro="" textlink="">
      <xdr:nvSpPr>
        <xdr:cNvPr id="93" name="円/楕円 92"/>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39</xdr:row>
      <xdr:rowOff>137177</xdr:rowOff>
    </xdr:from>
    <xdr:ext cx="762000" cy="259045"/>
    <xdr:sp macro="" textlink="">
      <xdr:nvSpPr>
        <xdr:cNvPr id="94" name="テキスト ボックス 93"/>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170039</xdr:rowOff>
    </xdr:from>
    <xdr:to>
      <xdr:col>2</xdr:col>
      <xdr:colOff>127000</xdr:colOff>
      <xdr:row>41</xdr:row>
      <xdr:rowOff>100189</xdr:rowOff>
    </xdr:to>
    <xdr:sp macro="" textlink="">
      <xdr:nvSpPr>
        <xdr:cNvPr id="95" name="円/楕円 94"/>
        <xdr:cNvSpPr/>
      </xdr:nvSpPr>
      <xdr:spPr>
        <a:xfrm>
          <a:off x="1397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39</xdr:row>
      <xdr:rowOff>110366</xdr:rowOff>
    </xdr:from>
    <xdr:ext cx="762000" cy="259045"/>
    <xdr:sp macro="" textlink="">
      <xdr:nvSpPr>
        <xdr:cNvPr id="96" name="テキスト ボックス 95"/>
        <xdr:cNvSpPr txBox="1"/>
      </xdr:nvSpPr>
      <xdr:spPr>
        <a:xfrm>
          <a:off x="1066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経常一般財源等総額については、志賀原子力発電所に係る大規模償却資産を含む固定資産税が年々減少</a:t>
          </a:r>
          <a:r>
            <a:rPr kumimoji="1" lang="ja-JP" altLang="en-US" sz="1100">
              <a:solidFill>
                <a:schemeClr val="dk1"/>
              </a:solidFill>
              <a:effectLst/>
              <a:latin typeface="+mn-lt"/>
              <a:ea typeface="+mn-ea"/>
              <a:cs typeface="+mn-cs"/>
            </a:rPr>
            <a:t>しており、さらに</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電力会社の法人町民税の減少により、地方税が前年比で減少した。また、地方消費税交付金を主とした各種交付金が軒並み前年度比で減額になったことにより、経常一般財源等総額が減少した。</a:t>
          </a:r>
          <a:r>
            <a:rPr lang="ja-JP" altLang="en-US" sz="1100">
              <a:effectLst/>
            </a:rPr>
            <a:t>また、経常経費充当一般財源においては、職員数の減等で、人件費が減少しているものの、小学校統合に伴うスクールバス運行委託料の増による物件費の増加、公共下水道事業特別会計における公債費増に伴う繰出金の増加で、前年度に比して０．３ポイントの増となった。</a:t>
          </a:r>
          <a:endParaRPr lang="en-US" altLang="ja-JP" sz="1100">
            <a:effectLst/>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今後も税収減に加え、福祉関係扶助費</a:t>
          </a:r>
          <a:r>
            <a:rPr kumimoji="1" lang="ja-JP" altLang="en-US" sz="1100">
              <a:solidFill>
                <a:schemeClr val="dk1"/>
              </a:solidFill>
              <a:effectLst/>
              <a:latin typeface="+mn-lt"/>
              <a:ea typeface="+mn-ea"/>
              <a:cs typeface="+mn-cs"/>
            </a:rPr>
            <a:t>等の増加</a:t>
          </a:r>
          <a:r>
            <a:rPr kumimoji="1" lang="ja-JP" altLang="ja-JP" sz="1100">
              <a:solidFill>
                <a:schemeClr val="dk1"/>
              </a:solidFill>
              <a:effectLst/>
              <a:latin typeface="+mn-lt"/>
              <a:ea typeface="+mn-ea"/>
              <a:cs typeface="+mn-cs"/>
            </a:rPr>
            <a:t>により、悪化する</a:t>
          </a:r>
          <a:r>
            <a:rPr kumimoji="1" lang="ja-JP" altLang="en-US" sz="1100">
              <a:solidFill>
                <a:schemeClr val="dk1"/>
              </a:solidFill>
              <a:effectLst/>
              <a:latin typeface="+mn-lt"/>
              <a:ea typeface="+mn-ea"/>
              <a:cs typeface="+mn-cs"/>
            </a:rPr>
            <a:t>要因</a:t>
          </a:r>
          <a:r>
            <a:rPr kumimoji="1" lang="ja-JP" altLang="ja-JP" sz="1100">
              <a:solidFill>
                <a:schemeClr val="dk1"/>
              </a:solidFill>
              <a:effectLst/>
              <a:latin typeface="+mn-lt"/>
              <a:ea typeface="+mn-ea"/>
              <a:cs typeface="+mn-cs"/>
            </a:rPr>
            <a:t>はあるので、定員適正化計画に基づく人件費の削減等、義務的経費を含めた歳出削減に努め</a:t>
          </a:r>
          <a:r>
            <a:rPr kumimoji="1" lang="ja-JP" altLang="en-US" sz="1100">
              <a:solidFill>
                <a:schemeClr val="dk1"/>
              </a:solidFill>
              <a:effectLst/>
              <a:latin typeface="+mn-lt"/>
              <a:ea typeface="+mn-ea"/>
              <a:cs typeface="+mn-cs"/>
            </a:rPr>
            <a:t>ていく。</a:t>
          </a:r>
          <a:endParaRPr lang="ja-JP" altLang="ja-JP">
            <a:effectLst/>
          </a:endParaRPr>
        </a:p>
        <a:p>
          <a:pPr eaLnBrk="1" fontAlgn="auto" latinLnBrk="0" hangingPunct="1">
            <a:lnSpc>
              <a:spcPts val="1400"/>
            </a:lnSpc>
          </a:pPr>
          <a:endParaRPr lang="ja-JP" altLang="en-US" sz="11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59</xdr:row>
      <xdr:rowOff>32766</xdr:rowOff>
    </xdr:from>
    <xdr:to>
      <xdr:col>7</xdr:col>
      <xdr:colOff>152400</xdr:colOff>
      <xdr:row>66</xdr:row>
      <xdr:rowOff>24638</xdr:rowOff>
    </xdr:to>
    <xdr:cxnSp macro="">
      <xdr:nvCxnSpPr>
        <xdr:cNvPr id="124" name="直線コネクタ 123"/>
        <xdr:cNvCxnSpPr/>
      </xdr:nvCxnSpPr>
      <xdr:spPr>
        <a:xfrm flipV="1">
          <a:off x="4953000" y="10148316"/>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5"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6" name="直線コネクタ 125"/>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119143</xdr:rowOff>
    </xdr:from>
    <xdr:ext cx="762000" cy="259045"/>
    <xdr:sp macro="" textlink="">
      <xdr:nvSpPr>
        <xdr:cNvPr id="127" name="財政構造の弾力性最大値テキスト"/>
        <xdr:cNvSpPr txBox="1"/>
      </xdr:nvSpPr>
      <xdr:spPr>
        <a:xfrm>
          <a:off x="5041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7</xdr:col>
      <xdr:colOff>63500</xdr:colOff>
      <xdr:row>59</xdr:row>
      <xdr:rowOff>32766</xdr:rowOff>
    </xdr:from>
    <xdr:to>
      <xdr:col>7</xdr:col>
      <xdr:colOff>241300</xdr:colOff>
      <xdr:row>59</xdr:row>
      <xdr:rowOff>32766</xdr:rowOff>
    </xdr:to>
    <xdr:cxnSp macro="">
      <xdr:nvCxnSpPr>
        <xdr:cNvPr id="128" name="直線コネクタ 127"/>
        <xdr:cNvCxnSpPr/>
      </xdr:nvCxnSpPr>
      <xdr:spPr>
        <a:xfrm>
          <a:off x="4864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53848</xdr:rowOff>
    </xdr:from>
    <xdr:to>
      <xdr:col>7</xdr:col>
      <xdr:colOff>152400</xdr:colOff>
      <xdr:row>64</xdr:row>
      <xdr:rowOff>73152</xdr:rowOff>
    </xdr:to>
    <xdr:cxnSp macro="">
      <xdr:nvCxnSpPr>
        <xdr:cNvPr id="129" name="直線コネクタ 128"/>
        <xdr:cNvCxnSpPr/>
      </xdr:nvCxnSpPr>
      <xdr:spPr>
        <a:xfrm>
          <a:off x="4114800" y="1102664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22115</xdr:rowOff>
    </xdr:from>
    <xdr:ext cx="762000" cy="259045"/>
    <xdr:sp macro="" textlink="">
      <xdr:nvSpPr>
        <xdr:cNvPr id="130" name="財政構造の弾力性平均値テキスト"/>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5588</xdr:rowOff>
    </xdr:from>
    <xdr:to>
      <xdr:col>7</xdr:col>
      <xdr:colOff>203200</xdr:colOff>
      <xdr:row>63</xdr:row>
      <xdr:rowOff>107188</xdr:rowOff>
    </xdr:to>
    <xdr:sp macro="" textlink="">
      <xdr:nvSpPr>
        <xdr:cNvPr id="131" name="フローチャート : 判断 130"/>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64</xdr:row>
      <xdr:rowOff>53848</xdr:rowOff>
    </xdr:from>
    <xdr:to>
      <xdr:col>6</xdr:col>
      <xdr:colOff>0</xdr:colOff>
      <xdr:row>65</xdr:row>
      <xdr:rowOff>41656</xdr:rowOff>
    </xdr:to>
    <xdr:cxnSp macro="">
      <xdr:nvCxnSpPr>
        <xdr:cNvPr id="132" name="直線コネクタ 131"/>
        <xdr:cNvCxnSpPr/>
      </xdr:nvCxnSpPr>
      <xdr:spPr>
        <a:xfrm flipV="1">
          <a:off x="3225800" y="11026648"/>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99822</xdr:rowOff>
    </xdr:from>
    <xdr:to>
      <xdr:col>6</xdr:col>
      <xdr:colOff>50800</xdr:colOff>
      <xdr:row>63</xdr:row>
      <xdr:rowOff>29972</xdr:rowOff>
    </xdr:to>
    <xdr:sp macro="" textlink="">
      <xdr:nvSpPr>
        <xdr:cNvPr id="133" name="フローチャート : 判断 132"/>
        <xdr:cNvSpPr/>
      </xdr:nvSpPr>
      <xdr:spPr>
        <a:xfrm>
          <a:off x="4064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61</xdr:row>
      <xdr:rowOff>40149</xdr:rowOff>
    </xdr:from>
    <xdr:ext cx="736600" cy="259045"/>
    <xdr:sp macro="" textlink="">
      <xdr:nvSpPr>
        <xdr:cNvPr id="134" name="テキスト ボックス 133"/>
        <xdr:cNvSpPr txBox="1"/>
      </xdr:nvSpPr>
      <xdr:spPr>
        <a:xfrm>
          <a:off x="3733800" y="10498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140716</xdr:rowOff>
    </xdr:from>
    <xdr:to>
      <xdr:col>4</xdr:col>
      <xdr:colOff>482600</xdr:colOff>
      <xdr:row>65</xdr:row>
      <xdr:rowOff>41656</xdr:rowOff>
    </xdr:to>
    <xdr:cxnSp macro="">
      <xdr:nvCxnSpPr>
        <xdr:cNvPr id="135" name="直線コネクタ 134"/>
        <xdr:cNvCxnSpPr/>
      </xdr:nvCxnSpPr>
      <xdr:spPr>
        <a:xfrm>
          <a:off x="2336800" y="1111351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62</xdr:row>
      <xdr:rowOff>47261</xdr:rowOff>
    </xdr:from>
    <xdr:ext cx="762000" cy="259045"/>
    <xdr:sp macro="" textlink="">
      <xdr:nvSpPr>
        <xdr:cNvPr id="137" name="テキスト ボックス 136"/>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140716</xdr:rowOff>
    </xdr:from>
    <xdr:to>
      <xdr:col>3</xdr:col>
      <xdr:colOff>279400</xdr:colOff>
      <xdr:row>64</xdr:row>
      <xdr:rowOff>145542</xdr:rowOff>
    </xdr:to>
    <xdr:cxnSp macro="">
      <xdr:nvCxnSpPr>
        <xdr:cNvPr id="138" name="直線コネクタ 137"/>
        <xdr:cNvCxnSpPr/>
      </xdr:nvCxnSpPr>
      <xdr:spPr>
        <a:xfrm flipV="1">
          <a:off x="1447800" y="1111351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61</xdr:row>
      <xdr:rowOff>160799</xdr:rowOff>
    </xdr:from>
    <xdr:ext cx="762000" cy="259045"/>
    <xdr:sp macro="" textlink="">
      <xdr:nvSpPr>
        <xdr:cNvPr id="142" name="テキスト ボックス 141"/>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22352</xdr:rowOff>
    </xdr:from>
    <xdr:to>
      <xdr:col>7</xdr:col>
      <xdr:colOff>203200</xdr:colOff>
      <xdr:row>64</xdr:row>
      <xdr:rowOff>123952</xdr:rowOff>
    </xdr:to>
    <xdr:sp macro="" textlink="">
      <xdr:nvSpPr>
        <xdr:cNvPr id="148" name="円/楕円 147"/>
        <xdr:cNvSpPr/>
      </xdr:nvSpPr>
      <xdr:spPr>
        <a:xfrm>
          <a:off x="49022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63</xdr:row>
      <xdr:rowOff>165879</xdr:rowOff>
    </xdr:from>
    <xdr:ext cx="762000" cy="259045"/>
    <xdr:sp macro="" textlink="">
      <xdr:nvSpPr>
        <xdr:cNvPr id="149" name="財政構造の弾力性該当値テキスト"/>
        <xdr:cNvSpPr txBox="1"/>
      </xdr:nvSpPr>
      <xdr:spPr>
        <a:xfrm>
          <a:off x="5041900" y="1096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3048</xdr:rowOff>
    </xdr:from>
    <xdr:to>
      <xdr:col>6</xdr:col>
      <xdr:colOff>50800</xdr:colOff>
      <xdr:row>64</xdr:row>
      <xdr:rowOff>104648</xdr:rowOff>
    </xdr:to>
    <xdr:sp macro="" textlink="">
      <xdr:nvSpPr>
        <xdr:cNvPr id="150" name="円/楕円 149"/>
        <xdr:cNvSpPr/>
      </xdr:nvSpPr>
      <xdr:spPr>
        <a:xfrm>
          <a:off x="4064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64</xdr:row>
      <xdr:rowOff>89425</xdr:rowOff>
    </xdr:from>
    <xdr:ext cx="736600" cy="259045"/>
    <xdr:sp macro="" textlink="">
      <xdr:nvSpPr>
        <xdr:cNvPr id="151" name="テキスト ボックス 150"/>
        <xdr:cNvSpPr txBox="1"/>
      </xdr:nvSpPr>
      <xdr:spPr>
        <a:xfrm>
          <a:off x="3733800" y="1106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162306</xdr:rowOff>
    </xdr:from>
    <xdr:to>
      <xdr:col>4</xdr:col>
      <xdr:colOff>533400</xdr:colOff>
      <xdr:row>65</xdr:row>
      <xdr:rowOff>92456</xdr:rowOff>
    </xdr:to>
    <xdr:sp macro="" textlink="">
      <xdr:nvSpPr>
        <xdr:cNvPr id="152" name="円/楕円 151"/>
        <xdr:cNvSpPr/>
      </xdr:nvSpPr>
      <xdr:spPr>
        <a:xfrm>
          <a:off x="3175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65</xdr:row>
      <xdr:rowOff>77233</xdr:rowOff>
    </xdr:from>
    <xdr:ext cx="762000" cy="259045"/>
    <xdr:sp macro="" textlink="">
      <xdr:nvSpPr>
        <xdr:cNvPr id="153" name="テキスト ボックス 152"/>
        <xdr:cNvSpPr txBox="1"/>
      </xdr:nvSpPr>
      <xdr:spPr>
        <a:xfrm>
          <a:off x="2844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89916</xdr:rowOff>
    </xdr:from>
    <xdr:to>
      <xdr:col>3</xdr:col>
      <xdr:colOff>330200</xdr:colOff>
      <xdr:row>65</xdr:row>
      <xdr:rowOff>20066</xdr:rowOff>
    </xdr:to>
    <xdr:sp macro="" textlink="">
      <xdr:nvSpPr>
        <xdr:cNvPr id="154" name="円/楕円 153"/>
        <xdr:cNvSpPr/>
      </xdr:nvSpPr>
      <xdr:spPr>
        <a:xfrm>
          <a:off x="2286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65</xdr:row>
      <xdr:rowOff>4843</xdr:rowOff>
    </xdr:from>
    <xdr:ext cx="762000" cy="259045"/>
    <xdr:sp macro="" textlink="">
      <xdr:nvSpPr>
        <xdr:cNvPr id="155" name="テキスト ボックス 154"/>
        <xdr:cNvSpPr txBox="1"/>
      </xdr:nvSpPr>
      <xdr:spPr>
        <a:xfrm>
          <a:off x="1955800" y="111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94742</xdr:rowOff>
    </xdr:from>
    <xdr:to>
      <xdr:col>2</xdr:col>
      <xdr:colOff>127000</xdr:colOff>
      <xdr:row>65</xdr:row>
      <xdr:rowOff>24892</xdr:rowOff>
    </xdr:to>
    <xdr:sp macro="" textlink="">
      <xdr:nvSpPr>
        <xdr:cNvPr id="156" name="円/楕円 155"/>
        <xdr:cNvSpPr/>
      </xdr:nvSpPr>
      <xdr:spPr>
        <a:xfrm>
          <a:off x="1397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65</xdr:row>
      <xdr:rowOff>9669</xdr:rowOff>
    </xdr:from>
    <xdr:ext cx="762000" cy="259045"/>
    <xdr:sp macro="" textlink="">
      <xdr:nvSpPr>
        <xdr:cNvPr id="157" name="テキスト ボックス 156"/>
        <xdr:cNvSpPr txBox="1"/>
      </xdr:nvSpPr>
      <xdr:spPr>
        <a:xfrm>
          <a:off x="1066800" y="1115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[179,485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114,228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当町では、人件費・物件費等が類似団体平均を大きく上回っている。</a:t>
          </a:r>
          <a:endParaRPr lang="ja-JP" altLang="ja-JP" sz="1400">
            <a:effectLst/>
          </a:endParaRPr>
        </a:p>
        <a:p>
          <a:r>
            <a:rPr kumimoji="1" lang="ja-JP" altLang="ja-JP" sz="1100">
              <a:solidFill>
                <a:schemeClr val="dk1"/>
              </a:solidFill>
              <a:effectLst/>
              <a:latin typeface="+mn-lt"/>
              <a:ea typeface="+mn-ea"/>
              <a:cs typeface="+mn-cs"/>
            </a:rPr>
            <a:t>人件費については</a:t>
          </a:r>
          <a:r>
            <a:rPr kumimoji="1" lang="ja-JP" altLang="en-US" sz="1100">
              <a:solidFill>
                <a:schemeClr val="dk1"/>
              </a:solidFill>
              <a:effectLst/>
              <a:latin typeface="+mn-lt"/>
              <a:ea typeface="+mn-ea"/>
              <a:cs typeface="+mn-cs"/>
            </a:rPr>
            <a:t>、</a:t>
          </a:r>
          <a:r>
            <a:rPr lang="ja-JP" altLang="en-US" sz="1100">
              <a:solidFill>
                <a:schemeClr val="dk1"/>
              </a:solidFill>
              <a:effectLst/>
              <a:latin typeface="+mn-lt"/>
              <a:ea typeface="+mn-ea"/>
              <a:cs typeface="+mn-cs"/>
            </a:rPr>
            <a:t>定年者等</a:t>
          </a:r>
          <a:r>
            <a:rPr lang="ja-JP" altLang="ja-JP" sz="1100">
              <a:solidFill>
                <a:schemeClr val="dk1"/>
              </a:solidFill>
              <a:effectLst/>
              <a:latin typeface="+mn-lt"/>
              <a:ea typeface="+mn-ea"/>
              <a:cs typeface="+mn-cs"/>
            </a:rPr>
            <a:t>の減に</a:t>
          </a:r>
          <a:r>
            <a:rPr lang="ja-JP" altLang="en-US" sz="1100">
              <a:solidFill>
                <a:schemeClr val="dk1"/>
              </a:solidFill>
              <a:effectLst/>
              <a:latin typeface="+mn-lt"/>
              <a:ea typeface="+mn-ea"/>
              <a:cs typeface="+mn-cs"/>
            </a:rPr>
            <a:t>伴う退職手当組合特別負担金の減や</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職員数の減等で、</a:t>
          </a:r>
          <a:r>
            <a:rPr lang="ja-JP" altLang="ja-JP" sz="1100">
              <a:solidFill>
                <a:schemeClr val="dk1"/>
              </a:solidFill>
              <a:effectLst/>
              <a:latin typeface="+mn-lt"/>
              <a:ea typeface="+mn-ea"/>
              <a:cs typeface="+mn-cs"/>
            </a:rPr>
            <a:t>前年度より減少している</a:t>
          </a:r>
          <a:r>
            <a:rPr lang="ja-JP" altLang="en-US"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さらに、物件費についても、シーサイドヴィラ渤海の指定管理移行による観光施設管理運営経費の減等の要因で、減少となっている。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人件費・物件費等だけでなく、分母である人口も減少しているため、前年度と比して、人口１人当たり人件費・物件費等決算額は大幅な減少とならなかった。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effectLst/>
            </a:rPr>
            <a:t>　</a:t>
          </a:r>
          <a:r>
            <a:rPr lang="ja-JP" altLang="en-US" sz="1100">
              <a:effectLst/>
            </a:rPr>
            <a:t>今後は、</a:t>
          </a:r>
          <a:r>
            <a:rPr kumimoji="1" lang="ja-JP" altLang="ja-JP" sz="1100">
              <a:solidFill>
                <a:schemeClr val="dk1"/>
              </a:solidFill>
              <a:effectLst/>
              <a:latin typeface="+mn-lt"/>
              <a:ea typeface="+mn-ea"/>
              <a:cs typeface="+mn-cs"/>
            </a:rPr>
            <a:t>定員適正化計画や集中改革プラン等により、定員適正化の実践と</a:t>
          </a:r>
          <a:r>
            <a:rPr kumimoji="1" lang="ja-JP" altLang="en-US" sz="1100">
              <a:solidFill>
                <a:schemeClr val="dk1"/>
              </a:solidFill>
              <a:effectLst/>
              <a:latin typeface="+mn-lt"/>
              <a:ea typeface="+mn-ea"/>
              <a:cs typeface="+mn-cs"/>
            </a:rPr>
            <a:t>公の</a:t>
          </a:r>
          <a:r>
            <a:rPr kumimoji="1" lang="ja-JP" altLang="ja-JP" sz="1100">
              <a:solidFill>
                <a:schemeClr val="dk1"/>
              </a:solidFill>
              <a:effectLst/>
              <a:latin typeface="+mn-lt"/>
              <a:ea typeface="+mn-ea"/>
              <a:cs typeface="+mn-cs"/>
            </a:rPr>
            <a:t>施設の見直しによる施設統廃合等の推進により経費の抑制を図る。</a:t>
          </a:r>
          <a:endParaRPr lang="ja-JP" altLang="ja-JP">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81</xdr:row>
      <xdr:rowOff>10443</xdr:rowOff>
    </xdr:from>
    <xdr:to>
      <xdr:col>7</xdr:col>
      <xdr:colOff>152400</xdr:colOff>
      <xdr:row>89</xdr:row>
      <xdr:rowOff>130652</xdr:rowOff>
    </xdr:to>
    <xdr:cxnSp macro="">
      <xdr:nvCxnSpPr>
        <xdr:cNvPr id="186" name="直線コネクタ 185"/>
        <xdr:cNvCxnSpPr/>
      </xdr:nvCxnSpPr>
      <xdr:spPr>
        <a:xfrm flipV="1">
          <a:off x="4953000" y="13897893"/>
          <a:ext cx="0" cy="1491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102729</xdr:rowOff>
    </xdr:from>
    <xdr:ext cx="762000" cy="259045"/>
    <xdr:sp macro="" textlink="">
      <xdr:nvSpPr>
        <xdr:cNvPr id="187" name="人件費・物件費等の状況最小値テキスト"/>
        <xdr:cNvSpPr txBox="1"/>
      </xdr:nvSpPr>
      <xdr:spPr>
        <a:xfrm>
          <a:off x="5041900" y="1536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1,185,356</a:t>
          </a:r>
          <a:endParaRPr kumimoji="1" lang="ja-JP" altLang="en-US" sz="1000" b="1">
            <a:latin typeface="ＭＳ Ｐゴシック"/>
          </a:endParaRPr>
        </a:p>
      </xdr:txBody>
    </xdr:sp>
    <xdr:clientData/>
  </xdr:oneCellAnchor>
  <xdr:twoCellAnchor>
    <xdr:from>
      <xdr:col>7</xdr:col>
      <xdr:colOff>63500</xdr:colOff>
      <xdr:row>89</xdr:row>
      <xdr:rowOff>130652</xdr:rowOff>
    </xdr:from>
    <xdr:to>
      <xdr:col>7</xdr:col>
      <xdr:colOff>241300</xdr:colOff>
      <xdr:row>89</xdr:row>
      <xdr:rowOff>130652</xdr:rowOff>
    </xdr:to>
    <xdr:cxnSp macro="">
      <xdr:nvCxnSpPr>
        <xdr:cNvPr id="188" name="直線コネクタ 187"/>
        <xdr:cNvCxnSpPr/>
      </xdr:nvCxnSpPr>
      <xdr:spPr>
        <a:xfrm>
          <a:off x="4864100" y="15389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96820</xdr:rowOff>
    </xdr:from>
    <xdr:ext cx="762000" cy="259045"/>
    <xdr:sp macro="" textlink="">
      <xdr:nvSpPr>
        <xdr:cNvPr id="189" name="人件費・物件費等の状況最大値テキスト"/>
        <xdr:cNvSpPr txBox="1"/>
      </xdr:nvSpPr>
      <xdr:spPr>
        <a:xfrm>
          <a:off x="5041900" y="1364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72,527</a:t>
          </a:r>
          <a:endParaRPr kumimoji="1" lang="ja-JP" altLang="en-US" sz="1000" b="1">
            <a:latin typeface="ＭＳ Ｐゴシック"/>
          </a:endParaRPr>
        </a:p>
      </xdr:txBody>
    </xdr:sp>
    <xdr:clientData/>
  </xdr:oneCellAnchor>
  <xdr:twoCellAnchor>
    <xdr:from>
      <xdr:col>7</xdr:col>
      <xdr:colOff>63500</xdr:colOff>
      <xdr:row>81</xdr:row>
      <xdr:rowOff>10443</xdr:rowOff>
    </xdr:from>
    <xdr:to>
      <xdr:col>7</xdr:col>
      <xdr:colOff>241300</xdr:colOff>
      <xdr:row>81</xdr:row>
      <xdr:rowOff>10443</xdr:rowOff>
    </xdr:to>
    <xdr:cxnSp macro="">
      <xdr:nvCxnSpPr>
        <xdr:cNvPr id="190" name="直線コネクタ 189"/>
        <xdr:cNvCxnSpPr/>
      </xdr:nvCxnSpPr>
      <xdr:spPr>
        <a:xfrm>
          <a:off x="4864100" y="138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153826</xdr:rowOff>
    </xdr:from>
    <xdr:to>
      <xdr:col>7</xdr:col>
      <xdr:colOff>152400</xdr:colOff>
      <xdr:row>81</xdr:row>
      <xdr:rowOff>156904</xdr:rowOff>
    </xdr:to>
    <xdr:cxnSp macro="">
      <xdr:nvCxnSpPr>
        <xdr:cNvPr id="191" name="直線コネクタ 190"/>
        <xdr:cNvCxnSpPr/>
      </xdr:nvCxnSpPr>
      <xdr:spPr>
        <a:xfrm flipV="1">
          <a:off x="4114800" y="14041276"/>
          <a:ext cx="838200" cy="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71045</xdr:rowOff>
    </xdr:from>
    <xdr:ext cx="762000" cy="259045"/>
    <xdr:sp macro="" textlink="">
      <xdr:nvSpPr>
        <xdr:cNvPr id="192" name="人件費・物件費等の状況平均値テキスト"/>
        <xdr:cNvSpPr txBox="1"/>
      </xdr:nvSpPr>
      <xdr:spPr>
        <a:xfrm>
          <a:off x="5041900" y="13787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143,299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54518</xdr:rowOff>
    </xdr:from>
    <xdr:to>
      <xdr:col>7</xdr:col>
      <xdr:colOff>203200</xdr:colOff>
      <xdr:row>81</xdr:row>
      <xdr:rowOff>156118</xdr:rowOff>
    </xdr:to>
    <xdr:sp macro="" textlink="">
      <xdr:nvSpPr>
        <xdr:cNvPr id="193" name="フローチャート : 判断 192"/>
        <xdr:cNvSpPr/>
      </xdr:nvSpPr>
      <xdr:spPr>
        <a:xfrm>
          <a:off x="4902200" y="1394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81</xdr:row>
      <xdr:rowOff>149324</xdr:rowOff>
    </xdr:from>
    <xdr:to>
      <xdr:col>6</xdr:col>
      <xdr:colOff>0</xdr:colOff>
      <xdr:row>81</xdr:row>
      <xdr:rowOff>156904</xdr:rowOff>
    </xdr:to>
    <xdr:cxnSp macro="">
      <xdr:nvCxnSpPr>
        <xdr:cNvPr id="194" name="直線コネクタ 193"/>
        <xdr:cNvCxnSpPr/>
      </xdr:nvCxnSpPr>
      <xdr:spPr>
        <a:xfrm>
          <a:off x="3225800" y="14036774"/>
          <a:ext cx="889000" cy="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40055</xdr:rowOff>
    </xdr:from>
    <xdr:to>
      <xdr:col>6</xdr:col>
      <xdr:colOff>50800</xdr:colOff>
      <xdr:row>81</xdr:row>
      <xdr:rowOff>141655</xdr:rowOff>
    </xdr:to>
    <xdr:sp macro="" textlink="">
      <xdr:nvSpPr>
        <xdr:cNvPr id="195" name="フローチャート : 判断 194"/>
        <xdr:cNvSpPr/>
      </xdr:nvSpPr>
      <xdr:spPr>
        <a:xfrm>
          <a:off x="4064000" y="1392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79</xdr:row>
      <xdr:rowOff>151832</xdr:rowOff>
    </xdr:from>
    <xdr:ext cx="736600" cy="259045"/>
    <xdr:sp macro="" textlink="">
      <xdr:nvSpPr>
        <xdr:cNvPr id="196" name="テキスト ボックス 195"/>
        <xdr:cNvSpPr txBox="1"/>
      </xdr:nvSpPr>
      <xdr:spPr>
        <a:xfrm>
          <a:off x="3733800" y="13696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149324</xdr:rowOff>
    </xdr:from>
    <xdr:to>
      <xdr:col>4</xdr:col>
      <xdr:colOff>482600</xdr:colOff>
      <xdr:row>81</xdr:row>
      <xdr:rowOff>150482</xdr:rowOff>
    </xdr:to>
    <xdr:cxnSp macro="">
      <xdr:nvCxnSpPr>
        <xdr:cNvPr id="197" name="直線コネクタ 196"/>
        <xdr:cNvCxnSpPr/>
      </xdr:nvCxnSpPr>
      <xdr:spPr>
        <a:xfrm flipV="1">
          <a:off x="2336800" y="14036774"/>
          <a:ext cx="889000" cy="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13942</xdr:rowOff>
    </xdr:from>
    <xdr:to>
      <xdr:col>4</xdr:col>
      <xdr:colOff>533400</xdr:colOff>
      <xdr:row>81</xdr:row>
      <xdr:rowOff>115542</xdr:rowOff>
    </xdr:to>
    <xdr:sp macro="" textlink="">
      <xdr:nvSpPr>
        <xdr:cNvPr id="198" name="フローチャート : 判断 197"/>
        <xdr:cNvSpPr/>
      </xdr:nvSpPr>
      <xdr:spPr>
        <a:xfrm>
          <a:off x="3175000" y="1390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79</xdr:row>
      <xdr:rowOff>125719</xdr:rowOff>
    </xdr:from>
    <xdr:ext cx="762000" cy="259045"/>
    <xdr:sp macro="" textlink="">
      <xdr:nvSpPr>
        <xdr:cNvPr id="199" name="テキスト ボックス 198"/>
        <xdr:cNvSpPr txBox="1"/>
      </xdr:nvSpPr>
      <xdr:spPr>
        <a:xfrm>
          <a:off x="2844800" y="1367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146969</xdr:rowOff>
    </xdr:from>
    <xdr:to>
      <xdr:col>3</xdr:col>
      <xdr:colOff>279400</xdr:colOff>
      <xdr:row>81</xdr:row>
      <xdr:rowOff>150482</xdr:rowOff>
    </xdr:to>
    <xdr:cxnSp macro="">
      <xdr:nvCxnSpPr>
        <xdr:cNvPr id="200" name="直線コネクタ 199"/>
        <xdr:cNvCxnSpPr/>
      </xdr:nvCxnSpPr>
      <xdr:spPr>
        <a:xfrm>
          <a:off x="1447800" y="14034419"/>
          <a:ext cx="889000" cy="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7975</xdr:rowOff>
    </xdr:from>
    <xdr:to>
      <xdr:col>3</xdr:col>
      <xdr:colOff>330200</xdr:colOff>
      <xdr:row>81</xdr:row>
      <xdr:rowOff>109575</xdr:rowOff>
    </xdr:to>
    <xdr:sp macro="" textlink="">
      <xdr:nvSpPr>
        <xdr:cNvPr id="201" name="フローチャート : 判断 200"/>
        <xdr:cNvSpPr/>
      </xdr:nvSpPr>
      <xdr:spPr>
        <a:xfrm>
          <a:off x="2286000" y="138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79</xdr:row>
      <xdr:rowOff>119752</xdr:rowOff>
    </xdr:from>
    <xdr:ext cx="762000" cy="259045"/>
    <xdr:sp macro="" textlink="">
      <xdr:nvSpPr>
        <xdr:cNvPr id="202" name="テキスト ボックス 201"/>
        <xdr:cNvSpPr txBox="1"/>
      </xdr:nvSpPr>
      <xdr:spPr>
        <a:xfrm>
          <a:off x="1955800" y="1366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8541</xdr:rowOff>
    </xdr:from>
    <xdr:to>
      <xdr:col>2</xdr:col>
      <xdr:colOff>127000</xdr:colOff>
      <xdr:row>81</xdr:row>
      <xdr:rowOff>110141</xdr:rowOff>
    </xdr:to>
    <xdr:sp macro="" textlink="">
      <xdr:nvSpPr>
        <xdr:cNvPr id="203" name="フローチャート : 判断 202"/>
        <xdr:cNvSpPr/>
      </xdr:nvSpPr>
      <xdr:spPr>
        <a:xfrm>
          <a:off x="1397000" y="1389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79</xdr:row>
      <xdr:rowOff>120318</xdr:rowOff>
    </xdr:from>
    <xdr:ext cx="762000" cy="259045"/>
    <xdr:sp macro="" textlink="">
      <xdr:nvSpPr>
        <xdr:cNvPr id="204" name="テキスト ボックス 203"/>
        <xdr:cNvSpPr txBox="1"/>
      </xdr:nvSpPr>
      <xdr:spPr>
        <a:xfrm>
          <a:off x="1066800" y="13664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103026</xdr:rowOff>
    </xdr:from>
    <xdr:to>
      <xdr:col>7</xdr:col>
      <xdr:colOff>203200</xdr:colOff>
      <xdr:row>82</xdr:row>
      <xdr:rowOff>33176</xdr:rowOff>
    </xdr:to>
    <xdr:sp macro="" textlink="">
      <xdr:nvSpPr>
        <xdr:cNvPr id="210" name="円/楕円 209"/>
        <xdr:cNvSpPr/>
      </xdr:nvSpPr>
      <xdr:spPr>
        <a:xfrm>
          <a:off x="4902200" y="1399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81</xdr:row>
      <xdr:rowOff>75103</xdr:rowOff>
    </xdr:from>
    <xdr:ext cx="762000" cy="259045"/>
    <xdr:sp macro="" textlink="">
      <xdr:nvSpPr>
        <xdr:cNvPr id="211" name="人件費・物件費等の状況該当値テキスト"/>
        <xdr:cNvSpPr txBox="1"/>
      </xdr:nvSpPr>
      <xdr:spPr>
        <a:xfrm>
          <a:off x="5041900" y="1396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179,485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106104</xdr:rowOff>
    </xdr:from>
    <xdr:to>
      <xdr:col>6</xdr:col>
      <xdr:colOff>50800</xdr:colOff>
      <xdr:row>82</xdr:row>
      <xdr:rowOff>36254</xdr:rowOff>
    </xdr:to>
    <xdr:sp macro="" textlink="">
      <xdr:nvSpPr>
        <xdr:cNvPr id="212" name="円/楕円 211"/>
        <xdr:cNvSpPr/>
      </xdr:nvSpPr>
      <xdr:spPr>
        <a:xfrm>
          <a:off x="4064000" y="1399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82</xdr:row>
      <xdr:rowOff>21031</xdr:rowOff>
    </xdr:from>
    <xdr:ext cx="736600" cy="259045"/>
    <xdr:sp macro="" textlink="">
      <xdr:nvSpPr>
        <xdr:cNvPr id="213" name="テキスト ボックス 212"/>
        <xdr:cNvSpPr txBox="1"/>
      </xdr:nvSpPr>
      <xdr:spPr>
        <a:xfrm>
          <a:off x="3733800" y="14079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181,781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98524</xdr:rowOff>
    </xdr:from>
    <xdr:to>
      <xdr:col>4</xdr:col>
      <xdr:colOff>533400</xdr:colOff>
      <xdr:row>82</xdr:row>
      <xdr:rowOff>28674</xdr:rowOff>
    </xdr:to>
    <xdr:sp macro="" textlink="">
      <xdr:nvSpPr>
        <xdr:cNvPr id="214" name="円/楕円 213"/>
        <xdr:cNvSpPr/>
      </xdr:nvSpPr>
      <xdr:spPr>
        <a:xfrm>
          <a:off x="3175000" y="1398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82</xdr:row>
      <xdr:rowOff>13451</xdr:rowOff>
    </xdr:from>
    <xdr:ext cx="762000" cy="259045"/>
    <xdr:sp macro="" textlink="">
      <xdr:nvSpPr>
        <xdr:cNvPr id="215" name="テキスト ボックス 214"/>
        <xdr:cNvSpPr txBox="1"/>
      </xdr:nvSpPr>
      <xdr:spPr>
        <a:xfrm>
          <a:off x="2844800" y="14072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176,127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99682</xdr:rowOff>
    </xdr:from>
    <xdr:to>
      <xdr:col>3</xdr:col>
      <xdr:colOff>330200</xdr:colOff>
      <xdr:row>82</xdr:row>
      <xdr:rowOff>29832</xdr:rowOff>
    </xdr:to>
    <xdr:sp macro="" textlink="">
      <xdr:nvSpPr>
        <xdr:cNvPr id="216" name="円/楕円 215"/>
        <xdr:cNvSpPr/>
      </xdr:nvSpPr>
      <xdr:spPr>
        <a:xfrm>
          <a:off x="2286000" y="1398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82</xdr:row>
      <xdr:rowOff>14609</xdr:rowOff>
    </xdr:from>
    <xdr:ext cx="762000" cy="259045"/>
    <xdr:sp macro="" textlink="">
      <xdr:nvSpPr>
        <xdr:cNvPr id="217" name="テキスト ボックス 216"/>
        <xdr:cNvSpPr txBox="1"/>
      </xdr:nvSpPr>
      <xdr:spPr>
        <a:xfrm>
          <a:off x="1955800" y="14073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176,991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96169</xdr:rowOff>
    </xdr:from>
    <xdr:to>
      <xdr:col>2</xdr:col>
      <xdr:colOff>127000</xdr:colOff>
      <xdr:row>82</xdr:row>
      <xdr:rowOff>26319</xdr:rowOff>
    </xdr:to>
    <xdr:sp macro="" textlink="">
      <xdr:nvSpPr>
        <xdr:cNvPr id="218" name="円/楕円 217"/>
        <xdr:cNvSpPr/>
      </xdr:nvSpPr>
      <xdr:spPr>
        <a:xfrm>
          <a:off x="1397000" y="1398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82</xdr:row>
      <xdr:rowOff>11096</xdr:rowOff>
    </xdr:from>
    <xdr:ext cx="762000" cy="259045"/>
    <xdr:sp macro="" textlink="">
      <xdr:nvSpPr>
        <xdr:cNvPr id="219" name="テキスト ボックス 218"/>
        <xdr:cNvSpPr txBox="1"/>
      </xdr:nvSpPr>
      <xdr:spPr>
        <a:xfrm>
          <a:off x="1066800" y="1406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174,370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今年</a:t>
          </a:r>
          <a:r>
            <a:rPr kumimoji="1" lang="ja-JP" altLang="ja-JP" sz="1100">
              <a:solidFill>
                <a:schemeClr val="dk1"/>
              </a:solidFill>
              <a:effectLst/>
              <a:latin typeface="+mn-lt"/>
              <a:ea typeface="+mn-ea"/>
              <a:cs typeface="+mn-cs"/>
            </a:rPr>
            <a:t>は対前年度比０</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ポイントの増となっているが、類似団体平均と比べて</a:t>
          </a:r>
          <a:r>
            <a:rPr kumimoji="1" lang="ja-JP" altLang="en-US" sz="1100">
              <a:solidFill>
                <a:schemeClr val="dk1"/>
              </a:solidFill>
              <a:effectLst/>
              <a:latin typeface="+mn-lt"/>
              <a:ea typeface="+mn-ea"/>
              <a:cs typeface="+mn-cs"/>
            </a:rPr>
            <a:t>３</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ポイント下回っている。今後も国・県の動向や民間企業の水準との均衡にも配慮し給与水準の適正化に努める。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80</xdr:row>
      <xdr:rowOff>15723</xdr:rowOff>
    </xdr:from>
    <xdr:to>
      <xdr:col>24</xdr:col>
      <xdr:colOff>558800</xdr:colOff>
      <xdr:row>87</xdr:row>
      <xdr:rowOff>136979</xdr:rowOff>
    </xdr:to>
    <xdr:cxnSp macro="">
      <xdr:nvCxnSpPr>
        <xdr:cNvPr id="250" name="直線コネクタ 249"/>
        <xdr:cNvCxnSpPr/>
      </xdr:nvCxnSpPr>
      <xdr:spPr>
        <a:xfrm flipV="1">
          <a:off x="17018000" y="13731723"/>
          <a:ext cx="0" cy="1321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109056</xdr:rowOff>
    </xdr:from>
    <xdr:ext cx="762000" cy="259045"/>
    <xdr:sp macro="" textlink="">
      <xdr:nvSpPr>
        <xdr:cNvPr id="251" name="給与水準   （国との比較）最小値テキスト"/>
        <xdr:cNvSpPr txBox="1"/>
      </xdr:nvSpPr>
      <xdr:spPr>
        <a:xfrm>
          <a:off x="17106900" y="1502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136979</xdr:rowOff>
    </xdr:from>
    <xdr:to>
      <xdr:col>24</xdr:col>
      <xdr:colOff>647700</xdr:colOff>
      <xdr:row>87</xdr:row>
      <xdr:rowOff>136979</xdr:rowOff>
    </xdr:to>
    <xdr:cxnSp macro="">
      <xdr:nvCxnSpPr>
        <xdr:cNvPr id="252" name="直線コネクタ 251"/>
        <xdr:cNvCxnSpPr/>
      </xdr:nvCxnSpPr>
      <xdr:spPr>
        <a:xfrm>
          <a:off x="16929100" y="150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102100</xdr:rowOff>
    </xdr:from>
    <xdr:ext cx="762000" cy="259045"/>
    <xdr:sp macro="" textlink="">
      <xdr:nvSpPr>
        <xdr:cNvPr id="253" name="給与水準   （国との比較）最大値テキスト"/>
        <xdr:cNvSpPr txBox="1"/>
      </xdr:nvSpPr>
      <xdr:spPr>
        <a:xfrm>
          <a:off x="17106900" y="134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15723</xdr:rowOff>
    </xdr:from>
    <xdr:to>
      <xdr:col>24</xdr:col>
      <xdr:colOff>647700</xdr:colOff>
      <xdr:row>80</xdr:row>
      <xdr:rowOff>15723</xdr:rowOff>
    </xdr:to>
    <xdr:cxnSp macro="">
      <xdr:nvCxnSpPr>
        <xdr:cNvPr id="254" name="直線コネクタ 253"/>
        <xdr:cNvCxnSpPr/>
      </xdr:nvCxnSpPr>
      <xdr:spPr>
        <a:xfrm>
          <a:off x="16929100" y="1373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17538</xdr:rowOff>
    </xdr:from>
    <xdr:to>
      <xdr:col>24</xdr:col>
      <xdr:colOff>558800</xdr:colOff>
      <xdr:row>82</xdr:row>
      <xdr:rowOff>74991</xdr:rowOff>
    </xdr:to>
    <xdr:cxnSp macro="">
      <xdr:nvCxnSpPr>
        <xdr:cNvPr id="255" name="直線コネクタ 254"/>
        <xdr:cNvCxnSpPr/>
      </xdr:nvCxnSpPr>
      <xdr:spPr>
        <a:xfrm>
          <a:off x="16179800" y="14076438"/>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67025</xdr:rowOff>
    </xdr:from>
    <xdr:ext cx="762000" cy="259045"/>
    <xdr:sp macro="" textlink="">
      <xdr:nvSpPr>
        <xdr:cNvPr id="256" name="給与水準   （国との比較）平均値テキスト"/>
        <xdr:cNvSpPr txBox="1"/>
      </xdr:nvSpPr>
      <xdr:spPr>
        <a:xfrm>
          <a:off x="17106900" y="14468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57" name="フローチャート : 判断 256"/>
        <xdr:cNvSpPr/>
      </xdr:nvSpPr>
      <xdr:spPr>
        <a:xfrm>
          <a:off x="169672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81</xdr:row>
      <xdr:rowOff>154516</xdr:rowOff>
    </xdr:from>
    <xdr:to>
      <xdr:col>23</xdr:col>
      <xdr:colOff>406400</xdr:colOff>
      <xdr:row>82</xdr:row>
      <xdr:rowOff>17538</xdr:rowOff>
    </xdr:to>
    <xdr:cxnSp macro="">
      <xdr:nvCxnSpPr>
        <xdr:cNvPr id="258" name="直線コネクタ 257"/>
        <xdr:cNvCxnSpPr/>
      </xdr:nvCxnSpPr>
      <xdr:spPr>
        <a:xfrm>
          <a:off x="15290800" y="1404196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129418</xdr:rowOff>
    </xdr:from>
    <xdr:to>
      <xdr:col>23</xdr:col>
      <xdr:colOff>457200</xdr:colOff>
      <xdr:row>85</xdr:row>
      <xdr:rowOff>59568</xdr:rowOff>
    </xdr:to>
    <xdr:sp macro="" textlink="">
      <xdr:nvSpPr>
        <xdr:cNvPr id="259" name="フローチャート : 判断 258"/>
        <xdr:cNvSpPr/>
      </xdr:nvSpPr>
      <xdr:spPr>
        <a:xfrm>
          <a:off x="161290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85</xdr:row>
      <xdr:rowOff>44345</xdr:rowOff>
    </xdr:from>
    <xdr:ext cx="736600" cy="259045"/>
    <xdr:sp macro="" textlink="">
      <xdr:nvSpPr>
        <xdr:cNvPr id="260" name="テキスト ボックス 259"/>
        <xdr:cNvSpPr txBox="1"/>
      </xdr:nvSpPr>
      <xdr:spPr>
        <a:xfrm>
          <a:off x="15798800" y="14617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120045</xdr:rowOff>
    </xdr:from>
    <xdr:to>
      <xdr:col>22</xdr:col>
      <xdr:colOff>203200</xdr:colOff>
      <xdr:row>81</xdr:row>
      <xdr:rowOff>154516</xdr:rowOff>
    </xdr:to>
    <xdr:cxnSp macro="">
      <xdr:nvCxnSpPr>
        <xdr:cNvPr id="261" name="直線コネクタ 260"/>
        <xdr:cNvCxnSpPr/>
      </xdr:nvCxnSpPr>
      <xdr:spPr>
        <a:xfrm>
          <a:off x="14401800" y="1400749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2" name="フローチャート : 判断 261"/>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84</xdr:row>
      <xdr:rowOff>158343</xdr:rowOff>
    </xdr:from>
    <xdr:ext cx="762000" cy="259045"/>
    <xdr:sp macro="" textlink="">
      <xdr:nvSpPr>
        <xdr:cNvPr id="263" name="テキスト ボックス 262"/>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120045</xdr:rowOff>
    </xdr:from>
    <xdr:to>
      <xdr:col>21</xdr:col>
      <xdr:colOff>0</xdr:colOff>
      <xdr:row>86</xdr:row>
      <xdr:rowOff>101600</xdr:rowOff>
    </xdr:to>
    <xdr:cxnSp macro="">
      <xdr:nvCxnSpPr>
        <xdr:cNvPr id="264" name="直線コネクタ 263"/>
        <xdr:cNvCxnSpPr/>
      </xdr:nvCxnSpPr>
      <xdr:spPr>
        <a:xfrm flipV="1">
          <a:off x="13512800" y="14007495"/>
          <a:ext cx="889000" cy="83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60477</xdr:rowOff>
    </xdr:from>
    <xdr:to>
      <xdr:col>21</xdr:col>
      <xdr:colOff>50800</xdr:colOff>
      <xdr:row>84</xdr:row>
      <xdr:rowOff>162077</xdr:rowOff>
    </xdr:to>
    <xdr:sp macro="" textlink="">
      <xdr:nvSpPr>
        <xdr:cNvPr id="265" name="フローチャート : 判断 264"/>
        <xdr:cNvSpPr/>
      </xdr:nvSpPr>
      <xdr:spPr>
        <a:xfrm>
          <a:off x="14351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84</xdr:row>
      <xdr:rowOff>146854</xdr:rowOff>
    </xdr:from>
    <xdr:ext cx="762000" cy="259045"/>
    <xdr:sp macro="" textlink="">
      <xdr:nvSpPr>
        <xdr:cNvPr id="266" name="テキスト ボックス 265"/>
        <xdr:cNvSpPr txBox="1"/>
      </xdr:nvSpPr>
      <xdr:spPr>
        <a:xfrm>
          <a:off x="14020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67" name="フローチャート : 判断 266"/>
        <xdr:cNvSpPr/>
      </xdr:nvSpPr>
      <xdr:spPr>
        <a:xfrm>
          <a:off x="13462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90</xdr:row>
      <xdr:rowOff>14411</xdr:rowOff>
    </xdr:from>
    <xdr:ext cx="762000" cy="259045"/>
    <xdr:sp macro="" textlink="">
      <xdr:nvSpPr>
        <xdr:cNvPr id="268" name="テキスト ボックス 267"/>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24191</xdr:rowOff>
    </xdr:from>
    <xdr:to>
      <xdr:col>24</xdr:col>
      <xdr:colOff>609600</xdr:colOff>
      <xdr:row>82</xdr:row>
      <xdr:rowOff>125791</xdr:rowOff>
    </xdr:to>
    <xdr:sp macro="" textlink="">
      <xdr:nvSpPr>
        <xdr:cNvPr id="274" name="円/楕円 273"/>
        <xdr:cNvSpPr/>
      </xdr:nvSpPr>
      <xdr:spPr>
        <a:xfrm>
          <a:off x="16967200" y="140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81</xdr:row>
      <xdr:rowOff>40718</xdr:rowOff>
    </xdr:from>
    <xdr:ext cx="762000" cy="259045"/>
    <xdr:sp macro="" textlink="">
      <xdr:nvSpPr>
        <xdr:cNvPr id="275" name="給与水準   （国との比較）該当値テキスト"/>
        <xdr:cNvSpPr txBox="1"/>
      </xdr:nvSpPr>
      <xdr:spPr>
        <a:xfrm>
          <a:off x="17106900" y="1392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138188</xdr:rowOff>
    </xdr:from>
    <xdr:to>
      <xdr:col>23</xdr:col>
      <xdr:colOff>457200</xdr:colOff>
      <xdr:row>82</xdr:row>
      <xdr:rowOff>68338</xdr:rowOff>
    </xdr:to>
    <xdr:sp macro="" textlink="">
      <xdr:nvSpPr>
        <xdr:cNvPr id="276" name="円/楕円 275"/>
        <xdr:cNvSpPr/>
      </xdr:nvSpPr>
      <xdr:spPr>
        <a:xfrm>
          <a:off x="16129000" y="1402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80</xdr:row>
      <xdr:rowOff>78515</xdr:rowOff>
    </xdr:from>
    <xdr:ext cx="736600" cy="259045"/>
    <xdr:sp macro="" textlink="">
      <xdr:nvSpPr>
        <xdr:cNvPr id="277" name="テキスト ボックス 276"/>
        <xdr:cNvSpPr txBox="1"/>
      </xdr:nvSpPr>
      <xdr:spPr>
        <a:xfrm>
          <a:off x="15798800" y="1379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103716</xdr:rowOff>
    </xdr:from>
    <xdr:to>
      <xdr:col>22</xdr:col>
      <xdr:colOff>254000</xdr:colOff>
      <xdr:row>82</xdr:row>
      <xdr:rowOff>33866</xdr:rowOff>
    </xdr:to>
    <xdr:sp macro="" textlink="">
      <xdr:nvSpPr>
        <xdr:cNvPr id="278" name="円/楕円 277"/>
        <xdr:cNvSpPr/>
      </xdr:nvSpPr>
      <xdr:spPr>
        <a:xfrm>
          <a:off x="15240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80</xdr:row>
      <xdr:rowOff>44043</xdr:rowOff>
    </xdr:from>
    <xdr:ext cx="762000" cy="259045"/>
    <xdr:sp macro="" textlink="">
      <xdr:nvSpPr>
        <xdr:cNvPr id="279" name="テキスト ボックス 278"/>
        <xdr:cNvSpPr txBox="1"/>
      </xdr:nvSpPr>
      <xdr:spPr>
        <a:xfrm>
          <a:off x="14909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69245</xdr:rowOff>
    </xdr:from>
    <xdr:to>
      <xdr:col>21</xdr:col>
      <xdr:colOff>50800</xdr:colOff>
      <xdr:row>81</xdr:row>
      <xdr:rowOff>170845</xdr:rowOff>
    </xdr:to>
    <xdr:sp macro="" textlink="">
      <xdr:nvSpPr>
        <xdr:cNvPr id="280" name="円/楕円 279"/>
        <xdr:cNvSpPr/>
      </xdr:nvSpPr>
      <xdr:spPr>
        <a:xfrm>
          <a:off x="14351000" y="139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80</xdr:row>
      <xdr:rowOff>9572</xdr:rowOff>
    </xdr:from>
    <xdr:ext cx="762000" cy="259045"/>
    <xdr:sp macro="" textlink="">
      <xdr:nvSpPr>
        <xdr:cNvPr id="281" name="テキスト ボックス 280"/>
        <xdr:cNvSpPr txBox="1"/>
      </xdr:nvSpPr>
      <xdr:spPr>
        <a:xfrm>
          <a:off x="14020800" y="1372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50800</xdr:rowOff>
    </xdr:from>
    <xdr:to>
      <xdr:col>19</xdr:col>
      <xdr:colOff>533400</xdr:colOff>
      <xdr:row>86</xdr:row>
      <xdr:rowOff>152400</xdr:rowOff>
    </xdr:to>
    <xdr:sp macro="" textlink="">
      <xdr:nvSpPr>
        <xdr:cNvPr id="282" name="円/楕円 281"/>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84</xdr:row>
      <xdr:rowOff>162577</xdr:rowOff>
    </xdr:from>
    <xdr:ext cx="762000" cy="259045"/>
    <xdr:sp macro="" textlink="">
      <xdr:nvSpPr>
        <xdr:cNvPr id="283" name="テキスト ボックス 282"/>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職員数は前年度と比べて</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名減少しているが、類似団体平均と比較すると未だ突出して多いのが現状である。</a:t>
          </a:r>
          <a:endParaRPr lang="ja-JP" altLang="ja-JP" sz="1400">
            <a:effectLst/>
          </a:endParaRPr>
        </a:p>
        <a:p>
          <a:r>
            <a:rPr kumimoji="1" lang="ja-JP" altLang="ja-JP" sz="1100">
              <a:solidFill>
                <a:schemeClr val="dk1"/>
              </a:solidFill>
              <a:effectLst/>
              <a:latin typeface="+mn-lt"/>
              <a:ea typeface="+mn-ea"/>
              <a:cs typeface="+mn-cs"/>
            </a:rPr>
            <a:t>　今後、第３次定員適正化計画に基づき、一般行政職については、新たな課題や行政ニーズに適切に対応するために人員削減をなるべく抑制するが、技能労務職については、基本的には補充せず必要に応じ臨時職員や民間委託で対応する。</a:t>
          </a:r>
          <a:endParaRPr lang="ja-JP" altLang="ja-JP" sz="1400">
            <a:effectLst/>
          </a:endParaRPr>
        </a:p>
        <a:p>
          <a:r>
            <a:rPr kumimoji="1" lang="ja-JP" altLang="ja-JP" sz="1100">
              <a:solidFill>
                <a:schemeClr val="dk1"/>
              </a:solidFill>
              <a:effectLst/>
              <a:latin typeface="+mn-lt"/>
              <a:ea typeface="+mn-ea"/>
              <a:cs typeface="+mn-cs"/>
            </a:rPr>
            <a:t>　後世の定員や年齢構成に配慮し支障が出ないよう、各年度における必要最小限の一定数の採用を行うよう努める。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58</xdr:row>
      <xdr:rowOff>94252</xdr:rowOff>
    </xdr:from>
    <xdr:to>
      <xdr:col>24</xdr:col>
      <xdr:colOff>558800</xdr:colOff>
      <xdr:row>67</xdr:row>
      <xdr:rowOff>76563</xdr:rowOff>
    </xdr:to>
    <xdr:cxnSp macro="">
      <xdr:nvCxnSpPr>
        <xdr:cNvPr id="315" name="直線コネクタ 314"/>
        <xdr:cNvCxnSpPr/>
      </xdr:nvCxnSpPr>
      <xdr:spPr>
        <a:xfrm flipV="1">
          <a:off x="17018000" y="10038352"/>
          <a:ext cx="0" cy="1525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48640</xdr:rowOff>
    </xdr:from>
    <xdr:ext cx="762000" cy="259045"/>
    <xdr:sp macro="" textlink="">
      <xdr:nvSpPr>
        <xdr:cNvPr id="316"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13.46</a:t>
          </a:r>
          <a:endParaRPr kumimoji="1" lang="ja-JP" altLang="en-US" sz="1000" b="1">
            <a:latin typeface="ＭＳ Ｐゴシック"/>
          </a:endParaRPr>
        </a:p>
      </xdr:txBody>
    </xdr:sp>
    <xdr:clientData/>
  </xdr:oneCellAnchor>
  <xdr:twoCellAnchor>
    <xdr:from>
      <xdr:col>24</xdr:col>
      <xdr:colOff>469900</xdr:colOff>
      <xdr:row>67</xdr:row>
      <xdr:rowOff>76563</xdr:rowOff>
    </xdr:from>
    <xdr:to>
      <xdr:col>24</xdr:col>
      <xdr:colOff>647700</xdr:colOff>
      <xdr:row>67</xdr:row>
      <xdr:rowOff>76563</xdr:rowOff>
    </xdr:to>
    <xdr:cxnSp macro="">
      <xdr:nvCxnSpPr>
        <xdr:cNvPr id="317" name="直線コネクタ 316"/>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4.61</a:t>
          </a:r>
          <a:endParaRPr kumimoji="1" lang="ja-JP" altLang="en-US" sz="1000" b="1">
            <a:latin typeface="ＭＳ Ｐゴシック"/>
          </a:endParaRPr>
        </a:p>
      </xdr:txBody>
    </xdr:sp>
    <xdr:clientData/>
  </xdr:oneCellAnchor>
  <xdr:twoCellAnchor>
    <xdr:from>
      <xdr:col>24</xdr:col>
      <xdr:colOff>469900</xdr:colOff>
      <xdr:row>58</xdr:row>
      <xdr:rowOff>94252</xdr:rowOff>
    </xdr:from>
    <xdr:to>
      <xdr:col>24</xdr:col>
      <xdr:colOff>647700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24765</xdr:rowOff>
    </xdr:from>
    <xdr:to>
      <xdr:col>24</xdr:col>
      <xdr:colOff>558800</xdr:colOff>
      <xdr:row>65</xdr:row>
      <xdr:rowOff>71301</xdr:rowOff>
    </xdr:to>
    <xdr:cxnSp macro="">
      <xdr:nvCxnSpPr>
        <xdr:cNvPr id="320" name="直線コネクタ 319"/>
        <xdr:cNvCxnSpPr/>
      </xdr:nvCxnSpPr>
      <xdr:spPr>
        <a:xfrm>
          <a:off x="16179800" y="11169015"/>
          <a:ext cx="8382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55806</xdr:rowOff>
    </xdr:from>
    <xdr:ext cx="762000" cy="259045"/>
    <xdr:sp macro="" textlink="">
      <xdr:nvSpPr>
        <xdr:cNvPr id="321" name="定員管理の状況平均値テキスト"/>
        <xdr:cNvSpPr txBox="1"/>
      </xdr:nvSpPr>
      <xdr:spPr>
        <a:xfrm>
          <a:off x="17106900" y="10342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39279</xdr:rowOff>
    </xdr:from>
    <xdr:to>
      <xdr:col>24</xdr:col>
      <xdr:colOff>609600</xdr:colOff>
      <xdr:row>61</xdr:row>
      <xdr:rowOff>140879</xdr:rowOff>
    </xdr:to>
    <xdr:sp macro="" textlink="">
      <xdr:nvSpPr>
        <xdr:cNvPr id="322" name="フローチャート : 判断 321"/>
        <xdr:cNvSpPr/>
      </xdr:nvSpPr>
      <xdr:spPr>
        <a:xfrm>
          <a:off x="169672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65</xdr:row>
      <xdr:rowOff>24765</xdr:rowOff>
    </xdr:from>
    <xdr:to>
      <xdr:col>23</xdr:col>
      <xdr:colOff>406400</xdr:colOff>
      <xdr:row>65</xdr:row>
      <xdr:rowOff>47172</xdr:rowOff>
    </xdr:to>
    <xdr:cxnSp macro="">
      <xdr:nvCxnSpPr>
        <xdr:cNvPr id="323" name="直線コネクタ 322"/>
        <xdr:cNvCxnSpPr/>
      </xdr:nvCxnSpPr>
      <xdr:spPr>
        <a:xfrm flipV="1">
          <a:off x="15290800" y="11169015"/>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25491</xdr:rowOff>
    </xdr:from>
    <xdr:to>
      <xdr:col>23</xdr:col>
      <xdr:colOff>457200</xdr:colOff>
      <xdr:row>61</xdr:row>
      <xdr:rowOff>127091</xdr:rowOff>
    </xdr:to>
    <xdr:sp macro="" textlink="">
      <xdr:nvSpPr>
        <xdr:cNvPr id="324" name="フローチャート : 判断 323"/>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59</xdr:row>
      <xdr:rowOff>137268</xdr:rowOff>
    </xdr:from>
    <xdr:ext cx="736600" cy="259045"/>
    <xdr:sp macro="" textlink="">
      <xdr:nvSpPr>
        <xdr:cNvPr id="325" name="テキスト ボックス 324"/>
        <xdr:cNvSpPr txBox="1"/>
      </xdr:nvSpPr>
      <xdr:spPr>
        <a:xfrm>
          <a:off x="15798800" y="10252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47172</xdr:rowOff>
    </xdr:from>
    <xdr:to>
      <xdr:col>22</xdr:col>
      <xdr:colOff>203200</xdr:colOff>
      <xdr:row>65</xdr:row>
      <xdr:rowOff>55790</xdr:rowOff>
    </xdr:to>
    <xdr:cxnSp macro="">
      <xdr:nvCxnSpPr>
        <xdr:cNvPr id="326" name="直線コネクタ 325"/>
        <xdr:cNvCxnSpPr/>
      </xdr:nvCxnSpPr>
      <xdr:spPr>
        <a:xfrm flipV="1">
          <a:off x="14401800" y="11191422"/>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7" name="フローチャート : 判断 326"/>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59</xdr:row>
      <xdr:rowOff>6276</xdr:rowOff>
    </xdr:from>
    <xdr:ext cx="762000" cy="259045"/>
    <xdr:sp macro="" textlink="">
      <xdr:nvSpPr>
        <xdr:cNvPr id="328" name="テキスト ボックス 327"/>
        <xdr:cNvSpPr txBox="1"/>
      </xdr:nvSpPr>
      <xdr:spPr>
        <a:xfrm>
          <a:off x="14909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43724</xdr:rowOff>
    </xdr:from>
    <xdr:to>
      <xdr:col>21</xdr:col>
      <xdr:colOff>0</xdr:colOff>
      <xdr:row>65</xdr:row>
      <xdr:rowOff>55790</xdr:rowOff>
    </xdr:to>
    <xdr:cxnSp macro="">
      <xdr:nvCxnSpPr>
        <xdr:cNvPr id="329" name="直線コネクタ 328"/>
        <xdr:cNvCxnSpPr/>
      </xdr:nvCxnSpPr>
      <xdr:spPr>
        <a:xfrm>
          <a:off x="13512800" y="11187974"/>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0" name="フローチャート : 判断 329"/>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59</xdr:row>
      <xdr:rowOff>8000</xdr:rowOff>
    </xdr:from>
    <xdr:ext cx="762000" cy="259045"/>
    <xdr:sp macro="" textlink="">
      <xdr:nvSpPr>
        <xdr:cNvPr id="331" name="テキスト ボックス 330"/>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32" name="フローチャート : 判断 331"/>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59</xdr:row>
      <xdr:rowOff>8000</xdr:rowOff>
    </xdr:from>
    <xdr:ext cx="762000" cy="259045"/>
    <xdr:sp macro="" textlink="">
      <xdr:nvSpPr>
        <xdr:cNvPr id="333" name="テキスト ボックス 332"/>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65</xdr:row>
      <xdr:rowOff>20501</xdr:rowOff>
    </xdr:from>
    <xdr:to>
      <xdr:col>24</xdr:col>
      <xdr:colOff>609600</xdr:colOff>
      <xdr:row>65</xdr:row>
      <xdr:rowOff>122101</xdr:rowOff>
    </xdr:to>
    <xdr:sp macro="" textlink="">
      <xdr:nvSpPr>
        <xdr:cNvPr id="339" name="円/楕円 338"/>
        <xdr:cNvSpPr/>
      </xdr:nvSpPr>
      <xdr:spPr>
        <a:xfrm>
          <a:off x="16967200" y="1116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64</xdr:row>
      <xdr:rowOff>164028</xdr:rowOff>
    </xdr:from>
    <xdr:ext cx="762000" cy="259045"/>
    <xdr:sp macro="" textlink="">
      <xdr:nvSpPr>
        <xdr:cNvPr id="340" name="定員管理の状況該当値テキスト"/>
        <xdr:cNvSpPr txBox="1"/>
      </xdr:nvSpPr>
      <xdr:spPr>
        <a:xfrm>
          <a:off x="17106900" y="11136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11.44</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145415</xdr:rowOff>
    </xdr:from>
    <xdr:to>
      <xdr:col>23</xdr:col>
      <xdr:colOff>457200</xdr:colOff>
      <xdr:row>65</xdr:row>
      <xdr:rowOff>75565</xdr:rowOff>
    </xdr:to>
    <xdr:sp macro="" textlink="">
      <xdr:nvSpPr>
        <xdr:cNvPr id="341" name="円/楕円 340"/>
        <xdr:cNvSpPr/>
      </xdr:nvSpPr>
      <xdr:spPr>
        <a:xfrm>
          <a:off x="161290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65</xdr:row>
      <xdr:rowOff>60342</xdr:rowOff>
    </xdr:from>
    <xdr:ext cx="736600" cy="259045"/>
    <xdr:sp macro="" textlink="">
      <xdr:nvSpPr>
        <xdr:cNvPr id="342" name="テキスト ボックス 341"/>
        <xdr:cNvSpPr txBox="1"/>
      </xdr:nvSpPr>
      <xdr:spPr>
        <a:xfrm>
          <a:off x="15798800" y="11204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11.17</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167822</xdr:rowOff>
    </xdr:from>
    <xdr:to>
      <xdr:col>22</xdr:col>
      <xdr:colOff>254000</xdr:colOff>
      <xdr:row>65</xdr:row>
      <xdr:rowOff>97972</xdr:rowOff>
    </xdr:to>
    <xdr:sp macro="" textlink="">
      <xdr:nvSpPr>
        <xdr:cNvPr id="343" name="円/楕円 342"/>
        <xdr:cNvSpPr/>
      </xdr:nvSpPr>
      <xdr:spPr>
        <a:xfrm>
          <a:off x="15240000" y="1114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65</xdr:row>
      <xdr:rowOff>82749</xdr:rowOff>
    </xdr:from>
    <xdr:ext cx="762000" cy="259045"/>
    <xdr:sp macro="" textlink="">
      <xdr:nvSpPr>
        <xdr:cNvPr id="344" name="テキスト ボックス 343"/>
        <xdr:cNvSpPr txBox="1"/>
      </xdr:nvSpPr>
      <xdr:spPr>
        <a:xfrm>
          <a:off x="14909800" y="1122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11.30</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4990</xdr:rowOff>
    </xdr:from>
    <xdr:to>
      <xdr:col>21</xdr:col>
      <xdr:colOff>50800</xdr:colOff>
      <xdr:row>65</xdr:row>
      <xdr:rowOff>106590</xdr:rowOff>
    </xdr:to>
    <xdr:sp macro="" textlink="">
      <xdr:nvSpPr>
        <xdr:cNvPr id="345" name="円/楕円 344"/>
        <xdr:cNvSpPr/>
      </xdr:nvSpPr>
      <xdr:spPr>
        <a:xfrm>
          <a:off x="14351000" y="1114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65</xdr:row>
      <xdr:rowOff>91367</xdr:rowOff>
    </xdr:from>
    <xdr:ext cx="762000" cy="259045"/>
    <xdr:sp macro="" textlink="">
      <xdr:nvSpPr>
        <xdr:cNvPr id="346" name="テキスト ボックス 345"/>
        <xdr:cNvSpPr txBox="1"/>
      </xdr:nvSpPr>
      <xdr:spPr>
        <a:xfrm>
          <a:off x="14020800" y="1123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11.35</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164374</xdr:rowOff>
    </xdr:from>
    <xdr:to>
      <xdr:col>19</xdr:col>
      <xdr:colOff>533400</xdr:colOff>
      <xdr:row>65</xdr:row>
      <xdr:rowOff>94524</xdr:rowOff>
    </xdr:to>
    <xdr:sp macro="" textlink="">
      <xdr:nvSpPr>
        <xdr:cNvPr id="347" name="円/楕円 346"/>
        <xdr:cNvSpPr/>
      </xdr:nvSpPr>
      <xdr:spPr>
        <a:xfrm>
          <a:off x="13462000" y="1113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65</xdr:row>
      <xdr:rowOff>79301</xdr:rowOff>
    </xdr:from>
    <xdr:ext cx="762000" cy="259045"/>
    <xdr:sp macro="" textlink="">
      <xdr:nvSpPr>
        <xdr:cNvPr id="348" name="テキスト ボックス 347"/>
        <xdr:cNvSpPr txBox="1"/>
      </xdr:nvSpPr>
      <xdr:spPr>
        <a:xfrm>
          <a:off x="13131800" y="1122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比率算定における分母の</a:t>
          </a:r>
          <a:r>
            <a:rPr lang="ja-JP" altLang="ja-JP" sz="1100">
              <a:solidFill>
                <a:schemeClr val="dk1"/>
              </a:solidFill>
              <a:effectLst/>
              <a:latin typeface="+mn-lt"/>
              <a:ea typeface="+mn-ea"/>
              <a:cs typeface="+mn-cs"/>
            </a:rPr>
            <a:t>交付税算入額の増</a:t>
          </a:r>
          <a:r>
            <a:rPr kumimoji="1" lang="ja-JP" altLang="ja-JP" sz="1100" b="0" i="0" baseline="0">
              <a:solidFill>
                <a:schemeClr val="dk1"/>
              </a:solidFill>
              <a:effectLst/>
              <a:latin typeface="+mn-lt"/>
              <a:ea typeface="+mn-ea"/>
              <a:cs typeface="+mn-cs"/>
            </a:rPr>
            <a:t>、分子の元利償還金の減により、対前年度比では１</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ポイント改善した。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しかし、類似団体平均とは</a:t>
          </a:r>
          <a:r>
            <a:rPr kumimoji="1" lang="ja-JP" altLang="en-US" sz="1100" b="0" i="0" baseline="0">
              <a:solidFill>
                <a:schemeClr val="dk1"/>
              </a:solidFill>
              <a:effectLst/>
              <a:latin typeface="+mn-lt"/>
              <a:ea typeface="+mn-ea"/>
              <a:cs typeface="+mn-cs"/>
            </a:rPr>
            <a:t>４</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８</a:t>
          </a:r>
          <a:r>
            <a:rPr kumimoji="1" lang="ja-JP" altLang="ja-JP" sz="1100" b="0" i="0" baseline="0">
              <a:solidFill>
                <a:schemeClr val="dk1"/>
              </a:solidFill>
              <a:effectLst/>
              <a:latin typeface="+mn-lt"/>
              <a:ea typeface="+mn-ea"/>
              <a:cs typeface="+mn-cs"/>
            </a:rPr>
            <a:t>ポイントの開きがあり、今後も財政規模の縮小が見込まれることから、将来負担同様、</a:t>
          </a:r>
          <a:r>
            <a:rPr kumimoji="1" lang="ja-JP" altLang="en-US" sz="1100" b="0" i="0" baseline="0">
              <a:solidFill>
                <a:schemeClr val="dk1"/>
              </a:solidFill>
              <a:effectLst/>
              <a:latin typeface="+mn-lt"/>
              <a:ea typeface="+mn-ea"/>
              <a:cs typeface="+mn-cs"/>
            </a:rPr>
            <a:t>地方債</a:t>
          </a:r>
          <a:r>
            <a:rPr kumimoji="1" lang="ja-JP" altLang="ja-JP" sz="1100" b="0" i="0" baseline="0">
              <a:solidFill>
                <a:schemeClr val="dk1"/>
              </a:solidFill>
              <a:effectLst/>
              <a:latin typeface="+mn-lt"/>
              <a:ea typeface="+mn-ea"/>
              <a:cs typeface="+mn-cs"/>
            </a:rPr>
            <a:t>発行においても計画的かつ平準化を図りながら公債費負担の抑制に努める。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38</xdr:row>
      <xdr:rowOff>59690</xdr:rowOff>
    </xdr:from>
    <xdr:to>
      <xdr:col>24</xdr:col>
      <xdr:colOff>558800</xdr:colOff>
      <xdr:row>43</xdr:row>
      <xdr:rowOff>167640</xdr:rowOff>
    </xdr:to>
    <xdr:cxnSp macro="">
      <xdr:nvCxnSpPr>
        <xdr:cNvPr id="374" name="直線コネクタ 373"/>
        <xdr:cNvCxnSpPr/>
      </xdr:nvCxnSpPr>
      <xdr:spPr>
        <a:xfrm flipV="1">
          <a:off x="17018000" y="6574790"/>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7"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8" name="直線コネクタ 377"/>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92964</xdr:rowOff>
    </xdr:from>
    <xdr:to>
      <xdr:col>24</xdr:col>
      <xdr:colOff>558800</xdr:colOff>
      <xdr:row>42</xdr:row>
      <xdr:rowOff>155702</xdr:rowOff>
    </xdr:to>
    <xdr:cxnSp macro="">
      <xdr:nvCxnSpPr>
        <xdr:cNvPr id="379" name="直線コネクタ 378"/>
        <xdr:cNvCxnSpPr/>
      </xdr:nvCxnSpPr>
      <xdr:spPr>
        <a:xfrm flipV="1">
          <a:off x="16179800" y="7293864"/>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169943</xdr:rowOff>
    </xdr:from>
    <xdr:ext cx="762000" cy="259045"/>
    <xdr:sp macro="" textlink="">
      <xdr:nvSpPr>
        <xdr:cNvPr id="380" name="公債費負担の状況平均値テキスト"/>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153416</xdr:rowOff>
    </xdr:from>
    <xdr:to>
      <xdr:col>24</xdr:col>
      <xdr:colOff>609600</xdr:colOff>
      <xdr:row>41</xdr:row>
      <xdr:rowOff>83566</xdr:rowOff>
    </xdr:to>
    <xdr:sp macro="" textlink="">
      <xdr:nvSpPr>
        <xdr:cNvPr id="381" name="フローチャート : 判断 380"/>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42</xdr:row>
      <xdr:rowOff>155702</xdr:rowOff>
    </xdr:from>
    <xdr:to>
      <xdr:col>23</xdr:col>
      <xdr:colOff>406400</xdr:colOff>
      <xdr:row>43</xdr:row>
      <xdr:rowOff>42164</xdr:rowOff>
    </xdr:to>
    <xdr:cxnSp macro="">
      <xdr:nvCxnSpPr>
        <xdr:cNvPr id="382" name="直線コネクタ 381"/>
        <xdr:cNvCxnSpPr/>
      </xdr:nvCxnSpPr>
      <xdr:spPr>
        <a:xfrm flipV="1">
          <a:off x="15290800" y="735660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6096</xdr:rowOff>
    </xdr:from>
    <xdr:to>
      <xdr:col>23</xdr:col>
      <xdr:colOff>457200</xdr:colOff>
      <xdr:row>41</xdr:row>
      <xdr:rowOff>107696</xdr:rowOff>
    </xdr:to>
    <xdr:sp macro="" textlink="">
      <xdr:nvSpPr>
        <xdr:cNvPr id="383" name="フローチャート : 判断 382"/>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39</xdr:row>
      <xdr:rowOff>117873</xdr:rowOff>
    </xdr:from>
    <xdr:ext cx="736600" cy="259045"/>
    <xdr:sp macro="" textlink="">
      <xdr:nvSpPr>
        <xdr:cNvPr id="384" name="テキスト ボックス 383"/>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42164</xdr:rowOff>
    </xdr:from>
    <xdr:to>
      <xdr:col>22</xdr:col>
      <xdr:colOff>203200</xdr:colOff>
      <xdr:row>43</xdr:row>
      <xdr:rowOff>61468</xdr:rowOff>
    </xdr:to>
    <xdr:cxnSp macro="">
      <xdr:nvCxnSpPr>
        <xdr:cNvPr id="385" name="直線コネクタ 384"/>
        <xdr:cNvCxnSpPr/>
      </xdr:nvCxnSpPr>
      <xdr:spPr>
        <a:xfrm flipV="1">
          <a:off x="14401800" y="741451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35052</xdr:rowOff>
    </xdr:from>
    <xdr:to>
      <xdr:col>22</xdr:col>
      <xdr:colOff>254000</xdr:colOff>
      <xdr:row>41</xdr:row>
      <xdr:rowOff>136652</xdr:rowOff>
    </xdr:to>
    <xdr:sp macro="" textlink="">
      <xdr:nvSpPr>
        <xdr:cNvPr id="386" name="フローチャート : 判断 385"/>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39</xdr:row>
      <xdr:rowOff>146829</xdr:rowOff>
    </xdr:from>
    <xdr:ext cx="762000" cy="259045"/>
    <xdr:sp macro="" textlink="">
      <xdr:nvSpPr>
        <xdr:cNvPr id="387" name="テキスト ボックス 386"/>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56642</xdr:rowOff>
    </xdr:from>
    <xdr:to>
      <xdr:col>21</xdr:col>
      <xdr:colOff>0</xdr:colOff>
      <xdr:row>43</xdr:row>
      <xdr:rowOff>61468</xdr:rowOff>
    </xdr:to>
    <xdr:cxnSp macro="">
      <xdr:nvCxnSpPr>
        <xdr:cNvPr id="388" name="直線コネクタ 387"/>
        <xdr:cNvCxnSpPr/>
      </xdr:nvCxnSpPr>
      <xdr:spPr>
        <a:xfrm>
          <a:off x="13512800" y="742899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73660</xdr:rowOff>
    </xdr:from>
    <xdr:to>
      <xdr:col>21</xdr:col>
      <xdr:colOff>50800</xdr:colOff>
      <xdr:row>42</xdr:row>
      <xdr:rowOff>3810</xdr:rowOff>
    </xdr:to>
    <xdr:sp macro="" textlink="">
      <xdr:nvSpPr>
        <xdr:cNvPr id="389" name="フローチャート : 判断 388"/>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40</xdr:row>
      <xdr:rowOff>13987</xdr:rowOff>
    </xdr:from>
    <xdr:ext cx="762000" cy="259045"/>
    <xdr:sp macro="" textlink="">
      <xdr:nvSpPr>
        <xdr:cNvPr id="390" name="テキスト ボックス 389"/>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107442</xdr:rowOff>
    </xdr:from>
    <xdr:to>
      <xdr:col>19</xdr:col>
      <xdr:colOff>533400</xdr:colOff>
      <xdr:row>42</xdr:row>
      <xdr:rowOff>37592</xdr:rowOff>
    </xdr:to>
    <xdr:sp macro="" textlink="">
      <xdr:nvSpPr>
        <xdr:cNvPr id="391" name="フローチャート : 判断 390"/>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40</xdr:row>
      <xdr:rowOff>47769</xdr:rowOff>
    </xdr:from>
    <xdr:ext cx="762000" cy="259045"/>
    <xdr:sp macro="" textlink="">
      <xdr:nvSpPr>
        <xdr:cNvPr id="392" name="テキスト ボックス 391"/>
        <xdr:cNvSpPr txBox="1"/>
      </xdr:nvSpPr>
      <xdr:spPr>
        <a:xfrm>
          <a:off x="13131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42164</xdr:rowOff>
    </xdr:from>
    <xdr:to>
      <xdr:col>24</xdr:col>
      <xdr:colOff>609600</xdr:colOff>
      <xdr:row>42</xdr:row>
      <xdr:rowOff>143764</xdr:rowOff>
    </xdr:to>
    <xdr:sp macro="" textlink="">
      <xdr:nvSpPr>
        <xdr:cNvPr id="398" name="円/楕円 397"/>
        <xdr:cNvSpPr/>
      </xdr:nvSpPr>
      <xdr:spPr>
        <a:xfrm>
          <a:off x="169672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42</xdr:row>
      <xdr:rowOff>14241</xdr:rowOff>
    </xdr:from>
    <xdr:ext cx="762000" cy="259045"/>
    <xdr:sp macro="" textlink="">
      <xdr:nvSpPr>
        <xdr:cNvPr id="399" name="公債費負担の状況該当値テキスト"/>
        <xdr:cNvSpPr txBox="1"/>
      </xdr:nvSpPr>
      <xdr:spPr>
        <a:xfrm>
          <a:off x="17106900" y="721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104902</xdr:rowOff>
    </xdr:from>
    <xdr:to>
      <xdr:col>23</xdr:col>
      <xdr:colOff>457200</xdr:colOff>
      <xdr:row>43</xdr:row>
      <xdr:rowOff>35052</xdr:rowOff>
    </xdr:to>
    <xdr:sp macro="" textlink="">
      <xdr:nvSpPr>
        <xdr:cNvPr id="400" name="円/楕円 399"/>
        <xdr:cNvSpPr/>
      </xdr:nvSpPr>
      <xdr:spPr>
        <a:xfrm>
          <a:off x="16129000" y="7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43</xdr:row>
      <xdr:rowOff>19829</xdr:rowOff>
    </xdr:from>
    <xdr:ext cx="736600" cy="259045"/>
    <xdr:sp macro="" textlink="">
      <xdr:nvSpPr>
        <xdr:cNvPr id="401" name="テキスト ボックス 400"/>
        <xdr:cNvSpPr txBox="1"/>
      </xdr:nvSpPr>
      <xdr:spPr>
        <a:xfrm>
          <a:off x="15798800" y="7392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162814</xdr:rowOff>
    </xdr:from>
    <xdr:to>
      <xdr:col>22</xdr:col>
      <xdr:colOff>254000</xdr:colOff>
      <xdr:row>43</xdr:row>
      <xdr:rowOff>92964</xdr:rowOff>
    </xdr:to>
    <xdr:sp macro="" textlink="">
      <xdr:nvSpPr>
        <xdr:cNvPr id="402" name="円/楕円 401"/>
        <xdr:cNvSpPr/>
      </xdr:nvSpPr>
      <xdr:spPr>
        <a:xfrm>
          <a:off x="15240000" y="736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43</xdr:row>
      <xdr:rowOff>77741</xdr:rowOff>
    </xdr:from>
    <xdr:ext cx="762000" cy="259045"/>
    <xdr:sp macro="" textlink="">
      <xdr:nvSpPr>
        <xdr:cNvPr id="403" name="テキスト ボックス 402"/>
        <xdr:cNvSpPr txBox="1"/>
      </xdr:nvSpPr>
      <xdr:spPr>
        <a:xfrm>
          <a:off x="14909800" y="745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10668</xdr:rowOff>
    </xdr:from>
    <xdr:to>
      <xdr:col>21</xdr:col>
      <xdr:colOff>50800</xdr:colOff>
      <xdr:row>43</xdr:row>
      <xdr:rowOff>112268</xdr:rowOff>
    </xdr:to>
    <xdr:sp macro="" textlink="">
      <xdr:nvSpPr>
        <xdr:cNvPr id="404" name="円/楕円 403"/>
        <xdr:cNvSpPr/>
      </xdr:nvSpPr>
      <xdr:spPr>
        <a:xfrm>
          <a:off x="14351000" y="738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43</xdr:row>
      <xdr:rowOff>97045</xdr:rowOff>
    </xdr:from>
    <xdr:ext cx="762000" cy="259045"/>
    <xdr:sp macro="" textlink="">
      <xdr:nvSpPr>
        <xdr:cNvPr id="405" name="テキスト ボックス 404"/>
        <xdr:cNvSpPr txBox="1"/>
      </xdr:nvSpPr>
      <xdr:spPr>
        <a:xfrm>
          <a:off x="14020800" y="746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5842</xdr:rowOff>
    </xdr:from>
    <xdr:to>
      <xdr:col>19</xdr:col>
      <xdr:colOff>533400</xdr:colOff>
      <xdr:row>43</xdr:row>
      <xdr:rowOff>107442</xdr:rowOff>
    </xdr:to>
    <xdr:sp macro="" textlink="">
      <xdr:nvSpPr>
        <xdr:cNvPr id="406" name="円/楕円 405"/>
        <xdr:cNvSpPr/>
      </xdr:nvSpPr>
      <xdr:spPr>
        <a:xfrm>
          <a:off x="134620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43</xdr:row>
      <xdr:rowOff>92219</xdr:rowOff>
    </xdr:from>
    <xdr:ext cx="762000" cy="259045"/>
    <xdr:sp macro="" textlink="">
      <xdr:nvSpPr>
        <xdr:cNvPr id="407" name="テキスト ボックス 406"/>
        <xdr:cNvSpPr txBox="1"/>
      </xdr:nvSpPr>
      <xdr:spPr>
        <a:xfrm>
          <a:off x="13131800" y="746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一部事務組合の地方債発行に伴う地方債残高の増、充当可能基金の減等により、前年度から１．８ポイント悪化したが、</a:t>
          </a:r>
          <a:r>
            <a:rPr kumimoji="1" lang="ja-JP" altLang="ja-JP" sz="1100" b="0" i="0" baseline="0">
              <a:solidFill>
                <a:schemeClr val="dk1"/>
              </a:solidFill>
              <a:effectLst/>
              <a:latin typeface="+mn-lt"/>
              <a:ea typeface="+mn-ea"/>
              <a:cs typeface="+mn-cs"/>
            </a:rPr>
            <a:t>類似団体平均より</a:t>
          </a:r>
          <a:r>
            <a:rPr kumimoji="1" lang="ja-JP" altLang="en-US" sz="1100" b="0" i="0" baseline="0">
              <a:solidFill>
                <a:schemeClr val="dk1"/>
              </a:solidFill>
              <a:effectLst/>
              <a:latin typeface="+mn-lt"/>
              <a:ea typeface="+mn-ea"/>
              <a:cs typeface="+mn-cs"/>
            </a:rPr>
            <a:t>１１．５</a:t>
          </a:r>
          <a:r>
            <a:rPr kumimoji="1" lang="ja-JP" altLang="ja-JP" sz="1100" b="0" i="0" baseline="0">
              <a:solidFill>
                <a:schemeClr val="dk1"/>
              </a:solidFill>
              <a:effectLst/>
              <a:latin typeface="+mn-lt"/>
              <a:ea typeface="+mn-ea"/>
              <a:cs typeface="+mn-cs"/>
            </a:rPr>
            <a:t>ポイント下回っている状況である。</a:t>
          </a:r>
          <a:endParaRPr kumimoji="1" lang="en-US" altLang="ja-JP" sz="1100" b="0" i="0" baseline="0">
            <a:solidFill>
              <a:schemeClr val="dk1"/>
            </a:solidFill>
            <a:effectLst/>
            <a:latin typeface="+mn-lt"/>
            <a:ea typeface="+mn-ea"/>
            <a:cs typeface="+mn-cs"/>
          </a:endParaRPr>
        </a:p>
        <a:p>
          <a:pPr eaLnBrk="1" fontAlgn="auto" latinLnBrk="0" hangingPunct="1">
            <a:lnSpc>
              <a:spcPts val="1300"/>
            </a:lnSpc>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今後は</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大型事業が見込まれることを想定し、計画的な</a:t>
          </a:r>
          <a:r>
            <a:rPr kumimoji="1" lang="ja-JP" altLang="en-US" sz="1100" b="0" i="0" baseline="0">
              <a:solidFill>
                <a:schemeClr val="dk1"/>
              </a:solidFill>
              <a:effectLst/>
              <a:latin typeface="+mn-lt"/>
              <a:ea typeface="+mn-ea"/>
              <a:cs typeface="+mn-cs"/>
            </a:rPr>
            <a:t>地方債</a:t>
          </a:r>
          <a:r>
            <a:rPr kumimoji="1" lang="ja-JP" altLang="ja-JP" sz="1100" b="0" i="0" baseline="0">
              <a:solidFill>
                <a:schemeClr val="dk1"/>
              </a:solidFill>
              <a:effectLst/>
              <a:latin typeface="+mn-lt"/>
              <a:ea typeface="+mn-ea"/>
              <a:cs typeface="+mn-cs"/>
            </a:rPr>
            <a:t>発行や繰上償還の実施等により将来負担の抑制に努める。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13</xdr:row>
      <xdr:rowOff>84364</xdr:rowOff>
    </xdr:from>
    <xdr:to>
      <xdr:col>24</xdr:col>
      <xdr:colOff>558800</xdr:colOff>
      <xdr:row>22</xdr:row>
      <xdr:rowOff>110913</xdr:rowOff>
    </xdr:to>
    <xdr:cxnSp macro="">
      <xdr:nvCxnSpPr>
        <xdr:cNvPr id="438" name="直線コネクタ 437"/>
        <xdr:cNvCxnSpPr/>
      </xdr:nvCxnSpPr>
      <xdr:spPr>
        <a:xfrm flipV="1">
          <a:off x="17018000" y="2313214"/>
          <a:ext cx="0" cy="15695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82990</xdr:rowOff>
    </xdr:from>
    <xdr:ext cx="762000" cy="259045"/>
    <xdr:sp macro="" textlink="">
      <xdr:nvSpPr>
        <xdr:cNvPr id="439" name="将来負担の状況最小値テキスト"/>
        <xdr:cNvSpPr txBox="1"/>
      </xdr:nvSpPr>
      <xdr:spPr>
        <a:xfrm>
          <a:off x="17106900" y="385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136.6</a:t>
          </a:r>
          <a:endParaRPr kumimoji="1" lang="ja-JP" altLang="en-US" sz="1000" b="1">
            <a:latin typeface="ＭＳ Ｐゴシック"/>
          </a:endParaRPr>
        </a:p>
      </xdr:txBody>
    </xdr:sp>
    <xdr:clientData/>
  </xdr:oneCellAnchor>
  <xdr:twoCellAnchor>
    <xdr:from>
      <xdr:col>24</xdr:col>
      <xdr:colOff>469900</xdr:colOff>
      <xdr:row>22</xdr:row>
      <xdr:rowOff>110913</xdr:rowOff>
    </xdr:from>
    <xdr:to>
      <xdr:col>24</xdr:col>
      <xdr:colOff>647700</xdr:colOff>
      <xdr:row>22</xdr:row>
      <xdr:rowOff>110913</xdr:rowOff>
    </xdr:to>
    <xdr:cxnSp macro="">
      <xdr:nvCxnSpPr>
        <xdr:cNvPr id="440" name="直線コネクタ 439"/>
        <xdr:cNvCxnSpPr/>
      </xdr:nvCxnSpPr>
      <xdr:spPr>
        <a:xfrm>
          <a:off x="16929100" y="388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109643</xdr:rowOff>
    </xdr:from>
    <xdr:to>
      <xdr:col>24</xdr:col>
      <xdr:colOff>558800</xdr:colOff>
      <xdr:row>13</xdr:row>
      <xdr:rowOff>130326</xdr:rowOff>
    </xdr:to>
    <xdr:cxnSp macro="">
      <xdr:nvCxnSpPr>
        <xdr:cNvPr id="443" name="直線コネクタ 442"/>
        <xdr:cNvCxnSpPr/>
      </xdr:nvCxnSpPr>
      <xdr:spPr>
        <a:xfrm>
          <a:off x="16179800" y="2338493"/>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12294</xdr:rowOff>
    </xdr:from>
    <xdr:ext cx="762000" cy="259045"/>
    <xdr:sp macro="" textlink="">
      <xdr:nvSpPr>
        <xdr:cNvPr id="444" name="将来負担の状況平均値テキスト"/>
        <xdr:cNvSpPr txBox="1"/>
      </xdr:nvSpPr>
      <xdr:spPr>
        <a:xfrm>
          <a:off x="17106900" y="2412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45" name="フローチャート : 判断 444"/>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46" name="フローチャート : 判断 445"/>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15</xdr:row>
      <xdr:rowOff>9149</xdr:rowOff>
    </xdr:from>
    <xdr:ext cx="736600" cy="259045"/>
    <xdr:sp macro="" textlink="">
      <xdr:nvSpPr>
        <xdr:cNvPr id="447" name="テキスト ボックス 446"/>
        <xdr:cNvSpPr txBox="1"/>
      </xdr:nvSpPr>
      <xdr:spPr>
        <a:xfrm>
          <a:off x="15798800" y="2580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93315</xdr:rowOff>
    </xdr:from>
    <xdr:to>
      <xdr:col>21</xdr:col>
      <xdr:colOff>0</xdr:colOff>
      <xdr:row>15</xdr:row>
      <xdr:rowOff>17236</xdr:rowOff>
    </xdr:to>
    <xdr:cxnSp macro="">
      <xdr:nvCxnSpPr>
        <xdr:cNvPr id="448" name="直線コネクタ 447"/>
        <xdr:cNvCxnSpPr/>
      </xdr:nvCxnSpPr>
      <xdr:spPr>
        <a:xfrm flipV="1">
          <a:off x="13512800" y="2493615"/>
          <a:ext cx="889000" cy="9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95371</xdr:rowOff>
    </xdr:from>
    <xdr:to>
      <xdr:col>22</xdr:col>
      <xdr:colOff>254000</xdr:colOff>
      <xdr:row>15</xdr:row>
      <xdr:rowOff>25521</xdr:rowOff>
    </xdr:to>
    <xdr:sp macro="" textlink="">
      <xdr:nvSpPr>
        <xdr:cNvPr id="449" name="フローチャート : 判断 448"/>
        <xdr:cNvSpPr/>
      </xdr:nvSpPr>
      <xdr:spPr>
        <a:xfrm>
          <a:off x="15240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13</xdr:row>
      <xdr:rowOff>35698</xdr:rowOff>
    </xdr:from>
    <xdr:ext cx="762000" cy="259045"/>
    <xdr:sp macro="" textlink="">
      <xdr:nvSpPr>
        <xdr:cNvPr id="450" name="テキスト ボックス 449"/>
        <xdr:cNvSpPr txBox="1"/>
      </xdr:nvSpPr>
      <xdr:spPr>
        <a:xfrm>
          <a:off x="14909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118352</xdr:rowOff>
    </xdr:from>
    <xdr:to>
      <xdr:col>21</xdr:col>
      <xdr:colOff>50800</xdr:colOff>
      <xdr:row>15</xdr:row>
      <xdr:rowOff>48502</xdr:rowOff>
    </xdr:to>
    <xdr:sp macro="" textlink="">
      <xdr:nvSpPr>
        <xdr:cNvPr id="451" name="フローチャート : 判断 450"/>
        <xdr:cNvSpPr/>
      </xdr:nvSpPr>
      <xdr:spPr>
        <a:xfrm>
          <a:off x="14351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15</xdr:row>
      <xdr:rowOff>33279</xdr:rowOff>
    </xdr:from>
    <xdr:ext cx="762000" cy="259045"/>
    <xdr:sp macro="" textlink="">
      <xdr:nvSpPr>
        <xdr:cNvPr id="452" name="テキスト ボックス 451"/>
        <xdr:cNvSpPr txBox="1"/>
      </xdr:nvSpPr>
      <xdr:spPr>
        <a:xfrm>
          <a:off x="14020800" y="260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43422</xdr:rowOff>
    </xdr:from>
    <xdr:to>
      <xdr:col>19</xdr:col>
      <xdr:colOff>533400</xdr:colOff>
      <xdr:row>15</xdr:row>
      <xdr:rowOff>145022</xdr:rowOff>
    </xdr:to>
    <xdr:sp macro="" textlink="">
      <xdr:nvSpPr>
        <xdr:cNvPr id="453" name="フローチャート : 判断 452"/>
        <xdr:cNvSpPr/>
      </xdr:nvSpPr>
      <xdr:spPr>
        <a:xfrm>
          <a:off x="13462000" y="26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15</xdr:row>
      <xdr:rowOff>129799</xdr:rowOff>
    </xdr:from>
    <xdr:ext cx="762000" cy="259045"/>
    <xdr:sp macro="" textlink="">
      <xdr:nvSpPr>
        <xdr:cNvPr id="454" name="テキスト ボックス 453"/>
        <xdr:cNvSpPr txBox="1"/>
      </xdr:nvSpPr>
      <xdr:spPr>
        <a:xfrm>
          <a:off x="13131800" y="270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13</xdr:row>
      <xdr:rowOff>79526</xdr:rowOff>
    </xdr:from>
    <xdr:to>
      <xdr:col>24</xdr:col>
      <xdr:colOff>609600</xdr:colOff>
      <xdr:row>14</xdr:row>
      <xdr:rowOff>9676</xdr:rowOff>
    </xdr:to>
    <xdr:sp macro="" textlink="">
      <xdr:nvSpPr>
        <xdr:cNvPr id="460" name="円/楕円 459"/>
        <xdr:cNvSpPr/>
      </xdr:nvSpPr>
      <xdr:spPr>
        <a:xfrm>
          <a:off x="16967200" y="230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13</xdr:row>
      <xdr:rowOff>803</xdr:rowOff>
    </xdr:from>
    <xdr:ext cx="762000" cy="259045"/>
    <xdr:sp macro="" textlink="">
      <xdr:nvSpPr>
        <xdr:cNvPr id="461" name="将来負担の状況該当値テキスト"/>
        <xdr:cNvSpPr txBox="1"/>
      </xdr:nvSpPr>
      <xdr:spPr>
        <a:xfrm>
          <a:off x="17106900" y="2229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58843</xdr:rowOff>
    </xdr:from>
    <xdr:to>
      <xdr:col>23</xdr:col>
      <xdr:colOff>457200</xdr:colOff>
      <xdr:row>13</xdr:row>
      <xdr:rowOff>160443</xdr:rowOff>
    </xdr:to>
    <xdr:sp macro="" textlink="">
      <xdr:nvSpPr>
        <xdr:cNvPr id="462" name="円/楕円 461"/>
        <xdr:cNvSpPr/>
      </xdr:nvSpPr>
      <xdr:spPr>
        <a:xfrm>
          <a:off x="16129000" y="228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11</xdr:row>
      <xdr:rowOff>170620</xdr:rowOff>
    </xdr:from>
    <xdr:ext cx="736600" cy="259045"/>
    <xdr:sp macro="" textlink="">
      <xdr:nvSpPr>
        <xdr:cNvPr id="463" name="テキスト ボックス 462"/>
        <xdr:cNvSpPr txBox="1"/>
      </xdr:nvSpPr>
      <xdr:spPr>
        <a:xfrm>
          <a:off x="15798800" y="2056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42515</xdr:rowOff>
    </xdr:from>
    <xdr:to>
      <xdr:col>21</xdr:col>
      <xdr:colOff>50800</xdr:colOff>
      <xdr:row>14</xdr:row>
      <xdr:rowOff>144115</xdr:rowOff>
    </xdr:to>
    <xdr:sp macro="" textlink="">
      <xdr:nvSpPr>
        <xdr:cNvPr id="464" name="円/楕円 463"/>
        <xdr:cNvSpPr/>
      </xdr:nvSpPr>
      <xdr:spPr>
        <a:xfrm>
          <a:off x="14351000" y="24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12</xdr:row>
      <xdr:rowOff>154292</xdr:rowOff>
    </xdr:from>
    <xdr:ext cx="762000" cy="259045"/>
    <xdr:sp macro="" textlink="">
      <xdr:nvSpPr>
        <xdr:cNvPr id="465" name="テキスト ボックス 464"/>
        <xdr:cNvSpPr txBox="1"/>
      </xdr:nvSpPr>
      <xdr:spPr>
        <a:xfrm>
          <a:off x="14020800" y="221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137886</xdr:rowOff>
    </xdr:from>
    <xdr:to>
      <xdr:col>19</xdr:col>
      <xdr:colOff>533400</xdr:colOff>
      <xdr:row>15</xdr:row>
      <xdr:rowOff>68036</xdr:rowOff>
    </xdr:to>
    <xdr:sp macro="" textlink="">
      <xdr:nvSpPr>
        <xdr:cNvPr id="466" name="円/楕円 465"/>
        <xdr:cNvSpPr/>
      </xdr:nvSpPr>
      <xdr:spPr>
        <a:xfrm>
          <a:off x="13462000" y="253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13</xdr:row>
      <xdr:rowOff>78213</xdr:rowOff>
    </xdr:from>
    <xdr:ext cx="762000" cy="259045"/>
    <xdr:sp macro="" textlink="">
      <xdr:nvSpPr>
        <xdr:cNvPr id="467" name="テキスト ボックス 466"/>
        <xdr:cNvSpPr txBox="1"/>
      </xdr:nvSpPr>
      <xdr:spPr>
        <a:xfrm>
          <a:off x="13131800" y="230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石川県志賀町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21,247
21,129
246.76
15,611,437
15,390,244
98,462
9,179,821
10,869,471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11.4
4.0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64560"/>
    <xdr:sp macro="" textlink="">
      <xdr:nvSpPr>
        <xdr:cNvPr id="33" name="テキスト ボックス 32"/>
        <xdr:cNvSpPr txBox="1"/>
      </xdr:nvSpPr>
      <xdr:spPr>
        <a:xfrm>
          <a:off x="698500" y="42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endParaRPr lang="ja-JP" altLang="en-US"/>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定年者等の減に伴う退職手当組合特別負担金の減や、職員数の減等の要因で、</a:t>
          </a:r>
          <a:r>
            <a:rPr kumimoji="1" lang="ja-JP" altLang="en-US" sz="1100">
              <a:solidFill>
                <a:schemeClr val="dk1"/>
              </a:solidFill>
              <a:effectLst/>
              <a:latin typeface="+mn-lt"/>
              <a:ea typeface="+mn-ea"/>
              <a:cs typeface="+mn-cs"/>
            </a:rPr>
            <a:t>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２ポイント減少した。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類似団体平均に対して、３</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３ポイント低い状況ではあるが、</a:t>
          </a:r>
          <a:r>
            <a:rPr kumimoji="1" lang="ja-JP" altLang="ja-JP" sz="1100">
              <a:solidFill>
                <a:schemeClr val="dk1"/>
              </a:solidFill>
              <a:effectLst/>
              <a:latin typeface="+mn-lt"/>
              <a:ea typeface="+mn-ea"/>
              <a:cs typeface="+mn-cs"/>
            </a:rPr>
            <a:t>今後も定員適正化計画に基づ</a:t>
          </a:r>
          <a:r>
            <a:rPr kumimoji="1" lang="ja-JP" altLang="en-US" sz="1100">
              <a:solidFill>
                <a:schemeClr val="dk1"/>
              </a:solidFill>
              <a:effectLst/>
              <a:latin typeface="+mn-lt"/>
              <a:ea typeface="+mn-ea"/>
              <a:cs typeface="+mn-cs"/>
            </a:rPr>
            <a:t>き、</a:t>
          </a:r>
          <a:r>
            <a:rPr kumimoji="1" lang="ja-JP" altLang="ja-JP" sz="1100">
              <a:solidFill>
                <a:schemeClr val="dk1"/>
              </a:solidFill>
              <a:effectLst/>
              <a:latin typeface="+mn-lt"/>
              <a:ea typeface="+mn-ea"/>
              <a:cs typeface="+mn-cs"/>
            </a:rPr>
            <a:t>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33</xdr:row>
      <xdr:rowOff>85090</xdr:rowOff>
    </xdr:from>
    <xdr:to>
      <xdr:col>7</xdr:col>
      <xdr:colOff>15875</xdr:colOff>
      <xdr:row>41</xdr:row>
      <xdr:rowOff>168910</xdr:rowOff>
    </xdr:to>
    <xdr:cxnSp macro="">
      <xdr:nvCxnSpPr>
        <xdr:cNvPr id="61" name="直線コネクタ 60"/>
        <xdr:cNvCxnSpPr/>
      </xdr:nvCxnSpPr>
      <xdr:spPr>
        <a:xfrm flipV="1">
          <a:off x="4826000" y="574294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140987</xdr:rowOff>
    </xdr:from>
    <xdr:ext cx="762000" cy="259045"/>
    <xdr:sp macro="" textlink="">
      <xdr:nvSpPr>
        <xdr:cNvPr id="62" name="人件費最小値テキスト"/>
        <xdr:cNvSpPr txBox="1"/>
      </xdr:nvSpPr>
      <xdr:spPr>
        <a:xfrm>
          <a:off x="4914900" y="717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41</xdr:row>
      <xdr:rowOff>168910</xdr:rowOff>
    </xdr:from>
    <xdr:to>
      <xdr:col>7</xdr:col>
      <xdr:colOff>104775</xdr:colOff>
      <xdr:row>41</xdr:row>
      <xdr:rowOff>168910</xdr:rowOff>
    </xdr:to>
    <xdr:cxnSp macro="">
      <xdr:nvCxnSpPr>
        <xdr:cNvPr id="63" name="直線コネクタ 62"/>
        <xdr:cNvCxnSpPr/>
      </xdr:nvCxnSpPr>
      <xdr:spPr>
        <a:xfrm>
          <a:off x="4737100" y="719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134620</xdr:rowOff>
    </xdr:from>
    <xdr:to>
      <xdr:col>7</xdr:col>
      <xdr:colOff>15875</xdr:colOff>
      <xdr:row>35</xdr:row>
      <xdr:rowOff>54610</xdr:rowOff>
    </xdr:to>
    <xdr:cxnSp macro="">
      <xdr:nvCxnSpPr>
        <xdr:cNvPr id="66" name="直線コネクタ 65"/>
        <xdr:cNvCxnSpPr/>
      </xdr:nvCxnSpPr>
      <xdr:spPr>
        <a:xfrm flipV="1">
          <a:off x="3987800" y="59639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135907</xdr:rowOff>
    </xdr:from>
    <xdr:ext cx="762000" cy="259045"/>
    <xdr:sp macro="" textlink="">
      <xdr:nvSpPr>
        <xdr:cNvPr id="67" name="人件費平均値テキスト"/>
        <xdr:cNvSpPr txBox="1"/>
      </xdr:nvSpPr>
      <xdr:spPr>
        <a:xfrm>
          <a:off x="4914900" y="613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163830</xdr:rowOff>
    </xdr:from>
    <xdr:to>
      <xdr:col>7</xdr:col>
      <xdr:colOff>66675</xdr:colOff>
      <xdr:row>36</xdr:row>
      <xdr:rowOff>93980</xdr:rowOff>
    </xdr:to>
    <xdr:sp macro="" textlink="">
      <xdr:nvSpPr>
        <xdr:cNvPr id="68" name="フローチャート :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35</xdr:row>
      <xdr:rowOff>46990</xdr:rowOff>
    </xdr:from>
    <xdr:to>
      <xdr:col>5</xdr:col>
      <xdr:colOff>549275</xdr:colOff>
      <xdr:row>35</xdr:row>
      <xdr:rowOff>54610</xdr:rowOff>
    </xdr:to>
    <xdr:cxnSp macro="">
      <xdr:nvCxnSpPr>
        <xdr:cNvPr id="69" name="直線コネクタ 68"/>
        <xdr:cNvCxnSpPr/>
      </xdr:nvCxnSpPr>
      <xdr:spPr>
        <a:xfrm>
          <a:off x="3098800" y="6047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xdr:rowOff>
    </xdr:from>
    <xdr:to>
      <xdr:col>5</xdr:col>
      <xdr:colOff>600075</xdr:colOff>
      <xdr:row>36</xdr:row>
      <xdr:rowOff>109220</xdr:rowOff>
    </xdr:to>
    <xdr:sp macro="" textlink="">
      <xdr:nvSpPr>
        <xdr:cNvPr id="70" name="フローチャート : 判断 69"/>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36</xdr:row>
      <xdr:rowOff>93997</xdr:rowOff>
    </xdr:from>
    <xdr:ext cx="736600" cy="259045"/>
    <xdr:sp macro="" textlink="">
      <xdr:nvSpPr>
        <xdr:cNvPr id="71" name="テキスト ボックス 70"/>
        <xdr:cNvSpPr txBox="1"/>
      </xdr:nvSpPr>
      <xdr:spPr>
        <a:xfrm>
          <a:off x="3606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165100</xdr:rowOff>
    </xdr:from>
    <xdr:to>
      <xdr:col>4</xdr:col>
      <xdr:colOff>346075</xdr:colOff>
      <xdr:row>35</xdr:row>
      <xdr:rowOff>46990</xdr:rowOff>
    </xdr:to>
    <xdr:cxnSp macro="">
      <xdr:nvCxnSpPr>
        <xdr:cNvPr id="72" name="直線コネクタ 71"/>
        <xdr:cNvCxnSpPr/>
      </xdr:nvCxnSpPr>
      <xdr:spPr>
        <a:xfrm>
          <a:off x="2209800" y="59944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165100</xdr:rowOff>
    </xdr:from>
    <xdr:to>
      <xdr:col>3</xdr:col>
      <xdr:colOff>142875</xdr:colOff>
      <xdr:row>35</xdr:row>
      <xdr:rowOff>168910</xdr:rowOff>
    </xdr:to>
    <xdr:cxnSp macro="">
      <xdr:nvCxnSpPr>
        <xdr:cNvPr id="75" name="直線コネクタ 74"/>
        <xdr:cNvCxnSpPr/>
      </xdr:nvCxnSpPr>
      <xdr:spPr>
        <a:xfrm flipV="1">
          <a:off x="1320800" y="599440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8" name="フローチャート :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83820</xdr:rowOff>
    </xdr:from>
    <xdr:to>
      <xdr:col>7</xdr:col>
      <xdr:colOff>66675</xdr:colOff>
      <xdr:row>35</xdr:row>
      <xdr:rowOff>13970</xdr:rowOff>
    </xdr:to>
    <xdr:sp macro="" textlink="">
      <xdr:nvSpPr>
        <xdr:cNvPr id="85" name="円/楕円 84"/>
        <xdr:cNvSpPr/>
      </xdr:nvSpPr>
      <xdr:spPr>
        <a:xfrm>
          <a:off x="47752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33</xdr:row>
      <xdr:rowOff>100347</xdr:rowOff>
    </xdr:from>
    <xdr:ext cx="762000" cy="259045"/>
    <xdr:sp macro="" textlink="">
      <xdr:nvSpPr>
        <xdr:cNvPr id="86" name="人件費該当値テキスト"/>
        <xdr:cNvSpPr txBox="1"/>
      </xdr:nvSpPr>
      <xdr:spPr>
        <a:xfrm>
          <a:off x="49149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3810</xdr:rowOff>
    </xdr:from>
    <xdr:to>
      <xdr:col>5</xdr:col>
      <xdr:colOff>600075</xdr:colOff>
      <xdr:row>35</xdr:row>
      <xdr:rowOff>105410</xdr:rowOff>
    </xdr:to>
    <xdr:sp macro="" textlink="">
      <xdr:nvSpPr>
        <xdr:cNvPr id="87" name="円/楕円 86"/>
        <xdr:cNvSpPr/>
      </xdr:nvSpPr>
      <xdr:spPr>
        <a:xfrm>
          <a:off x="3937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33</xdr:row>
      <xdr:rowOff>115587</xdr:rowOff>
    </xdr:from>
    <xdr:ext cx="736600" cy="259045"/>
    <xdr:sp macro="" textlink="">
      <xdr:nvSpPr>
        <xdr:cNvPr id="88" name="テキスト ボックス 87"/>
        <xdr:cNvSpPr txBox="1"/>
      </xdr:nvSpPr>
      <xdr:spPr>
        <a:xfrm>
          <a:off x="3606800" y="577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167640</xdr:rowOff>
    </xdr:from>
    <xdr:to>
      <xdr:col>4</xdr:col>
      <xdr:colOff>396875</xdr:colOff>
      <xdr:row>35</xdr:row>
      <xdr:rowOff>97790</xdr:rowOff>
    </xdr:to>
    <xdr:sp macro="" textlink="">
      <xdr:nvSpPr>
        <xdr:cNvPr id="89" name="円/楕円 88"/>
        <xdr:cNvSpPr/>
      </xdr:nvSpPr>
      <xdr:spPr>
        <a:xfrm>
          <a:off x="3048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33</xdr:row>
      <xdr:rowOff>107967</xdr:rowOff>
    </xdr:from>
    <xdr:ext cx="762000" cy="259045"/>
    <xdr:sp macro="" textlink="">
      <xdr:nvSpPr>
        <xdr:cNvPr id="90" name="テキスト ボックス 89"/>
        <xdr:cNvSpPr txBox="1"/>
      </xdr:nvSpPr>
      <xdr:spPr>
        <a:xfrm>
          <a:off x="2717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114300</xdr:rowOff>
    </xdr:from>
    <xdr:to>
      <xdr:col>3</xdr:col>
      <xdr:colOff>193675</xdr:colOff>
      <xdr:row>35</xdr:row>
      <xdr:rowOff>44450</xdr:rowOff>
    </xdr:to>
    <xdr:sp macro="" textlink="">
      <xdr:nvSpPr>
        <xdr:cNvPr id="91" name="円/楕円 90"/>
        <xdr:cNvSpPr/>
      </xdr:nvSpPr>
      <xdr:spPr>
        <a:xfrm>
          <a:off x="2159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33</xdr:row>
      <xdr:rowOff>54627</xdr:rowOff>
    </xdr:from>
    <xdr:ext cx="762000" cy="259045"/>
    <xdr:sp macro="" textlink="">
      <xdr:nvSpPr>
        <xdr:cNvPr id="92" name="テキスト ボックス 91"/>
        <xdr:cNvSpPr txBox="1"/>
      </xdr:nvSpPr>
      <xdr:spPr>
        <a:xfrm>
          <a:off x="1828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118110</xdr:rowOff>
    </xdr:from>
    <xdr:to>
      <xdr:col>1</xdr:col>
      <xdr:colOff>676275</xdr:colOff>
      <xdr:row>36</xdr:row>
      <xdr:rowOff>48260</xdr:rowOff>
    </xdr:to>
    <xdr:sp macro="" textlink="">
      <xdr:nvSpPr>
        <xdr:cNvPr id="93" name="円/楕円 92"/>
        <xdr:cNvSpPr/>
      </xdr:nvSpPr>
      <xdr:spPr>
        <a:xfrm>
          <a:off x="1270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34</xdr:row>
      <xdr:rowOff>58437</xdr:rowOff>
    </xdr:from>
    <xdr:ext cx="762000" cy="259045"/>
    <xdr:sp macro="" textlink="">
      <xdr:nvSpPr>
        <xdr:cNvPr id="94" name="テキスト ボックス 93"/>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比率算定における分母の経常一般財源等総額の減少</a:t>
          </a:r>
          <a:r>
            <a:rPr kumimoji="1" lang="ja-JP" altLang="en-US" sz="1100" b="0" i="0" baseline="0">
              <a:solidFill>
                <a:schemeClr val="dk1"/>
              </a:solidFill>
              <a:effectLst/>
              <a:latin typeface="+mn-lt"/>
              <a:ea typeface="+mn-ea"/>
              <a:cs typeface="+mn-cs"/>
            </a:rPr>
            <a:t>、分子においては、小学校統合に伴うスクールバス運行委託料等の増により、０</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７ポイント増加となった。</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引き続き、事務事業の見直し等により、更なる経費節減に努めていきたい。</a:t>
          </a:r>
          <a:endParaRPr lang="ja-JP" altLang="ja-JP">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13</xdr:row>
      <xdr:rowOff>124279</xdr:rowOff>
    </xdr:from>
    <xdr:to>
      <xdr:col>24</xdr:col>
      <xdr:colOff>31750</xdr:colOff>
      <xdr:row>22</xdr:row>
      <xdr:rowOff>50800</xdr:rowOff>
    </xdr:to>
    <xdr:cxnSp macro="">
      <xdr:nvCxnSpPr>
        <xdr:cNvPr id="124" name="直線コネクタ 123"/>
        <xdr:cNvCxnSpPr/>
      </xdr:nvCxnSpPr>
      <xdr:spPr>
        <a:xfrm flipV="1">
          <a:off x="16510000" y="23531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127000</xdr:rowOff>
    </xdr:from>
    <xdr:to>
      <xdr:col>24</xdr:col>
      <xdr:colOff>31750</xdr:colOff>
      <xdr:row>15</xdr:row>
      <xdr:rowOff>31750</xdr:rowOff>
    </xdr:to>
    <xdr:cxnSp macro="">
      <xdr:nvCxnSpPr>
        <xdr:cNvPr id="129" name="直線コネクタ 128"/>
        <xdr:cNvCxnSpPr/>
      </xdr:nvCxnSpPr>
      <xdr:spPr>
        <a:xfrm>
          <a:off x="15671800" y="2527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97263</xdr:rowOff>
    </xdr:from>
    <xdr:ext cx="762000" cy="259045"/>
    <xdr:sp macro="" textlink="">
      <xdr:nvSpPr>
        <xdr:cNvPr id="130"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14</xdr:row>
      <xdr:rowOff>127000</xdr:rowOff>
    </xdr:from>
    <xdr:to>
      <xdr:col>22</xdr:col>
      <xdr:colOff>565150</xdr:colOff>
      <xdr:row>14</xdr:row>
      <xdr:rowOff>148771</xdr:rowOff>
    </xdr:to>
    <xdr:cxnSp macro="">
      <xdr:nvCxnSpPr>
        <xdr:cNvPr id="132" name="直線コネクタ 131"/>
        <xdr:cNvCxnSpPr/>
      </xdr:nvCxnSpPr>
      <xdr:spPr>
        <a:xfrm flipV="1">
          <a:off x="14782800" y="25273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3" name="フローチャート :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148771</xdr:rowOff>
    </xdr:from>
    <xdr:to>
      <xdr:col>21</xdr:col>
      <xdr:colOff>361950</xdr:colOff>
      <xdr:row>15</xdr:row>
      <xdr:rowOff>86179</xdr:rowOff>
    </xdr:to>
    <xdr:cxnSp macro="">
      <xdr:nvCxnSpPr>
        <xdr:cNvPr id="135" name="直線コネクタ 134"/>
        <xdr:cNvCxnSpPr/>
      </xdr:nvCxnSpPr>
      <xdr:spPr>
        <a:xfrm flipV="1">
          <a:off x="13893800" y="2549071"/>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125186</xdr:rowOff>
    </xdr:from>
    <xdr:to>
      <xdr:col>21</xdr:col>
      <xdr:colOff>412750</xdr:colOff>
      <xdr:row>17</xdr:row>
      <xdr:rowOff>55336</xdr:rowOff>
    </xdr:to>
    <xdr:sp macro="" textlink="">
      <xdr:nvSpPr>
        <xdr:cNvPr id="136" name="フローチャート :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17</xdr:row>
      <xdr:rowOff>40113</xdr:rowOff>
    </xdr:from>
    <xdr:ext cx="762000" cy="259045"/>
    <xdr:sp macro="" textlink="">
      <xdr:nvSpPr>
        <xdr:cNvPr id="137" name="テキスト ボックス 136"/>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53521</xdr:rowOff>
    </xdr:from>
    <xdr:to>
      <xdr:col>20</xdr:col>
      <xdr:colOff>158750</xdr:colOff>
      <xdr:row>15</xdr:row>
      <xdr:rowOff>86179</xdr:rowOff>
    </xdr:to>
    <xdr:cxnSp macro="">
      <xdr:nvCxnSpPr>
        <xdr:cNvPr id="138" name="直線コネクタ 137"/>
        <xdr:cNvCxnSpPr/>
      </xdr:nvCxnSpPr>
      <xdr:spPr>
        <a:xfrm>
          <a:off x="13004800" y="26252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59871</xdr:rowOff>
    </xdr:from>
    <xdr:to>
      <xdr:col>20</xdr:col>
      <xdr:colOff>209550</xdr:colOff>
      <xdr:row>16</xdr:row>
      <xdr:rowOff>161471</xdr:rowOff>
    </xdr:to>
    <xdr:sp macro="" textlink="">
      <xdr:nvSpPr>
        <xdr:cNvPr id="139" name="フローチャート : 判断 138"/>
        <xdr:cNvSpPr/>
      </xdr:nvSpPr>
      <xdr:spPr>
        <a:xfrm>
          <a:off x="13843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16</xdr:row>
      <xdr:rowOff>146248</xdr:rowOff>
    </xdr:from>
    <xdr:ext cx="762000" cy="259045"/>
    <xdr:sp macro="" textlink="">
      <xdr:nvSpPr>
        <xdr:cNvPr id="140" name="テキスト ボックス 139"/>
        <xdr:cNvSpPr txBox="1"/>
      </xdr:nvSpPr>
      <xdr:spPr>
        <a:xfrm>
          <a:off x="13512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16</xdr:row>
      <xdr:rowOff>91820</xdr:rowOff>
    </xdr:from>
    <xdr:ext cx="762000" cy="259045"/>
    <xdr:sp macro="" textlink="">
      <xdr:nvSpPr>
        <xdr:cNvPr id="142" name="テキスト ボックス 141"/>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48" name="円/楕円 147"/>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13</xdr:row>
      <xdr:rowOff>168927</xdr:rowOff>
    </xdr:from>
    <xdr:ext cx="762000" cy="259045"/>
    <xdr:sp macro="" textlink="">
      <xdr:nvSpPr>
        <xdr:cNvPr id="149"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76200</xdr:rowOff>
    </xdr:from>
    <xdr:to>
      <xdr:col>22</xdr:col>
      <xdr:colOff>615950</xdr:colOff>
      <xdr:row>15</xdr:row>
      <xdr:rowOff>6350</xdr:rowOff>
    </xdr:to>
    <xdr:sp macro="" textlink="">
      <xdr:nvSpPr>
        <xdr:cNvPr id="150" name="円/楕円 149"/>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13</xdr:row>
      <xdr:rowOff>16527</xdr:rowOff>
    </xdr:from>
    <xdr:ext cx="736600" cy="259045"/>
    <xdr:sp macro="" textlink="">
      <xdr:nvSpPr>
        <xdr:cNvPr id="151" name="テキスト ボックス 150"/>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97971</xdr:rowOff>
    </xdr:from>
    <xdr:to>
      <xdr:col>21</xdr:col>
      <xdr:colOff>412750</xdr:colOff>
      <xdr:row>15</xdr:row>
      <xdr:rowOff>28121</xdr:rowOff>
    </xdr:to>
    <xdr:sp macro="" textlink="">
      <xdr:nvSpPr>
        <xdr:cNvPr id="152" name="円/楕円 151"/>
        <xdr:cNvSpPr/>
      </xdr:nvSpPr>
      <xdr:spPr>
        <a:xfrm>
          <a:off x="14732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13</xdr:row>
      <xdr:rowOff>38298</xdr:rowOff>
    </xdr:from>
    <xdr:ext cx="762000" cy="259045"/>
    <xdr:sp macro="" textlink="">
      <xdr:nvSpPr>
        <xdr:cNvPr id="153" name="テキスト ボックス 152"/>
        <xdr:cNvSpPr txBox="1"/>
      </xdr:nvSpPr>
      <xdr:spPr>
        <a:xfrm>
          <a:off x="14401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35379</xdr:rowOff>
    </xdr:from>
    <xdr:to>
      <xdr:col>20</xdr:col>
      <xdr:colOff>209550</xdr:colOff>
      <xdr:row>15</xdr:row>
      <xdr:rowOff>136979</xdr:rowOff>
    </xdr:to>
    <xdr:sp macro="" textlink="">
      <xdr:nvSpPr>
        <xdr:cNvPr id="154" name="円/楕円 153"/>
        <xdr:cNvSpPr/>
      </xdr:nvSpPr>
      <xdr:spPr>
        <a:xfrm>
          <a:off x="13843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13</xdr:row>
      <xdr:rowOff>147156</xdr:rowOff>
    </xdr:from>
    <xdr:ext cx="762000" cy="259045"/>
    <xdr:sp macro="" textlink="">
      <xdr:nvSpPr>
        <xdr:cNvPr id="155" name="テキスト ボックス 154"/>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2721</xdr:rowOff>
    </xdr:from>
    <xdr:to>
      <xdr:col>19</xdr:col>
      <xdr:colOff>6350</xdr:colOff>
      <xdr:row>15</xdr:row>
      <xdr:rowOff>104321</xdr:rowOff>
    </xdr:to>
    <xdr:sp macro="" textlink="">
      <xdr:nvSpPr>
        <xdr:cNvPr id="156" name="円/楕円 155"/>
        <xdr:cNvSpPr/>
      </xdr:nvSpPr>
      <xdr:spPr>
        <a:xfrm>
          <a:off x="12954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13</xdr:row>
      <xdr:rowOff>114498</xdr:rowOff>
    </xdr:from>
    <xdr:ext cx="762000" cy="259045"/>
    <xdr:sp macro="" textlink="">
      <xdr:nvSpPr>
        <xdr:cNvPr id="157" name="テキスト ボックス 156"/>
        <xdr:cNvSpPr txBox="1"/>
      </xdr:nvSpPr>
      <xdr:spPr>
        <a:xfrm>
          <a:off x="12623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lnSpc>
              <a:spcPts val="1300"/>
            </a:lnSpc>
          </a:pPr>
          <a:r>
            <a:rPr kumimoji="1" lang="ja-JP" altLang="ja-JP" sz="1100" b="0" i="0" baseline="0">
              <a:solidFill>
                <a:schemeClr val="dk1"/>
              </a:solidFill>
              <a:effectLst/>
              <a:latin typeface="+mn-lt"/>
              <a:ea typeface="+mn-ea"/>
              <a:cs typeface="+mn-cs"/>
            </a:rPr>
            <a:t>　扶助費の類似団体平均を継続的に下回っているので、引き続き、適正な扶助費の執行に努めていく。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52</xdr:row>
      <xdr:rowOff>94343</xdr:rowOff>
    </xdr:from>
    <xdr:to>
      <xdr:col>7</xdr:col>
      <xdr:colOff>15875</xdr:colOff>
      <xdr:row>60</xdr:row>
      <xdr:rowOff>143328</xdr:rowOff>
    </xdr:to>
    <xdr:cxnSp macro="">
      <xdr:nvCxnSpPr>
        <xdr:cNvPr id="187" name="直線コネクタ 186"/>
        <xdr:cNvCxnSpPr/>
      </xdr:nvCxnSpPr>
      <xdr:spPr>
        <a:xfrm flipV="1">
          <a:off x="4826000" y="90097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115405</xdr:rowOff>
    </xdr:from>
    <xdr:ext cx="762000" cy="259045"/>
    <xdr:sp macro="" textlink="">
      <xdr:nvSpPr>
        <xdr:cNvPr id="188"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a:t>
          </a:r>
          <a:endParaRPr kumimoji="1" lang="ja-JP" altLang="en-US" sz="1000" b="1">
            <a:latin typeface="ＭＳ Ｐゴシック"/>
          </a:endParaRPr>
        </a:p>
      </xdr:txBody>
    </xdr:sp>
    <xdr:clientData/>
  </xdr:oneCellAnchor>
  <xdr:twoCellAnchor>
    <xdr:from>
      <xdr:col>6</xdr:col>
      <xdr:colOff>612775</xdr:colOff>
      <xdr:row>60</xdr:row>
      <xdr:rowOff>143328</xdr:rowOff>
    </xdr:from>
    <xdr:to>
      <xdr:col>7</xdr:col>
      <xdr:colOff>104775</xdr:colOff>
      <xdr:row>60</xdr:row>
      <xdr:rowOff>143328</xdr:rowOff>
    </xdr:to>
    <xdr:cxnSp macro="">
      <xdr:nvCxnSpPr>
        <xdr:cNvPr id="189" name="直線コネクタ 188"/>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90"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91" name="直線コネクタ 190"/>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69850</xdr:rowOff>
    </xdr:from>
    <xdr:to>
      <xdr:col>7</xdr:col>
      <xdr:colOff>15875</xdr:colOff>
      <xdr:row>53</xdr:row>
      <xdr:rowOff>69850</xdr:rowOff>
    </xdr:to>
    <xdr:cxnSp macro="">
      <xdr:nvCxnSpPr>
        <xdr:cNvPr id="192" name="直線コネクタ 191"/>
        <xdr:cNvCxnSpPr/>
      </xdr:nvCxnSpPr>
      <xdr:spPr>
        <a:xfrm>
          <a:off x="3987800" y="9156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3"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4" name="フローチャート : 判断 19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53</xdr:row>
      <xdr:rowOff>69850</xdr:rowOff>
    </xdr:from>
    <xdr:to>
      <xdr:col>5</xdr:col>
      <xdr:colOff>549275</xdr:colOff>
      <xdr:row>53</xdr:row>
      <xdr:rowOff>86178</xdr:rowOff>
    </xdr:to>
    <xdr:cxnSp macro="">
      <xdr:nvCxnSpPr>
        <xdr:cNvPr id="195" name="直線コネクタ 194"/>
        <xdr:cNvCxnSpPr/>
      </xdr:nvCxnSpPr>
      <xdr:spPr>
        <a:xfrm flipV="1">
          <a:off x="3098800" y="91567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6" name="フローチャート : 判断 195"/>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55</xdr:row>
      <xdr:rowOff>154412</xdr:rowOff>
    </xdr:from>
    <xdr:ext cx="736600" cy="259045"/>
    <xdr:sp macro="" textlink="">
      <xdr:nvSpPr>
        <xdr:cNvPr id="197" name="テキスト ボックス 196"/>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69850</xdr:rowOff>
    </xdr:from>
    <xdr:to>
      <xdr:col>4</xdr:col>
      <xdr:colOff>346075</xdr:colOff>
      <xdr:row>53</xdr:row>
      <xdr:rowOff>86178</xdr:rowOff>
    </xdr:to>
    <xdr:cxnSp macro="">
      <xdr:nvCxnSpPr>
        <xdr:cNvPr id="198" name="直線コネクタ 197"/>
        <xdr:cNvCxnSpPr/>
      </xdr:nvCxnSpPr>
      <xdr:spPr>
        <a:xfrm>
          <a:off x="2209800" y="91567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9" name="フローチャート :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55</xdr:row>
      <xdr:rowOff>170742</xdr:rowOff>
    </xdr:from>
    <xdr:ext cx="762000" cy="259045"/>
    <xdr:sp macro="" textlink="">
      <xdr:nvSpPr>
        <xdr:cNvPr id="200" name="テキスト ボックス 199"/>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37193</xdr:rowOff>
    </xdr:from>
    <xdr:to>
      <xdr:col>3</xdr:col>
      <xdr:colOff>142875</xdr:colOff>
      <xdr:row>53</xdr:row>
      <xdr:rowOff>69850</xdr:rowOff>
    </xdr:to>
    <xdr:cxnSp macro="">
      <xdr:nvCxnSpPr>
        <xdr:cNvPr id="201" name="直線コネクタ 200"/>
        <xdr:cNvCxnSpPr/>
      </xdr:nvCxnSpPr>
      <xdr:spPr>
        <a:xfrm>
          <a:off x="1320800" y="9124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2" name="フローチャート : 判断 201"/>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55</xdr:row>
      <xdr:rowOff>121755</xdr:rowOff>
    </xdr:from>
    <xdr:ext cx="762000" cy="259045"/>
    <xdr:sp macro="" textlink="">
      <xdr:nvSpPr>
        <xdr:cNvPr id="203" name="テキスト ボックス 202"/>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204" name="フローチャート : 判断 203"/>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55</xdr:row>
      <xdr:rowOff>89099</xdr:rowOff>
    </xdr:from>
    <xdr:ext cx="762000" cy="259045"/>
    <xdr:sp macro="" textlink="">
      <xdr:nvSpPr>
        <xdr:cNvPr id="205" name="テキスト ボックス 204"/>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19050</xdr:rowOff>
    </xdr:from>
    <xdr:to>
      <xdr:col>7</xdr:col>
      <xdr:colOff>66675</xdr:colOff>
      <xdr:row>53</xdr:row>
      <xdr:rowOff>120650</xdr:rowOff>
    </xdr:to>
    <xdr:sp macro="" textlink="">
      <xdr:nvSpPr>
        <xdr:cNvPr id="211" name="円/楕円 210"/>
        <xdr:cNvSpPr/>
      </xdr:nvSpPr>
      <xdr:spPr>
        <a:xfrm>
          <a:off x="4775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52</xdr:row>
      <xdr:rowOff>35577</xdr:rowOff>
    </xdr:from>
    <xdr:ext cx="762000" cy="259045"/>
    <xdr:sp macro="" textlink="">
      <xdr:nvSpPr>
        <xdr:cNvPr id="212" name="扶助費該当値テキスト"/>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19050</xdr:rowOff>
    </xdr:from>
    <xdr:to>
      <xdr:col>5</xdr:col>
      <xdr:colOff>600075</xdr:colOff>
      <xdr:row>53</xdr:row>
      <xdr:rowOff>120650</xdr:rowOff>
    </xdr:to>
    <xdr:sp macro="" textlink="">
      <xdr:nvSpPr>
        <xdr:cNvPr id="213" name="円/楕円 212"/>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51</xdr:row>
      <xdr:rowOff>130827</xdr:rowOff>
    </xdr:from>
    <xdr:ext cx="736600" cy="259045"/>
    <xdr:sp macro="" textlink="">
      <xdr:nvSpPr>
        <xdr:cNvPr id="214" name="テキスト ボックス 213"/>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35378</xdr:rowOff>
    </xdr:from>
    <xdr:to>
      <xdr:col>4</xdr:col>
      <xdr:colOff>396875</xdr:colOff>
      <xdr:row>53</xdr:row>
      <xdr:rowOff>136978</xdr:rowOff>
    </xdr:to>
    <xdr:sp macro="" textlink="">
      <xdr:nvSpPr>
        <xdr:cNvPr id="215" name="円/楕円 214"/>
        <xdr:cNvSpPr/>
      </xdr:nvSpPr>
      <xdr:spPr>
        <a:xfrm>
          <a:off x="3048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51</xdr:row>
      <xdr:rowOff>147155</xdr:rowOff>
    </xdr:from>
    <xdr:ext cx="762000" cy="259045"/>
    <xdr:sp macro="" textlink="">
      <xdr:nvSpPr>
        <xdr:cNvPr id="216" name="テキスト ボックス 215"/>
        <xdr:cNvSpPr txBox="1"/>
      </xdr:nvSpPr>
      <xdr:spPr>
        <a:xfrm>
          <a:off x="2717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19050</xdr:rowOff>
    </xdr:from>
    <xdr:to>
      <xdr:col>3</xdr:col>
      <xdr:colOff>193675</xdr:colOff>
      <xdr:row>53</xdr:row>
      <xdr:rowOff>120650</xdr:rowOff>
    </xdr:to>
    <xdr:sp macro="" textlink="">
      <xdr:nvSpPr>
        <xdr:cNvPr id="217" name="円/楕円 216"/>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51</xdr:row>
      <xdr:rowOff>130827</xdr:rowOff>
    </xdr:from>
    <xdr:ext cx="762000" cy="259045"/>
    <xdr:sp macro="" textlink="">
      <xdr:nvSpPr>
        <xdr:cNvPr id="218" name="テキスト ボックス 217"/>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157843</xdr:rowOff>
    </xdr:from>
    <xdr:to>
      <xdr:col>1</xdr:col>
      <xdr:colOff>676275</xdr:colOff>
      <xdr:row>53</xdr:row>
      <xdr:rowOff>87993</xdr:rowOff>
    </xdr:to>
    <xdr:sp macro="" textlink="">
      <xdr:nvSpPr>
        <xdr:cNvPr id="219" name="円/楕円 218"/>
        <xdr:cNvSpPr/>
      </xdr:nvSpPr>
      <xdr:spPr>
        <a:xfrm>
          <a:off x="1270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51</xdr:row>
      <xdr:rowOff>98170</xdr:rowOff>
    </xdr:from>
    <xdr:ext cx="762000" cy="259045"/>
    <xdr:sp macro="" textlink="">
      <xdr:nvSpPr>
        <xdr:cNvPr id="220" name="テキスト ボックス 219"/>
        <xdr:cNvSpPr txBox="1"/>
      </xdr:nvSpPr>
      <xdr:spPr>
        <a:xfrm>
          <a:off x="939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lnSpc>
              <a:spcPts val="1300"/>
            </a:lnSpc>
          </a:pPr>
          <a:r>
            <a:rPr kumimoji="1" lang="ja-JP" altLang="ja-JP" sz="1100" b="0" i="0" baseline="0">
              <a:solidFill>
                <a:schemeClr val="dk1"/>
              </a:solidFill>
              <a:effectLst/>
              <a:latin typeface="+mn-lt"/>
              <a:ea typeface="+mn-ea"/>
              <a:cs typeface="+mn-cs"/>
            </a:rPr>
            <a:t>　類似団体平均を継続的に下回っていたが、前々年度より類似団体平均値</a:t>
          </a:r>
          <a:r>
            <a:rPr kumimoji="1" lang="ja-JP" altLang="en-US" sz="1100" b="0" i="0" baseline="0">
              <a:solidFill>
                <a:schemeClr val="dk1"/>
              </a:solidFill>
              <a:effectLst/>
              <a:latin typeface="+mn-lt"/>
              <a:ea typeface="+mn-ea"/>
              <a:cs typeface="+mn-cs"/>
            </a:rPr>
            <a:t>を上回り、今年度は０</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７ポイント上回ることとなった</a:t>
          </a:r>
          <a:r>
            <a:rPr kumimoji="1" lang="ja-JP" altLang="ja-JP" sz="1100" b="0" i="0" baseline="0">
              <a:solidFill>
                <a:schemeClr val="dk1"/>
              </a:solidFill>
              <a:effectLst/>
              <a:latin typeface="+mn-lt"/>
              <a:ea typeface="+mn-ea"/>
              <a:cs typeface="+mn-cs"/>
            </a:rPr>
            <a:t>。年々増加傾向にあるのは、下水道施設整備に伴う特別会計への公債費繰出や介護保険事業会計等の社会保障に係る繰出金の増加が考えられるため、今後も財政健全化を図るよう努める。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53</xdr:row>
      <xdr:rowOff>100330</xdr:rowOff>
    </xdr:from>
    <xdr:to>
      <xdr:col>24</xdr:col>
      <xdr:colOff>31750</xdr:colOff>
      <xdr:row>60</xdr:row>
      <xdr:rowOff>134620</xdr:rowOff>
    </xdr:to>
    <xdr:cxnSp macro="">
      <xdr:nvCxnSpPr>
        <xdr:cNvPr id="248" name="直線コネクタ 247"/>
        <xdr:cNvCxnSpPr/>
      </xdr:nvCxnSpPr>
      <xdr:spPr>
        <a:xfrm flipV="1">
          <a:off x="16510000" y="91871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60</xdr:row>
      <xdr:rowOff>134620</xdr:rowOff>
    </xdr:from>
    <xdr:to>
      <xdr:col>24</xdr:col>
      <xdr:colOff>120650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15257</xdr:rowOff>
    </xdr:from>
    <xdr:ext cx="762000" cy="259045"/>
    <xdr:sp macro="" textlink="">
      <xdr:nvSpPr>
        <xdr:cNvPr id="251" name="その他最大値テキスト"/>
        <xdr:cNvSpPr txBox="1"/>
      </xdr:nvSpPr>
      <xdr:spPr>
        <a:xfrm>
          <a:off x="16598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53</xdr:row>
      <xdr:rowOff>100330</xdr:rowOff>
    </xdr:from>
    <xdr:to>
      <xdr:col>24</xdr:col>
      <xdr:colOff>120650</xdr:colOff>
      <xdr:row>53</xdr:row>
      <xdr:rowOff>100330</xdr:rowOff>
    </xdr:to>
    <xdr:cxnSp macro="">
      <xdr:nvCxnSpPr>
        <xdr:cNvPr id="252" name="直線コネクタ 251"/>
        <xdr:cNvCxnSpPr/>
      </xdr:nvCxnSpPr>
      <xdr:spPr>
        <a:xfrm>
          <a:off x="16421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16510</xdr:rowOff>
    </xdr:from>
    <xdr:to>
      <xdr:col>24</xdr:col>
      <xdr:colOff>31750</xdr:colOff>
      <xdr:row>57</xdr:row>
      <xdr:rowOff>54610</xdr:rowOff>
    </xdr:to>
    <xdr:cxnSp macro="">
      <xdr:nvCxnSpPr>
        <xdr:cNvPr id="253" name="直線コネクタ 252"/>
        <xdr:cNvCxnSpPr/>
      </xdr:nvCxnSpPr>
      <xdr:spPr>
        <a:xfrm>
          <a:off x="15671800" y="97891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4"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5" name="フローチャート : 判断 254"/>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57</xdr:row>
      <xdr:rowOff>16510</xdr:rowOff>
    </xdr:from>
    <xdr:to>
      <xdr:col>22</xdr:col>
      <xdr:colOff>565150</xdr:colOff>
      <xdr:row>57</xdr:row>
      <xdr:rowOff>46990</xdr:rowOff>
    </xdr:to>
    <xdr:cxnSp macro="">
      <xdr:nvCxnSpPr>
        <xdr:cNvPr id="256" name="直線コネクタ 255"/>
        <xdr:cNvCxnSpPr/>
      </xdr:nvCxnSpPr>
      <xdr:spPr>
        <a:xfrm flipV="1">
          <a:off x="14782800" y="9789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57" name="フローチャート : 判断 256"/>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55</xdr:row>
      <xdr:rowOff>31767</xdr:rowOff>
    </xdr:from>
    <xdr:ext cx="736600" cy="259045"/>
    <xdr:sp macro="" textlink="">
      <xdr:nvSpPr>
        <xdr:cNvPr id="258" name="テキスト ボックス 257"/>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165100</xdr:rowOff>
    </xdr:from>
    <xdr:to>
      <xdr:col>21</xdr:col>
      <xdr:colOff>361950</xdr:colOff>
      <xdr:row>57</xdr:row>
      <xdr:rowOff>46990</xdr:rowOff>
    </xdr:to>
    <xdr:cxnSp macro="">
      <xdr:nvCxnSpPr>
        <xdr:cNvPr id="259" name="直線コネクタ 258"/>
        <xdr:cNvCxnSpPr/>
      </xdr:nvCxnSpPr>
      <xdr:spPr>
        <a:xfrm>
          <a:off x="13893800" y="97663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60" name="フローチャート : 判断 259"/>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55</xdr:row>
      <xdr:rowOff>85107</xdr:rowOff>
    </xdr:from>
    <xdr:ext cx="762000" cy="259045"/>
    <xdr:sp macro="" textlink="">
      <xdr:nvSpPr>
        <xdr:cNvPr id="261" name="テキスト ボックス 260"/>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96520</xdr:rowOff>
    </xdr:from>
    <xdr:to>
      <xdr:col>20</xdr:col>
      <xdr:colOff>158750</xdr:colOff>
      <xdr:row>56</xdr:row>
      <xdr:rowOff>165100</xdr:rowOff>
    </xdr:to>
    <xdr:cxnSp macro="">
      <xdr:nvCxnSpPr>
        <xdr:cNvPr id="262" name="直線コネクタ 261"/>
        <xdr:cNvCxnSpPr/>
      </xdr:nvCxnSpPr>
      <xdr:spPr>
        <a:xfrm>
          <a:off x="13004800" y="9697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3" name="フローチャート : 判断 262"/>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55</xdr:row>
      <xdr:rowOff>54627</xdr:rowOff>
    </xdr:from>
    <xdr:ext cx="762000" cy="259045"/>
    <xdr:sp macro="" textlink="">
      <xdr:nvSpPr>
        <xdr:cNvPr id="264" name="テキスト ボックス 263"/>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5" name="フローチャート : 判断 264"/>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57</xdr:row>
      <xdr:rowOff>13987</xdr:rowOff>
    </xdr:from>
    <xdr:ext cx="762000" cy="259045"/>
    <xdr:sp macro="" textlink="">
      <xdr:nvSpPr>
        <xdr:cNvPr id="266" name="テキスト ボックス 265"/>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72" name="円/楕円 271"/>
        <xdr:cNvSpPr/>
      </xdr:nvSpPr>
      <xdr:spPr>
        <a:xfrm>
          <a:off x="164592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56</xdr:row>
      <xdr:rowOff>147337</xdr:rowOff>
    </xdr:from>
    <xdr:ext cx="762000" cy="259045"/>
    <xdr:sp macro="" textlink="">
      <xdr:nvSpPr>
        <xdr:cNvPr id="273" name="その他該当値テキスト"/>
        <xdr:cNvSpPr txBox="1"/>
      </xdr:nvSpPr>
      <xdr:spPr>
        <a:xfrm>
          <a:off x="165989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137160</xdr:rowOff>
    </xdr:from>
    <xdr:to>
      <xdr:col>22</xdr:col>
      <xdr:colOff>615950</xdr:colOff>
      <xdr:row>57</xdr:row>
      <xdr:rowOff>67310</xdr:rowOff>
    </xdr:to>
    <xdr:sp macro="" textlink="">
      <xdr:nvSpPr>
        <xdr:cNvPr id="274" name="円/楕円 273"/>
        <xdr:cNvSpPr/>
      </xdr:nvSpPr>
      <xdr:spPr>
        <a:xfrm>
          <a:off x="15621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57</xdr:row>
      <xdr:rowOff>52087</xdr:rowOff>
    </xdr:from>
    <xdr:ext cx="736600" cy="259045"/>
    <xdr:sp macro="" textlink="">
      <xdr:nvSpPr>
        <xdr:cNvPr id="275" name="テキスト ボックス 274"/>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167640</xdr:rowOff>
    </xdr:from>
    <xdr:to>
      <xdr:col>21</xdr:col>
      <xdr:colOff>412750</xdr:colOff>
      <xdr:row>57</xdr:row>
      <xdr:rowOff>97790</xdr:rowOff>
    </xdr:to>
    <xdr:sp macro="" textlink="">
      <xdr:nvSpPr>
        <xdr:cNvPr id="276" name="円/楕円 275"/>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57</xdr:row>
      <xdr:rowOff>82567</xdr:rowOff>
    </xdr:from>
    <xdr:ext cx="762000" cy="259045"/>
    <xdr:sp macro="" textlink="">
      <xdr:nvSpPr>
        <xdr:cNvPr id="277" name="テキスト ボックス 276"/>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114300</xdr:rowOff>
    </xdr:from>
    <xdr:to>
      <xdr:col>20</xdr:col>
      <xdr:colOff>209550</xdr:colOff>
      <xdr:row>57</xdr:row>
      <xdr:rowOff>44450</xdr:rowOff>
    </xdr:to>
    <xdr:sp macro="" textlink="">
      <xdr:nvSpPr>
        <xdr:cNvPr id="278" name="円/楕円 277"/>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57</xdr:row>
      <xdr:rowOff>29227</xdr:rowOff>
    </xdr:from>
    <xdr:ext cx="762000" cy="259045"/>
    <xdr:sp macro="" textlink="">
      <xdr:nvSpPr>
        <xdr:cNvPr id="279" name="テキスト ボックス 278"/>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80" name="円/楕円 279"/>
        <xdr:cNvSpPr/>
      </xdr:nvSpPr>
      <xdr:spPr>
        <a:xfrm>
          <a:off x="12954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54</xdr:row>
      <xdr:rowOff>157497</xdr:rowOff>
    </xdr:from>
    <xdr:ext cx="762000" cy="259045"/>
    <xdr:sp macro="" textlink="">
      <xdr:nvSpPr>
        <xdr:cNvPr id="281" name="テキスト ボックス 280"/>
        <xdr:cNvSpPr txBox="1"/>
      </xdr:nvSpPr>
      <xdr:spPr>
        <a:xfrm>
          <a:off x="12623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補助費等においては、</a:t>
          </a:r>
          <a:r>
            <a:rPr kumimoji="1" lang="ja-JP" altLang="en-US" sz="1100" b="0" i="0" baseline="0">
              <a:solidFill>
                <a:schemeClr val="dk1"/>
              </a:solidFill>
              <a:effectLst/>
              <a:latin typeface="+mn-lt"/>
              <a:ea typeface="+mn-ea"/>
              <a:cs typeface="+mn-cs"/>
            </a:rPr>
            <a:t>企業立地補助金の増等により、対前年度比０</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２ポイント増加した。また、</a:t>
          </a:r>
          <a:r>
            <a:rPr kumimoji="1" lang="ja-JP" altLang="ja-JP" sz="1100" b="0" i="0" baseline="0">
              <a:solidFill>
                <a:schemeClr val="dk1"/>
              </a:solidFill>
              <a:effectLst/>
              <a:latin typeface="+mn-lt"/>
              <a:ea typeface="+mn-ea"/>
              <a:cs typeface="+mn-cs"/>
            </a:rPr>
            <a:t>類似団体に比して高い傾向にあ</a:t>
          </a:r>
          <a:r>
            <a:rPr kumimoji="1" lang="ja-JP" altLang="en-US" sz="1100" b="0" i="0" baseline="0">
              <a:solidFill>
                <a:schemeClr val="dk1"/>
              </a:solidFill>
              <a:effectLst/>
              <a:latin typeface="+mn-lt"/>
              <a:ea typeface="+mn-ea"/>
              <a:cs typeface="+mn-cs"/>
            </a:rPr>
            <a:t>り、これは</a:t>
          </a:r>
          <a:r>
            <a:rPr kumimoji="1" lang="ja-JP" altLang="ja-JP" sz="1100" b="0" i="0" baseline="0">
              <a:solidFill>
                <a:schemeClr val="dk1"/>
              </a:solidFill>
              <a:effectLst/>
              <a:latin typeface="+mn-lt"/>
              <a:ea typeface="+mn-ea"/>
              <a:cs typeface="+mn-cs"/>
            </a:rPr>
            <a:t>、消防やごみ処理施設にかかる一部事務組合への負担金や病院事業への繰出金などが要因である。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34</xdr:row>
      <xdr:rowOff>145288</xdr:rowOff>
    </xdr:from>
    <xdr:to>
      <xdr:col>24</xdr:col>
      <xdr:colOff>31750</xdr:colOff>
      <xdr:row>40</xdr:row>
      <xdr:rowOff>40132</xdr:rowOff>
    </xdr:to>
    <xdr:cxnSp macro="">
      <xdr:nvCxnSpPr>
        <xdr:cNvPr id="306" name="直線コネクタ 305"/>
        <xdr:cNvCxnSpPr/>
      </xdr:nvCxnSpPr>
      <xdr:spPr>
        <a:xfrm flipV="1">
          <a:off x="16510000" y="59745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12209</xdr:rowOff>
    </xdr:from>
    <xdr:ext cx="762000" cy="259045"/>
    <xdr:sp macro="" textlink="">
      <xdr:nvSpPr>
        <xdr:cNvPr id="307"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40</xdr:row>
      <xdr:rowOff>40132</xdr:rowOff>
    </xdr:from>
    <xdr:to>
      <xdr:col>24</xdr:col>
      <xdr:colOff>120650</xdr:colOff>
      <xdr:row>40</xdr:row>
      <xdr:rowOff>40132</xdr:rowOff>
    </xdr:to>
    <xdr:cxnSp macro="">
      <xdr:nvCxnSpPr>
        <xdr:cNvPr id="308" name="直線コネクタ 307"/>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9"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10" name="直線コネクタ 309"/>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58420</xdr:rowOff>
    </xdr:from>
    <xdr:to>
      <xdr:col>24</xdr:col>
      <xdr:colOff>31750</xdr:colOff>
      <xdr:row>38</xdr:row>
      <xdr:rowOff>67564</xdr:rowOff>
    </xdr:to>
    <xdr:cxnSp macro="">
      <xdr:nvCxnSpPr>
        <xdr:cNvPr id="311" name="直線コネクタ 310"/>
        <xdr:cNvCxnSpPr/>
      </xdr:nvCxnSpPr>
      <xdr:spPr>
        <a:xfrm>
          <a:off x="15671800" y="65735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111015</xdr:rowOff>
    </xdr:from>
    <xdr:ext cx="762000" cy="259045"/>
    <xdr:sp macro="" textlink="">
      <xdr:nvSpPr>
        <xdr:cNvPr id="312" name="補助費等平均値テキスト"/>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13" name="フローチャート : 判断 312"/>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38</xdr:row>
      <xdr:rowOff>58420</xdr:rowOff>
    </xdr:from>
    <xdr:to>
      <xdr:col>22</xdr:col>
      <xdr:colOff>565150</xdr:colOff>
      <xdr:row>38</xdr:row>
      <xdr:rowOff>67564</xdr:rowOff>
    </xdr:to>
    <xdr:cxnSp macro="">
      <xdr:nvCxnSpPr>
        <xdr:cNvPr id="314" name="直線コネクタ 313"/>
        <xdr:cNvCxnSpPr/>
      </xdr:nvCxnSpPr>
      <xdr:spPr>
        <a:xfrm flipV="1">
          <a:off x="14782800" y="65735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94488</xdr:rowOff>
    </xdr:from>
    <xdr:to>
      <xdr:col>22</xdr:col>
      <xdr:colOff>615950</xdr:colOff>
      <xdr:row>37</xdr:row>
      <xdr:rowOff>24638</xdr:rowOff>
    </xdr:to>
    <xdr:sp macro="" textlink="">
      <xdr:nvSpPr>
        <xdr:cNvPr id="315" name="フローチャート : 判断 314"/>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35</xdr:row>
      <xdr:rowOff>34815</xdr:rowOff>
    </xdr:from>
    <xdr:ext cx="736600" cy="259045"/>
    <xdr:sp macro="" textlink="">
      <xdr:nvSpPr>
        <xdr:cNvPr id="316" name="テキスト ボックス 315"/>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170434</xdr:rowOff>
    </xdr:from>
    <xdr:to>
      <xdr:col>21</xdr:col>
      <xdr:colOff>361950</xdr:colOff>
      <xdr:row>38</xdr:row>
      <xdr:rowOff>67564</xdr:rowOff>
    </xdr:to>
    <xdr:cxnSp macro="">
      <xdr:nvCxnSpPr>
        <xdr:cNvPr id="317" name="直線コネクタ 316"/>
        <xdr:cNvCxnSpPr/>
      </xdr:nvCxnSpPr>
      <xdr:spPr>
        <a:xfrm>
          <a:off x="13893800" y="651408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8" name="フローチャート : 判断 317"/>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35</xdr:row>
      <xdr:rowOff>30243</xdr:rowOff>
    </xdr:from>
    <xdr:ext cx="762000" cy="259045"/>
    <xdr:sp macro="" textlink="">
      <xdr:nvSpPr>
        <xdr:cNvPr id="319" name="テキスト ボックス 318"/>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165862</xdr:rowOff>
    </xdr:from>
    <xdr:to>
      <xdr:col>20</xdr:col>
      <xdr:colOff>158750</xdr:colOff>
      <xdr:row>37</xdr:row>
      <xdr:rowOff>170434</xdr:rowOff>
    </xdr:to>
    <xdr:cxnSp macro="">
      <xdr:nvCxnSpPr>
        <xdr:cNvPr id="320" name="直線コネクタ 319"/>
        <xdr:cNvCxnSpPr/>
      </xdr:nvCxnSpPr>
      <xdr:spPr>
        <a:xfrm>
          <a:off x="13004800" y="65095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21" name="フローチャート : 判断 320"/>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35</xdr:row>
      <xdr:rowOff>25671</xdr:rowOff>
    </xdr:from>
    <xdr:ext cx="762000" cy="259045"/>
    <xdr:sp macro="" textlink="">
      <xdr:nvSpPr>
        <xdr:cNvPr id="322" name="テキスト ボックス 321"/>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23" name="フローチャート : 判断 322"/>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35</xdr:row>
      <xdr:rowOff>21099</xdr:rowOff>
    </xdr:from>
    <xdr:ext cx="762000" cy="259045"/>
    <xdr:sp macro="" textlink="">
      <xdr:nvSpPr>
        <xdr:cNvPr id="324" name="テキスト ボックス 323"/>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16764</xdr:rowOff>
    </xdr:from>
    <xdr:to>
      <xdr:col>24</xdr:col>
      <xdr:colOff>82550</xdr:colOff>
      <xdr:row>38</xdr:row>
      <xdr:rowOff>118364</xdr:rowOff>
    </xdr:to>
    <xdr:sp macro="" textlink="">
      <xdr:nvSpPr>
        <xdr:cNvPr id="330" name="円/楕円 329"/>
        <xdr:cNvSpPr/>
      </xdr:nvSpPr>
      <xdr:spPr>
        <a:xfrm>
          <a:off x="164592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37</xdr:row>
      <xdr:rowOff>160291</xdr:rowOff>
    </xdr:from>
    <xdr:ext cx="762000" cy="259045"/>
    <xdr:sp macro="" textlink="">
      <xdr:nvSpPr>
        <xdr:cNvPr id="331" name="補助費等該当値テキスト"/>
        <xdr:cNvSpPr txBox="1"/>
      </xdr:nvSpPr>
      <xdr:spPr>
        <a:xfrm>
          <a:off x="165989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7620</xdr:rowOff>
    </xdr:from>
    <xdr:to>
      <xdr:col>22</xdr:col>
      <xdr:colOff>615950</xdr:colOff>
      <xdr:row>38</xdr:row>
      <xdr:rowOff>109220</xdr:rowOff>
    </xdr:to>
    <xdr:sp macro="" textlink="">
      <xdr:nvSpPr>
        <xdr:cNvPr id="332" name="円/楕円 331"/>
        <xdr:cNvSpPr/>
      </xdr:nvSpPr>
      <xdr:spPr>
        <a:xfrm>
          <a:off x="15621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38</xdr:row>
      <xdr:rowOff>93997</xdr:rowOff>
    </xdr:from>
    <xdr:ext cx="736600" cy="259045"/>
    <xdr:sp macro="" textlink="">
      <xdr:nvSpPr>
        <xdr:cNvPr id="333" name="テキスト ボックス 332"/>
        <xdr:cNvSpPr txBox="1"/>
      </xdr:nvSpPr>
      <xdr:spPr>
        <a:xfrm>
          <a:off x="15290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16764</xdr:rowOff>
    </xdr:from>
    <xdr:to>
      <xdr:col>21</xdr:col>
      <xdr:colOff>412750</xdr:colOff>
      <xdr:row>38</xdr:row>
      <xdr:rowOff>118364</xdr:rowOff>
    </xdr:to>
    <xdr:sp macro="" textlink="">
      <xdr:nvSpPr>
        <xdr:cNvPr id="334" name="円/楕円 333"/>
        <xdr:cNvSpPr/>
      </xdr:nvSpPr>
      <xdr:spPr>
        <a:xfrm>
          <a:off x="14732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38</xdr:row>
      <xdr:rowOff>103141</xdr:rowOff>
    </xdr:from>
    <xdr:ext cx="762000" cy="259045"/>
    <xdr:sp macro="" textlink="">
      <xdr:nvSpPr>
        <xdr:cNvPr id="335" name="テキスト ボックス 334"/>
        <xdr:cNvSpPr txBox="1"/>
      </xdr:nvSpPr>
      <xdr:spPr>
        <a:xfrm>
          <a:off x="14401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119634</xdr:rowOff>
    </xdr:from>
    <xdr:to>
      <xdr:col>20</xdr:col>
      <xdr:colOff>209550</xdr:colOff>
      <xdr:row>38</xdr:row>
      <xdr:rowOff>49785</xdr:rowOff>
    </xdr:to>
    <xdr:sp macro="" textlink="">
      <xdr:nvSpPr>
        <xdr:cNvPr id="336" name="円/楕円 335"/>
        <xdr:cNvSpPr/>
      </xdr:nvSpPr>
      <xdr:spPr>
        <a:xfrm>
          <a:off x="13843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38</xdr:row>
      <xdr:rowOff>34561</xdr:rowOff>
    </xdr:from>
    <xdr:ext cx="762000" cy="259045"/>
    <xdr:sp macro="" textlink="">
      <xdr:nvSpPr>
        <xdr:cNvPr id="337" name="テキスト ボックス 336"/>
        <xdr:cNvSpPr txBox="1"/>
      </xdr:nvSpPr>
      <xdr:spPr>
        <a:xfrm>
          <a:off x="13512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115062</xdr:rowOff>
    </xdr:from>
    <xdr:to>
      <xdr:col>19</xdr:col>
      <xdr:colOff>6350</xdr:colOff>
      <xdr:row>38</xdr:row>
      <xdr:rowOff>45212</xdr:rowOff>
    </xdr:to>
    <xdr:sp macro="" textlink="">
      <xdr:nvSpPr>
        <xdr:cNvPr id="338" name="円/楕円 337"/>
        <xdr:cNvSpPr/>
      </xdr:nvSpPr>
      <xdr:spPr>
        <a:xfrm>
          <a:off x="12954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38</xdr:row>
      <xdr:rowOff>29989</xdr:rowOff>
    </xdr:from>
    <xdr:ext cx="762000" cy="259045"/>
    <xdr:sp macro="" textlink="">
      <xdr:nvSpPr>
        <xdr:cNvPr id="339" name="テキスト ボックス 338"/>
        <xdr:cNvSpPr txBox="1"/>
      </xdr:nvSpPr>
      <xdr:spPr>
        <a:xfrm>
          <a:off x="12623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H25</a:t>
          </a:r>
          <a:r>
            <a:rPr kumimoji="1" lang="ja-JP" altLang="en-US" sz="1100" b="0" i="0" baseline="0">
              <a:solidFill>
                <a:schemeClr val="dk1"/>
              </a:solidFill>
              <a:effectLst/>
              <a:latin typeface="+mn-lt"/>
              <a:ea typeface="+mn-ea"/>
              <a:cs typeface="+mn-cs"/>
            </a:rPr>
            <a:t>年以降、年々減少していたが、比率算定における分母の経常一般財源等総額の減少が、分子の公債費充当財源の減少よりも大きかったため、０</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２ポイント悪化した。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今後、公の施設の見直しによる施設統廃合等の大型事業が見込まれることを想定し、繰上償還の実施や新規地方債の発行の抑制に努めていきたい。</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72</xdr:row>
      <xdr:rowOff>73660</xdr:rowOff>
    </xdr:from>
    <xdr:to>
      <xdr:col>7</xdr:col>
      <xdr:colOff>15875</xdr:colOff>
      <xdr:row>80</xdr:row>
      <xdr:rowOff>142239</xdr:rowOff>
    </xdr:to>
    <xdr:cxnSp macro="">
      <xdr:nvCxnSpPr>
        <xdr:cNvPr id="367" name="直線コネクタ 366"/>
        <xdr:cNvCxnSpPr/>
      </xdr:nvCxnSpPr>
      <xdr:spPr>
        <a:xfrm flipV="1">
          <a:off x="4826000" y="124180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8"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9" name="直線コネクタ 368"/>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160037</xdr:rowOff>
    </xdr:from>
    <xdr:ext cx="762000" cy="259045"/>
    <xdr:sp macro="" textlink="">
      <xdr:nvSpPr>
        <xdr:cNvPr id="370"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72</xdr:row>
      <xdr:rowOff>73660</xdr:rowOff>
    </xdr:from>
    <xdr:to>
      <xdr:col>7</xdr:col>
      <xdr:colOff>104775</xdr:colOff>
      <xdr:row>72</xdr:row>
      <xdr:rowOff>73660</xdr:rowOff>
    </xdr:to>
    <xdr:cxnSp macro="">
      <xdr:nvCxnSpPr>
        <xdr:cNvPr id="371" name="直線コネクタ 370"/>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77470</xdr:rowOff>
    </xdr:from>
    <xdr:to>
      <xdr:col>7</xdr:col>
      <xdr:colOff>15875</xdr:colOff>
      <xdr:row>79</xdr:row>
      <xdr:rowOff>92711</xdr:rowOff>
    </xdr:to>
    <xdr:cxnSp macro="">
      <xdr:nvCxnSpPr>
        <xdr:cNvPr id="372" name="直線コネクタ 371"/>
        <xdr:cNvCxnSpPr/>
      </xdr:nvCxnSpPr>
      <xdr:spPr>
        <a:xfrm>
          <a:off x="3987800" y="136220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85107</xdr:rowOff>
    </xdr:from>
    <xdr:ext cx="762000" cy="259045"/>
    <xdr:sp macro="" textlink="">
      <xdr:nvSpPr>
        <xdr:cNvPr id="373" name="公債費平均値テキスト"/>
        <xdr:cNvSpPr txBox="1"/>
      </xdr:nvSpPr>
      <xdr:spPr>
        <a:xfrm>
          <a:off x="4914900" y="1294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68580</xdr:rowOff>
    </xdr:from>
    <xdr:to>
      <xdr:col>7</xdr:col>
      <xdr:colOff>66675</xdr:colOff>
      <xdr:row>76</xdr:row>
      <xdr:rowOff>170180</xdr:rowOff>
    </xdr:to>
    <xdr:sp macro="" textlink="">
      <xdr:nvSpPr>
        <xdr:cNvPr id="374" name="フローチャート : 判断 373"/>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79</xdr:row>
      <xdr:rowOff>77470</xdr:rowOff>
    </xdr:from>
    <xdr:to>
      <xdr:col>5</xdr:col>
      <xdr:colOff>549275</xdr:colOff>
      <xdr:row>80</xdr:row>
      <xdr:rowOff>96520</xdr:rowOff>
    </xdr:to>
    <xdr:cxnSp macro="">
      <xdr:nvCxnSpPr>
        <xdr:cNvPr id="375" name="直線コネクタ 374"/>
        <xdr:cNvCxnSpPr/>
      </xdr:nvCxnSpPr>
      <xdr:spPr>
        <a:xfrm flipV="1">
          <a:off x="3098800" y="136220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53339</xdr:rowOff>
    </xdr:from>
    <xdr:to>
      <xdr:col>5</xdr:col>
      <xdr:colOff>600075</xdr:colOff>
      <xdr:row>76</xdr:row>
      <xdr:rowOff>154939</xdr:rowOff>
    </xdr:to>
    <xdr:sp macro="" textlink="">
      <xdr:nvSpPr>
        <xdr:cNvPr id="376" name="フローチャート : 判断 375"/>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74</xdr:row>
      <xdr:rowOff>165117</xdr:rowOff>
    </xdr:from>
    <xdr:ext cx="736600" cy="259045"/>
    <xdr:sp macro="" textlink="">
      <xdr:nvSpPr>
        <xdr:cNvPr id="377" name="テキスト ボックス 376"/>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96520</xdr:rowOff>
    </xdr:from>
    <xdr:to>
      <xdr:col>4</xdr:col>
      <xdr:colOff>346075</xdr:colOff>
      <xdr:row>80</xdr:row>
      <xdr:rowOff>134620</xdr:rowOff>
    </xdr:to>
    <xdr:cxnSp macro="">
      <xdr:nvCxnSpPr>
        <xdr:cNvPr id="378" name="直線コネクタ 377"/>
        <xdr:cNvCxnSpPr/>
      </xdr:nvCxnSpPr>
      <xdr:spPr>
        <a:xfrm flipV="1">
          <a:off x="2209800" y="13812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9" name="フローチャート : 判断 378"/>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75</xdr:row>
      <xdr:rowOff>85107</xdr:rowOff>
    </xdr:from>
    <xdr:ext cx="762000" cy="259045"/>
    <xdr:sp macro="" textlink="">
      <xdr:nvSpPr>
        <xdr:cNvPr id="380" name="テキスト ボックス 379"/>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81280</xdr:rowOff>
    </xdr:from>
    <xdr:to>
      <xdr:col>3</xdr:col>
      <xdr:colOff>142875</xdr:colOff>
      <xdr:row>80</xdr:row>
      <xdr:rowOff>134620</xdr:rowOff>
    </xdr:to>
    <xdr:cxnSp macro="">
      <xdr:nvCxnSpPr>
        <xdr:cNvPr id="381" name="直線コネクタ 380"/>
        <xdr:cNvCxnSpPr/>
      </xdr:nvCxnSpPr>
      <xdr:spPr>
        <a:xfrm>
          <a:off x="1320800" y="13797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82" name="フローチャート : 判断 381"/>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75</xdr:row>
      <xdr:rowOff>100347</xdr:rowOff>
    </xdr:from>
    <xdr:ext cx="762000" cy="259045"/>
    <xdr:sp macro="" textlink="">
      <xdr:nvSpPr>
        <xdr:cNvPr id="383" name="テキスト ボックス 382"/>
        <xdr:cNvSpPr txBox="1"/>
      </xdr:nvSpPr>
      <xdr:spPr>
        <a:xfrm>
          <a:off x="1828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84" name="フローチャート : 判断 383"/>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75</xdr:row>
      <xdr:rowOff>130827</xdr:rowOff>
    </xdr:from>
    <xdr:ext cx="762000" cy="259045"/>
    <xdr:sp macro="" textlink="">
      <xdr:nvSpPr>
        <xdr:cNvPr id="385" name="テキスト ボックス 384"/>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41911</xdr:rowOff>
    </xdr:from>
    <xdr:to>
      <xdr:col>7</xdr:col>
      <xdr:colOff>66675</xdr:colOff>
      <xdr:row>79</xdr:row>
      <xdr:rowOff>143511</xdr:rowOff>
    </xdr:to>
    <xdr:sp macro="" textlink="">
      <xdr:nvSpPr>
        <xdr:cNvPr id="391" name="円/楕円 390"/>
        <xdr:cNvSpPr/>
      </xdr:nvSpPr>
      <xdr:spPr>
        <a:xfrm>
          <a:off x="4775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79</xdr:row>
      <xdr:rowOff>13988</xdr:rowOff>
    </xdr:from>
    <xdr:ext cx="762000" cy="259045"/>
    <xdr:sp macro="" textlink="">
      <xdr:nvSpPr>
        <xdr:cNvPr id="392" name="公債費該当値テキスト"/>
        <xdr:cNvSpPr txBox="1"/>
      </xdr:nvSpPr>
      <xdr:spPr>
        <a:xfrm>
          <a:off x="49149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26670</xdr:rowOff>
    </xdr:from>
    <xdr:to>
      <xdr:col>5</xdr:col>
      <xdr:colOff>600075</xdr:colOff>
      <xdr:row>79</xdr:row>
      <xdr:rowOff>128270</xdr:rowOff>
    </xdr:to>
    <xdr:sp macro="" textlink="">
      <xdr:nvSpPr>
        <xdr:cNvPr id="393" name="円/楕円 392"/>
        <xdr:cNvSpPr/>
      </xdr:nvSpPr>
      <xdr:spPr>
        <a:xfrm>
          <a:off x="3937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79</xdr:row>
      <xdr:rowOff>113047</xdr:rowOff>
    </xdr:from>
    <xdr:ext cx="736600" cy="259045"/>
    <xdr:sp macro="" textlink="">
      <xdr:nvSpPr>
        <xdr:cNvPr id="394" name="テキスト ボックス 393"/>
        <xdr:cNvSpPr txBox="1"/>
      </xdr:nvSpPr>
      <xdr:spPr>
        <a:xfrm>
          <a:off x="3606800" y="1365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45720</xdr:rowOff>
    </xdr:from>
    <xdr:to>
      <xdr:col>4</xdr:col>
      <xdr:colOff>396875</xdr:colOff>
      <xdr:row>80</xdr:row>
      <xdr:rowOff>147320</xdr:rowOff>
    </xdr:to>
    <xdr:sp macro="" textlink="">
      <xdr:nvSpPr>
        <xdr:cNvPr id="395" name="円/楕円 394"/>
        <xdr:cNvSpPr/>
      </xdr:nvSpPr>
      <xdr:spPr>
        <a:xfrm>
          <a:off x="30480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80</xdr:row>
      <xdr:rowOff>132097</xdr:rowOff>
    </xdr:from>
    <xdr:ext cx="762000" cy="259045"/>
    <xdr:sp macro="" textlink="">
      <xdr:nvSpPr>
        <xdr:cNvPr id="396" name="テキスト ボックス 395"/>
        <xdr:cNvSpPr txBox="1"/>
      </xdr:nvSpPr>
      <xdr:spPr>
        <a:xfrm>
          <a:off x="2717800" y="1384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83820</xdr:rowOff>
    </xdr:from>
    <xdr:to>
      <xdr:col>3</xdr:col>
      <xdr:colOff>193675</xdr:colOff>
      <xdr:row>81</xdr:row>
      <xdr:rowOff>13970</xdr:rowOff>
    </xdr:to>
    <xdr:sp macro="" textlink="">
      <xdr:nvSpPr>
        <xdr:cNvPr id="397" name="円/楕円 396"/>
        <xdr:cNvSpPr/>
      </xdr:nvSpPr>
      <xdr:spPr>
        <a:xfrm>
          <a:off x="21590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80</xdr:row>
      <xdr:rowOff>170197</xdr:rowOff>
    </xdr:from>
    <xdr:ext cx="762000" cy="259045"/>
    <xdr:sp macro="" textlink="">
      <xdr:nvSpPr>
        <xdr:cNvPr id="398" name="テキスト ボックス 397"/>
        <xdr:cNvSpPr txBox="1"/>
      </xdr:nvSpPr>
      <xdr:spPr>
        <a:xfrm>
          <a:off x="1828800" y="1388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30480</xdr:rowOff>
    </xdr:from>
    <xdr:to>
      <xdr:col>1</xdr:col>
      <xdr:colOff>676275</xdr:colOff>
      <xdr:row>80</xdr:row>
      <xdr:rowOff>132080</xdr:rowOff>
    </xdr:to>
    <xdr:sp macro="" textlink="">
      <xdr:nvSpPr>
        <xdr:cNvPr id="399" name="円/楕円 398"/>
        <xdr:cNvSpPr/>
      </xdr:nvSpPr>
      <xdr:spPr>
        <a:xfrm>
          <a:off x="1270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80</xdr:row>
      <xdr:rowOff>116857</xdr:rowOff>
    </xdr:from>
    <xdr:ext cx="762000" cy="259045"/>
    <xdr:sp macro="" textlink="">
      <xdr:nvSpPr>
        <xdr:cNvPr id="400" name="テキスト ボックス 399"/>
        <xdr:cNvSpPr txBox="1"/>
      </xdr:nvSpPr>
      <xdr:spPr>
        <a:xfrm>
          <a:off x="939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対前年度比０</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２ポイント悪化したが、</a:t>
          </a:r>
          <a:r>
            <a:rPr kumimoji="1" lang="ja-JP" altLang="ja-JP" sz="1100" b="0" i="0" baseline="0">
              <a:solidFill>
                <a:schemeClr val="dk1"/>
              </a:solidFill>
              <a:effectLst/>
              <a:latin typeface="+mn-lt"/>
              <a:ea typeface="+mn-ea"/>
              <a:cs typeface="+mn-cs"/>
            </a:rPr>
            <a:t>類似団体平均を継続的に下回ってい</a:t>
          </a:r>
          <a:r>
            <a:rPr kumimoji="1" lang="ja-JP" altLang="en-US" sz="1100" b="0" i="0" baseline="0">
              <a:solidFill>
                <a:schemeClr val="dk1"/>
              </a:solidFill>
              <a:effectLst/>
              <a:latin typeface="+mn-lt"/>
              <a:ea typeface="+mn-ea"/>
              <a:cs typeface="+mn-cs"/>
            </a:rPr>
            <a:t>る。人件費は、職員数の減等により１</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２ポイント減少したが、その他においては、比率算定における分母の</a:t>
          </a:r>
          <a:r>
            <a:rPr kumimoji="1" lang="ja-JP" altLang="ja-JP" sz="1100">
              <a:solidFill>
                <a:schemeClr val="dk1"/>
              </a:solidFill>
              <a:effectLst/>
              <a:latin typeface="+mn-lt"/>
              <a:ea typeface="+mn-ea"/>
              <a:cs typeface="+mn-cs"/>
            </a:rPr>
            <a:t>経常一般財源等総額</a:t>
          </a:r>
          <a:r>
            <a:rPr kumimoji="1" lang="ja-JP" altLang="en-US" sz="1100">
              <a:solidFill>
                <a:schemeClr val="dk1"/>
              </a:solidFill>
              <a:effectLst/>
              <a:latin typeface="+mn-lt"/>
              <a:ea typeface="+mn-ea"/>
              <a:cs typeface="+mn-cs"/>
            </a:rPr>
            <a:t>が、地方税、</a:t>
          </a:r>
          <a:r>
            <a:rPr kumimoji="1" lang="ja-JP" altLang="ja-JP" sz="1100">
              <a:solidFill>
                <a:schemeClr val="dk1"/>
              </a:solidFill>
              <a:effectLst/>
              <a:latin typeface="+mn-lt"/>
              <a:ea typeface="+mn-ea"/>
              <a:cs typeface="+mn-cs"/>
            </a:rPr>
            <a:t>各種交付金</a:t>
          </a:r>
          <a:r>
            <a:rPr kumimoji="1" lang="ja-JP" altLang="en-US" sz="1100">
              <a:solidFill>
                <a:schemeClr val="dk1"/>
              </a:solidFill>
              <a:effectLst/>
              <a:latin typeface="+mn-lt"/>
              <a:ea typeface="+mn-ea"/>
              <a:cs typeface="+mn-cs"/>
            </a:rPr>
            <a:t>の減により、</a:t>
          </a:r>
          <a:r>
            <a:rPr kumimoji="1" lang="ja-JP" altLang="ja-JP" sz="1100">
              <a:solidFill>
                <a:schemeClr val="dk1"/>
              </a:solidFill>
              <a:effectLst/>
              <a:latin typeface="+mn-lt"/>
              <a:ea typeface="+mn-ea"/>
              <a:cs typeface="+mn-cs"/>
            </a:rPr>
            <a:t>経常一般財源等総額が減少することとなった</a:t>
          </a:r>
          <a:r>
            <a:rPr kumimoji="1" lang="ja-JP" altLang="en-US" sz="1100">
              <a:solidFill>
                <a:schemeClr val="dk1"/>
              </a:solidFill>
              <a:effectLst/>
              <a:latin typeface="+mn-lt"/>
              <a:ea typeface="+mn-ea"/>
              <a:cs typeface="+mn-cs"/>
            </a:rPr>
            <a:t>ため、０</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２ポイント増となっている。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73</xdr:row>
      <xdr:rowOff>129286</xdr:rowOff>
    </xdr:from>
    <xdr:to>
      <xdr:col>24</xdr:col>
      <xdr:colOff>31750</xdr:colOff>
      <xdr:row>80</xdr:row>
      <xdr:rowOff>104139</xdr:rowOff>
    </xdr:to>
    <xdr:cxnSp macro="">
      <xdr:nvCxnSpPr>
        <xdr:cNvPr id="426" name="直線コネクタ 425"/>
        <xdr:cNvCxnSpPr/>
      </xdr:nvCxnSpPr>
      <xdr:spPr>
        <a:xfrm flipV="1">
          <a:off x="16510000" y="12645136"/>
          <a:ext cx="0" cy="117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44213</xdr:rowOff>
    </xdr:from>
    <xdr:ext cx="762000" cy="259045"/>
    <xdr:sp macro="" textlink="">
      <xdr:nvSpPr>
        <xdr:cNvPr id="429"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61.3</a:t>
          </a:r>
          <a:endParaRPr kumimoji="1" lang="ja-JP" altLang="en-US" sz="1000" b="1">
            <a:latin typeface="ＭＳ Ｐゴシック"/>
          </a:endParaRPr>
        </a:p>
      </xdr:txBody>
    </xdr:sp>
    <xdr:clientData/>
  </xdr:oneCellAnchor>
  <xdr:twoCellAnchor>
    <xdr:from>
      <xdr:col>23</xdr:col>
      <xdr:colOff>628650</xdr:colOff>
      <xdr:row>73</xdr:row>
      <xdr:rowOff>129286</xdr:rowOff>
    </xdr:from>
    <xdr:to>
      <xdr:col>24</xdr:col>
      <xdr:colOff>120650</xdr:colOff>
      <xdr:row>73</xdr:row>
      <xdr:rowOff>129286</xdr:rowOff>
    </xdr:to>
    <xdr:cxnSp macro="">
      <xdr:nvCxnSpPr>
        <xdr:cNvPr id="430" name="直線コネクタ 429"/>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21844</xdr:rowOff>
    </xdr:from>
    <xdr:to>
      <xdr:col>24</xdr:col>
      <xdr:colOff>31750</xdr:colOff>
      <xdr:row>76</xdr:row>
      <xdr:rowOff>30987</xdr:rowOff>
    </xdr:to>
    <xdr:cxnSp macro="">
      <xdr:nvCxnSpPr>
        <xdr:cNvPr id="431" name="直線コネクタ 430"/>
        <xdr:cNvCxnSpPr/>
      </xdr:nvCxnSpPr>
      <xdr:spPr>
        <a:xfrm>
          <a:off x="15671800" y="13052044"/>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66564</xdr:rowOff>
    </xdr:from>
    <xdr:ext cx="762000" cy="259045"/>
    <xdr:sp macro="" textlink="">
      <xdr:nvSpPr>
        <xdr:cNvPr id="432" name="公債費以外平均値テキスト"/>
        <xdr:cNvSpPr txBox="1"/>
      </xdr:nvSpPr>
      <xdr:spPr>
        <a:xfrm>
          <a:off x="16598900" y="13096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94487</xdr:rowOff>
    </xdr:from>
    <xdr:to>
      <xdr:col>24</xdr:col>
      <xdr:colOff>82550</xdr:colOff>
      <xdr:row>77</xdr:row>
      <xdr:rowOff>24637</xdr:rowOff>
    </xdr:to>
    <xdr:sp macro="" textlink="">
      <xdr:nvSpPr>
        <xdr:cNvPr id="433" name="フローチャート : 判断 432"/>
        <xdr:cNvSpPr/>
      </xdr:nvSpPr>
      <xdr:spPr>
        <a:xfrm>
          <a:off x="164592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76</xdr:row>
      <xdr:rowOff>21844</xdr:rowOff>
    </xdr:from>
    <xdr:to>
      <xdr:col>22</xdr:col>
      <xdr:colOff>565150</xdr:colOff>
      <xdr:row>76</xdr:row>
      <xdr:rowOff>58420</xdr:rowOff>
    </xdr:to>
    <xdr:cxnSp macro="">
      <xdr:nvCxnSpPr>
        <xdr:cNvPr id="434" name="直線コネクタ 433"/>
        <xdr:cNvCxnSpPr/>
      </xdr:nvCxnSpPr>
      <xdr:spPr>
        <a:xfrm flipV="1">
          <a:off x="14782800" y="130520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30480</xdr:rowOff>
    </xdr:from>
    <xdr:to>
      <xdr:col>22</xdr:col>
      <xdr:colOff>615950</xdr:colOff>
      <xdr:row>76</xdr:row>
      <xdr:rowOff>132080</xdr:rowOff>
    </xdr:to>
    <xdr:sp macro="" textlink="">
      <xdr:nvSpPr>
        <xdr:cNvPr id="435" name="フローチャート : 判断 434"/>
        <xdr:cNvSpPr/>
      </xdr:nvSpPr>
      <xdr:spPr>
        <a:xfrm>
          <a:off x="15621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76</xdr:row>
      <xdr:rowOff>116857</xdr:rowOff>
    </xdr:from>
    <xdr:ext cx="736600" cy="259045"/>
    <xdr:sp macro="" textlink="">
      <xdr:nvSpPr>
        <xdr:cNvPr id="436" name="テキスト ボックス 435"/>
        <xdr:cNvSpPr txBox="1"/>
      </xdr:nvSpPr>
      <xdr:spPr>
        <a:xfrm>
          <a:off x="15290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138430</xdr:rowOff>
    </xdr:from>
    <xdr:to>
      <xdr:col>21</xdr:col>
      <xdr:colOff>361950</xdr:colOff>
      <xdr:row>76</xdr:row>
      <xdr:rowOff>58420</xdr:rowOff>
    </xdr:to>
    <xdr:cxnSp macro="">
      <xdr:nvCxnSpPr>
        <xdr:cNvPr id="437" name="直線コネクタ 436"/>
        <xdr:cNvCxnSpPr/>
      </xdr:nvCxnSpPr>
      <xdr:spPr>
        <a:xfrm>
          <a:off x="13893800" y="12997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8" name="フローチャート : 判断 437"/>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77</xdr:row>
      <xdr:rowOff>59707</xdr:rowOff>
    </xdr:from>
    <xdr:ext cx="762000" cy="259045"/>
    <xdr:sp macro="" textlink="">
      <xdr:nvSpPr>
        <xdr:cNvPr id="439" name="テキスト ボックス 438"/>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138430</xdr:rowOff>
    </xdr:from>
    <xdr:to>
      <xdr:col>20</xdr:col>
      <xdr:colOff>158750</xdr:colOff>
      <xdr:row>76</xdr:row>
      <xdr:rowOff>3556</xdr:rowOff>
    </xdr:to>
    <xdr:cxnSp macro="">
      <xdr:nvCxnSpPr>
        <xdr:cNvPr id="440" name="直線コネクタ 439"/>
        <xdr:cNvCxnSpPr/>
      </xdr:nvCxnSpPr>
      <xdr:spPr>
        <a:xfrm flipV="1">
          <a:off x="13004800" y="129971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41" name="フローチャート : 判断 440"/>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76</xdr:row>
      <xdr:rowOff>167149</xdr:rowOff>
    </xdr:from>
    <xdr:ext cx="762000" cy="259045"/>
    <xdr:sp macro="" textlink="">
      <xdr:nvSpPr>
        <xdr:cNvPr id="442" name="テキスト ボックス 441"/>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43" name="フローチャート : 判断 442"/>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76</xdr:row>
      <xdr:rowOff>148862</xdr:rowOff>
    </xdr:from>
    <xdr:ext cx="762000" cy="259045"/>
    <xdr:sp macro="" textlink="">
      <xdr:nvSpPr>
        <xdr:cNvPr id="444" name="テキスト ボックス 443"/>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151637</xdr:rowOff>
    </xdr:from>
    <xdr:to>
      <xdr:col>24</xdr:col>
      <xdr:colOff>82550</xdr:colOff>
      <xdr:row>76</xdr:row>
      <xdr:rowOff>81787</xdr:rowOff>
    </xdr:to>
    <xdr:sp macro="" textlink="">
      <xdr:nvSpPr>
        <xdr:cNvPr id="450" name="円/楕円 449"/>
        <xdr:cNvSpPr/>
      </xdr:nvSpPr>
      <xdr:spPr>
        <a:xfrm>
          <a:off x="16459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74</xdr:row>
      <xdr:rowOff>168165</xdr:rowOff>
    </xdr:from>
    <xdr:ext cx="762000" cy="259045"/>
    <xdr:sp macro="" textlink="">
      <xdr:nvSpPr>
        <xdr:cNvPr id="451" name="公債費以外該当値テキスト"/>
        <xdr:cNvSpPr txBox="1"/>
      </xdr:nvSpPr>
      <xdr:spPr>
        <a:xfrm>
          <a:off x="1659890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142494</xdr:rowOff>
    </xdr:from>
    <xdr:to>
      <xdr:col>22</xdr:col>
      <xdr:colOff>615950</xdr:colOff>
      <xdr:row>76</xdr:row>
      <xdr:rowOff>72644</xdr:rowOff>
    </xdr:to>
    <xdr:sp macro="" textlink="">
      <xdr:nvSpPr>
        <xdr:cNvPr id="452" name="円/楕円 451"/>
        <xdr:cNvSpPr/>
      </xdr:nvSpPr>
      <xdr:spPr>
        <a:xfrm>
          <a:off x="15621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74</xdr:row>
      <xdr:rowOff>82821</xdr:rowOff>
    </xdr:from>
    <xdr:ext cx="736600" cy="259045"/>
    <xdr:sp macro="" textlink="">
      <xdr:nvSpPr>
        <xdr:cNvPr id="453" name="テキスト ボックス 452"/>
        <xdr:cNvSpPr txBox="1"/>
      </xdr:nvSpPr>
      <xdr:spPr>
        <a:xfrm>
          <a:off x="15290800" y="1277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7620</xdr:rowOff>
    </xdr:from>
    <xdr:to>
      <xdr:col>21</xdr:col>
      <xdr:colOff>412750</xdr:colOff>
      <xdr:row>76</xdr:row>
      <xdr:rowOff>109220</xdr:rowOff>
    </xdr:to>
    <xdr:sp macro="" textlink="">
      <xdr:nvSpPr>
        <xdr:cNvPr id="454" name="円/楕円 453"/>
        <xdr:cNvSpPr/>
      </xdr:nvSpPr>
      <xdr:spPr>
        <a:xfrm>
          <a:off x="14732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74</xdr:row>
      <xdr:rowOff>119397</xdr:rowOff>
    </xdr:from>
    <xdr:ext cx="762000" cy="259045"/>
    <xdr:sp macro="" textlink="">
      <xdr:nvSpPr>
        <xdr:cNvPr id="455" name="テキスト ボックス 454"/>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87630</xdr:rowOff>
    </xdr:from>
    <xdr:to>
      <xdr:col>20</xdr:col>
      <xdr:colOff>209550</xdr:colOff>
      <xdr:row>76</xdr:row>
      <xdr:rowOff>17780</xdr:rowOff>
    </xdr:to>
    <xdr:sp macro="" textlink="">
      <xdr:nvSpPr>
        <xdr:cNvPr id="456" name="円/楕円 455"/>
        <xdr:cNvSpPr/>
      </xdr:nvSpPr>
      <xdr:spPr>
        <a:xfrm>
          <a:off x="13843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74</xdr:row>
      <xdr:rowOff>27957</xdr:rowOff>
    </xdr:from>
    <xdr:ext cx="762000" cy="259045"/>
    <xdr:sp macro="" textlink="">
      <xdr:nvSpPr>
        <xdr:cNvPr id="457" name="テキスト ボックス 456"/>
        <xdr:cNvSpPr txBox="1"/>
      </xdr:nvSpPr>
      <xdr:spPr>
        <a:xfrm>
          <a:off x="13512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58" name="円/楕円 457"/>
        <xdr:cNvSpPr/>
      </xdr:nvSpPr>
      <xdr:spPr>
        <a:xfrm>
          <a:off x="12954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74</xdr:row>
      <xdr:rowOff>64533</xdr:rowOff>
    </xdr:from>
    <xdr:ext cx="762000" cy="259045"/>
    <xdr:sp macro="" textlink="">
      <xdr:nvSpPr>
        <xdr:cNvPr id="459" name="テキスト ボックス 458"/>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4"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round/>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5"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round/>
          <a:headEnd/>
          <a:tailEnd/>
        </a:ln>
      </xdr:spPr>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石川県志賀町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7" name="正方形/長方形 6"/>
        <xdr:cNvSpPr>
          <a:spLocks noChangeArrowheads="1"/>
        </xdr:cNvSpPr>
      </xdr:nvSpPr>
      <xdr:spPr bwMode="auto">
        <a:xfrm>
          <a:off x="11811000" y="0"/>
          <a:ext cx="2028825" cy="381000"/>
        </a:xfrm>
        <a:prstGeom prst="rect">
          <a:avLst/>
        </a:prstGeom>
        <a:solidFill>
          <a:srgbClr val="FF0000"/>
        </a:solidFill>
        <a:ln w="9525" algn="ctr">
          <a:solidFill>
            <a:srgbClr val="FF0000"/>
          </a:solidFill>
          <a:round/>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8" name="正方形/長方形 7"/>
        <xdr:cNvSpPr>
          <a:spLocks noChangeArrowheads="1"/>
        </xdr:cNvSpPr>
      </xdr:nvSpPr>
      <xdr:spPr bwMode="auto">
        <a:xfrm>
          <a:off x="11839575" y="9525"/>
          <a:ext cx="1981200" cy="361950"/>
        </a:xfrm>
        <a:prstGeom prst="rect">
          <a:avLst/>
        </a:prstGeom>
        <a:solidFill>
          <a:srgbClr val="FF0000"/>
        </a:solidFill>
        <a:ln w="9525" algn="ctr">
          <a:solidFill>
            <a:srgbClr val="FFFFFF"/>
          </a:solidFill>
          <a:round/>
          <a:headEnd/>
          <a:tailEnd/>
        </a:ln>
      </xdr:spPr>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0" name="角丸四角形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12" name="直線コネクタ 11"/>
        <xdr:cNvCxnSpPr>
          <a:cxnSpLocks noChangeShapeType="1"/>
        </xdr:cNvCxnSpPr>
      </xdr:nvCxnSpPr>
      <xdr:spPr bwMode="auto">
        <a:xfrm>
          <a:off x="2409825" y="12125325"/>
          <a:ext cx="295275" cy="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13" name="円/楕円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4" name="フローチャート : 判断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round/>
          <a:headEnd/>
          <a:tailEnd/>
        </a:ln>
      </xdr:spPr>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17" name="角丸四角形 16"/>
        <xdr:cNvSpPr>
          <a:spLocks noChangeArrowheads="1"/>
        </xdr:cNvSpPr>
      </xdr:nvSpPr>
      <xdr:spPr bwMode="auto">
        <a:xfrm>
          <a:off x="123825" y="1076325"/>
          <a:ext cx="1333500" cy="1143000"/>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21" name="直線コネクタ 20"/>
        <xdr:cNvCxnSpPr>
          <a:cxnSpLocks noChangeShapeType="1"/>
        </xdr:cNvCxnSpPr>
      </xdr:nvCxnSpPr>
      <xdr:spPr bwMode="auto">
        <a:xfrm flipH="1">
          <a:off x="200025" y="1257300"/>
          <a:ext cx="171450" cy="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285750</xdr:colOff>
      <xdr:row>9</xdr:row>
      <xdr:rowOff>123825</xdr:rowOff>
    </xdr:from>
    <xdr:to>
      <xdr:col>0</xdr:col>
      <xdr:colOff>285750</xdr:colOff>
      <xdr:row>10</xdr:row>
      <xdr:rowOff>95250</xdr:rowOff>
    </xdr:to>
    <xdr:cxnSp macro="">
      <xdr:nvCxnSpPr>
        <xdr:cNvPr id="22" name="直線コネクタ 21"/>
        <xdr:cNvCxnSpPr>
          <a:cxnSpLocks noChangeShapeType="1"/>
        </xdr:cNvCxnSpPr>
      </xdr:nvCxnSpPr>
      <xdr:spPr bwMode="auto">
        <a:xfrm>
          <a:off x="285750" y="1714500"/>
          <a:ext cx="0" cy="142875"/>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200025</xdr:colOff>
      <xdr:row>9</xdr:row>
      <xdr:rowOff>123825</xdr:rowOff>
    </xdr:from>
    <xdr:to>
      <xdr:col>0</xdr:col>
      <xdr:colOff>371475</xdr:colOff>
      <xdr:row>9</xdr:row>
      <xdr:rowOff>123825</xdr:rowOff>
    </xdr:to>
    <xdr:cxnSp macro="">
      <xdr:nvCxnSpPr>
        <xdr:cNvPr id="23" name="直線コネクタ 22"/>
        <xdr:cNvCxnSpPr>
          <a:cxnSpLocks noChangeShapeType="1"/>
        </xdr:cNvCxnSpPr>
      </xdr:nvCxnSpPr>
      <xdr:spPr bwMode="auto">
        <a:xfrm flipH="1">
          <a:off x="200025" y="1714500"/>
          <a:ext cx="171450"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24" name="直線コネクタ 23"/>
        <xdr:cNvCxnSpPr>
          <a:cxnSpLocks noChangeShapeType="1"/>
        </xdr:cNvCxnSpPr>
      </xdr:nvCxnSpPr>
      <xdr:spPr bwMode="auto">
        <a:xfrm flipV="1">
          <a:off x="285750" y="1952625"/>
          <a:ext cx="0" cy="142875"/>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25" name="直線コネクタ 24"/>
        <xdr:cNvCxnSpPr>
          <a:cxnSpLocks noChangeShapeType="1"/>
        </xdr:cNvCxnSpPr>
      </xdr:nvCxnSpPr>
      <xdr:spPr bwMode="auto">
        <a:xfrm flipH="1">
          <a:off x="200025" y="2095500"/>
          <a:ext cx="171450"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26" name="円/楕円 25"/>
        <xdr:cNvSpPr>
          <a:spLocks noChangeArrowheads="1"/>
        </xdr:cNvSpPr>
      </xdr:nvSpPr>
      <xdr:spPr bwMode="auto">
        <a:xfrm>
          <a:off x="228600"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8</xdr:row>
      <xdr:rowOff>57150</xdr:rowOff>
    </xdr:from>
    <xdr:to>
      <xdr:col>0</xdr:col>
      <xdr:colOff>333375</xdr:colOff>
      <xdr:row>8</xdr:row>
      <xdr:rowOff>152400</xdr:rowOff>
    </xdr:to>
    <xdr:sp macro="" textlink="">
      <xdr:nvSpPr>
        <xdr:cNvPr id="27" name="フローチャート : 判断 26"/>
        <xdr:cNvSpPr>
          <a:spLocks noChangeArrowheads="1"/>
        </xdr:cNvSpPr>
      </xdr:nvSpPr>
      <xdr:spPr bwMode="auto">
        <a:xfrm>
          <a:off x="228600" y="14763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8" name="正方形/長方形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oneCellAnchor>
    <xdr:from>
      <xdr:col>1</xdr:col>
      <xdr:colOff>542925</xdr:colOff>
      <xdr:row>7</xdr:row>
      <xdr:rowOff>22225</xdr:rowOff>
    </xdr:from>
    <xdr:ext cx="411651" cy="275717"/>
    <xdr:sp macro="" textlink="">
      <xdr:nvSpPr>
        <xdr:cNvPr id="29" name="テキスト ボックス 28"/>
        <xdr:cNvSpPr txBox="1"/>
      </xdr:nvSpPr>
      <xdr:spPr>
        <a:xfrm>
          <a:off x="1676400" y="12700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114300</xdr:rowOff>
    </xdr:from>
    <xdr:to>
      <xdr:col>5</xdr:col>
      <xdr:colOff>733425</xdr:colOff>
      <xdr:row>22</xdr:row>
      <xdr:rowOff>114300</xdr:rowOff>
    </xdr:to>
    <xdr:cxnSp macro="">
      <xdr:nvCxnSpPr>
        <xdr:cNvPr id="30" name="直線コネクタ 29"/>
        <xdr:cNvCxnSpPr>
          <a:cxnSpLocks noChangeShapeType="1"/>
        </xdr:cNvCxnSpPr>
      </xdr:nvCxnSpPr>
      <xdr:spPr bwMode="auto">
        <a:xfrm>
          <a:off x="2162175" y="39338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20</xdr:row>
      <xdr:rowOff>76200</xdr:rowOff>
    </xdr:from>
    <xdr:to>
      <xdr:col>5</xdr:col>
      <xdr:colOff>733425</xdr:colOff>
      <xdr:row>20</xdr:row>
      <xdr:rowOff>76200</xdr:rowOff>
    </xdr:to>
    <xdr:cxnSp macro="">
      <xdr:nvCxnSpPr>
        <xdr:cNvPr id="32" name="直線コネクタ 31"/>
        <xdr:cNvCxnSpPr>
          <a:cxnSpLocks noChangeShapeType="1"/>
        </xdr:cNvCxnSpPr>
      </xdr:nvCxnSpPr>
      <xdr:spPr bwMode="auto">
        <a:xfrm>
          <a:off x="2162175" y="35528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18</xdr:row>
      <xdr:rowOff>38100</xdr:rowOff>
    </xdr:from>
    <xdr:to>
      <xdr:col>5</xdr:col>
      <xdr:colOff>733425</xdr:colOff>
      <xdr:row>18</xdr:row>
      <xdr:rowOff>38100</xdr:rowOff>
    </xdr:to>
    <xdr:cxnSp macro="">
      <xdr:nvCxnSpPr>
        <xdr:cNvPr id="34" name="直線コネクタ 33"/>
        <xdr:cNvCxnSpPr>
          <a:cxnSpLocks noChangeShapeType="1"/>
        </xdr:cNvCxnSpPr>
      </xdr:nvCxnSpPr>
      <xdr:spPr bwMode="auto">
        <a:xfrm>
          <a:off x="2162175" y="31718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16</xdr:row>
      <xdr:rowOff>0</xdr:rowOff>
    </xdr:from>
    <xdr:to>
      <xdr:col>5</xdr:col>
      <xdr:colOff>733425</xdr:colOff>
      <xdr:row>16</xdr:row>
      <xdr:rowOff>0</xdr:rowOff>
    </xdr:to>
    <xdr:cxnSp macro="">
      <xdr:nvCxnSpPr>
        <xdr:cNvPr id="36" name="直線コネクタ 35"/>
        <xdr:cNvCxnSpPr>
          <a:cxnSpLocks noChangeShapeType="1"/>
        </xdr:cNvCxnSpPr>
      </xdr:nvCxnSpPr>
      <xdr:spPr bwMode="auto">
        <a:xfrm>
          <a:off x="2162175" y="27908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13</xdr:row>
      <xdr:rowOff>133350</xdr:rowOff>
    </xdr:from>
    <xdr:to>
      <xdr:col>5</xdr:col>
      <xdr:colOff>733425</xdr:colOff>
      <xdr:row>13</xdr:row>
      <xdr:rowOff>133350</xdr:rowOff>
    </xdr:to>
    <xdr:cxnSp macro="">
      <xdr:nvCxnSpPr>
        <xdr:cNvPr id="38" name="直線コネクタ 37"/>
        <xdr:cNvCxnSpPr>
          <a:cxnSpLocks noChangeShapeType="1"/>
        </xdr:cNvCxnSpPr>
      </xdr:nvCxnSpPr>
      <xdr:spPr bwMode="auto">
        <a:xfrm>
          <a:off x="2162175" y="24098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11</xdr:row>
      <xdr:rowOff>95250</xdr:rowOff>
    </xdr:from>
    <xdr:to>
      <xdr:col>5</xdr:col>
      <xdr:colOff>733425</xdr:colOff>
      <xdr:row>11</xdr:row>
      <xdr:rowOff>95250</xdr:rowOff>
    </xdr:to>
    <xdr:cxnSp macro="">
      <xdr:nvCxnSpPr>
        <xdr:cNvPr id="40" name="直線コネクタ 39"/>
        <xdr:cNvCxnSpPr>
          <a:cxnSpLocks noChangeShapeType="1"/>
        </xdr:cNvCxnSpPr>
      </xdr:nvCxnSpPr>
      <xdr:spPr bwMode="auto">
        <a:xfrm>
          <a:off x="2162175" y="20288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42" name="直線コネクタ 41"/>
        <xdr:cNvCxnSpPr>
          <a:cxnSpLocks noChangeShapeType="1"/>
        </xdr:cNvCxnSpPr>
      </xdr:nvCxnSpPr>
      <xdr:spPr bwMode="auto">
        <a:xfrm>
          <a:off x="2162175" y="16478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44"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11</xdr:row>
      <xdr:rowOff>85725</xdr:rowOff>
    </xdr:from>
    <xdr:to>
      <xdr:col>4</xdr:col>
      <xdr:colOff>1114425</xdr:colOff>
      <xdr:row>19</xdr:row>
      <xdr:rowOff>57150</xdr:rowOff>
    </xdr:to>
    <xdr:cxnSp macro="">
      <xdr:nvCxnSpPr>
        <xdr:cNvPr id="45" name="直線コネクタ 44"/>
        <xdr:cNvCxnSpPr>
          <a:cxnSpLocks noChangeShapeType="1"/>
        </xdr:cNvCxnSpPr>
      </xdr:nvCxnSpPr>
      <xdr:spPr bwMode="auto">
        <a:xfrm flipV="1">
          <a:off x="5648325" y="2019300"/>
          <a:ext cx="0" cy="1343025"/>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19</xdr:row>
      <xdr:rowOff>28020</xdr:rowOff>
    </xdr:from>
    <xdr:ext cx="762000" cy="259045"/>
    <xdr:sp macro="" textlink="">
      <xdr:nvSpPr>
        <xdr:cNvPr id="46" name="人口1人当たり決算額の推移最小値テキスト130"/>
        <xdr:cNvSpPr txBox="1"/>
      </xdr:nvSpPr>
      <xdr:spPr>
        <a:xfrm>
          <a:off x="5740400" y="333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50,230</a:t>
          </a:r>
          <a:endParaRPr kumimoji="1" lang="ja-JP" altLang="en-US" sz="1000" b="1">
            <a:latin typeface="ＭＳ Ｐゴシック"/>
          </a:endParaRPr>
        </a:p>
      </xdr:txBody>
    </xdr:sp>
    <xdr:clientData/>
  </xdr:oneCellAnchor>
  <xdr:twoCellAnchor>
    <xdr:from>
      <xdr:col>4</xdr:col>
      <xdr:colOff>1028700</xdr:colOff>
      <xdr:row>19</xdr:row>
      <xdr:rowOff>57150</xdr:rowOff>
    </xdr:from>
    <xdr:to>
      <xdr:col>5</xdr:col>
      <xdr:colOff>76200</xdr:colOff>
      <xdr:row>19</xdr:row>
      <xdr:rowOff>57150</xdr:rowOff>
    </xdr:to>
    <xdr:cxnSp macro="">
      <xdr:nvCxnSpPr>
        <xdr:cNvPr id="47" name="直線コネクタ 46"/>
        <xdr:cNvCxnSpPr>
          <a:cxnSpLocks noChangeShapeType="1"/>
        </xdr:cNvCxnSpPr>
      </xdr:nvCxnSpPr>
      <xdr:spPr bwMode="auto">
        <a:xfrm>
          <a:off x="5562600" y="3362325"/>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9</xdr:row>
      <xdr:rowOff>167486</xdr:rowOff>
    </xdr:from>
    <xdr:ext cx="762000" cy="259045"/>
    <xdr:sp macro="" textlink="">
      <xdr:nvSpPr>
        <xdr:cNvPr id="48" name="人口1人当たり決算額の推移最大値テキスト130"/>
        <xdr:cNvSpPr txBox="1"/>
      </xdr:nvSpPr>
      <xdr:spPr>
        <a:xfrm>
          <a:off x="5740400" y="175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120,909</a:t>
          </a:r>
          <a:endParaRPr kumimoji="1" lang="ja-JP" altLang="en-US" sz="1000" b="1">
            <a:latin typeface="ＭＳ Ｐゴシック"/>
          </a:endParaRPr>
        </a:p>
      </xdr:txBody>
    </xdr:sp>
    <xdr:clientData/>
  </xdr:oneCellAnchor>
  <xdr:twoCellAnchor>
    <xdr:from>
      <xdr:col>4</xdr:col>
      <xdr:colOff>1028700</xdr:colOff>
      <xdr:row>11</xdr:row>
      <xdr:rowOff>85725</xdr:rowOff>
    </xdr:from>
    <xdr:to>
      <xdr:col>5</xdr:col>
      <xdr:colOff>76200</xdr:colOff>
      <xdr:row>11</xdr:row>
      <xdr:rowOff>85725</xdr:rowOff>
    </xdr:to>
    <xdr:cxnSp macro="">
      <xdr:nvCxnSpPr>
        <xdr:cNvPr id="49" name="直線コネクタ 48"/>
        <xdr:cNvCxnSpPr>
          <a:cxnSpLocks noChangeShapeType="1"/>
        </xdr:cNvCxnSpPr>
      </xdr:nvCxnSpPr>
      <xdr:spPr bwMode="auto">
        <a:xfrm>
          <a:off x="5562600" y="2019300"/>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466725</xdr:colOff>
      <xdr:row>13</xdr:row>
      <xdr:rowOff>47625</xdr:rowOff>
    </xdr:from>
    <xdr:to>
      <xdr:col>4</xdr:col>
      <xdr:colOff>1114425</xdr:colOff>
      <xdr:row>13</xdr:row>
      <xdr:rowOff>76200</xdr:rowOff>
    </xdr:to>
    <xdr:cxnSp macro="">
      <xdr:nvCxnSpPr>
        <xdr:cNvPr id="50" name="直線コネクタ 49"/>
        <xdr:cNvCxnSpPr>
          <a:cxnSpLocks noChangeShapeType="1"/>
        </xdr:cNvCxnSpPr>
      </xdr:nvCxnSpPr>
      <xdr:spPr bwMode="auto">
        <a:xfrm>
          <a:off x="5000625" y="2324100"/>
          <a:ext cx="647700" cy="28575"/>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15</xdr:row>
      <xdr:rowOff>150499</xdr:rowOff>
    </xdr:from>
    <xdr:ext cx="762000" cy="259045"/>
    <xdr:sp macro="" textlink="">
      <xdr:nvSpPr>
        <xdr:cNvPr id="51" name="人口1人当たり決算額の推移平均値テキスト130"/>
        <xdr:cNvSpPr txBox="1"/>
      </xdr:nvSpPr>
      <xdr:spPr>
        <a:xfrm>
          <a:off x="5740400" y="2769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77,134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9525</xdr:rowOff>
    </xdr:from>
    <xdr:to>
      <xdr:col>5</xdr:col>
      <xdr:colOff>38100</xdr:colOff>
      <xdr:row>16</xdr:row>
      <xdr:rowOff>104775</xdr:rowOff>
    </xdr:to>
    <xdr:sp macro="" textlink="">
      <xdr:nvSpPr>
        <xdr:cNvPr id="52" name="フローチャート : 判断 51"/>
        <xdr:cNvSpPr>
          <a:spLocks noChangeArrowheads="1"/>
        </xdr:cNvSpPr>
      </xdr:nvSpPr>
      <xdr:spPr bwMode="auto">
        <a:xfrm>
          <a:off x="5600700" y="2800350"/>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13</xdr:row>
      <xdr:rowOff>19050</xdr:rowOff>
    </xdr:from>
    <xdr:to>
      <xdr:col>4</xdr:col>
      <xdr:colOff>466725</xdr:colOff>
      <xdr:row>13</xdr:row>
      <xdr:rowOff>47625</xdr:rowOff>
    </xdr:to>
    <xdr:cxnSp macro="">
      <xdr:nvCxnSpPr>
        <xdr:cNvPr id="53" name="直線コネクタ 52"/>
        <xdr:cNvCxnSpPr>
          <a:cxnSpLocks noChangeShapeType="1"/>
        </xdr:cNvCxnSpPr>
      </xdr:nvCxnSpPr>
      <xdr:spPr bwMode="auto">
        <a:xfrm>
          <a:off x="4305300" y="2295525"/>
          <a:ext cx="695325" cy="28575"/>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419100</xdr:colOff>
      <xdr:row>15</xdr:row>
      <xdr:rowOff>161925</xdr:rowOff>
    </xdr:from>
    <xdr:to>
      <xdr:col>4</xdr:col>
      <xdr:colOff>523875</xdr:colOff>
      <xdr:row>16</xdr:row>
      <xdr:rowOff>95250</xdr:rowOff>
    </xdr:to>
    <xdr:sp macro="" textlink="">
      <xdr:nvSpPr>
        <xdr:cNvPr id="54" name="フローチャート : 判断 53"/>
        <xdr:cNvSpPr>
          <a:spLocks noChangeArrowheads="1"/>
        </xdr:cNvSpPr>
      </xdr:nvSpPr>
      <xdr:spPr bwMode="auto">
        <a:xfrm>
          <a:off x="4953000" y="278130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16</xdr:row>
      <xdr:rowOff>76585</xdr:rowOff>
    </xdr:from>
    <xdr:ext cx="736600" cy="259045"/>
    <xdr:sp macro="" textlink="">
      <xdr:nvSpPr>
        <xdr:cNvPr id="55" name="テキスト ボックス 54"/>
        <xdr:cNvSpPr txBox="1"/>
      </xdr:nvSpPr>
      <xdr:spPr>
        <a:xfrm>
          <a:off x="4622800" y="2867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3</xdr:col>
      <xdr:colOff>209550</xdr:colOff>
      <xdr:row>13</xdr:row>
      <xdr:rowOff>19050</xdr:rowOff>
    </xdr:from>
    <xdr:to>
      <xdr:col>3</xdr:col>
      <xdr:colOff>904875</xdr:colOff>
      <xdr:row>13</xdr:row>
      <xdr:rowOff>47625</xdr:rowOff>
    </xdr:to>
    <xdr:cxnSp macro="">
      <xdr:nvCxnSpPr>
        <xdr:cNvPr id="56" name="直線コネクタ 55"/>
        <xdr:cNvCxnSpPr>
          <a:cxnSpLocks noChangeShapeType="1"/>
        </xdr:cNvCxnSpPr>
      </xdr:nvCxnSpPr>
      <xdr:spPr bwMode="auto">
        <a:xfrm flipV="1">
          <a:off x="3609975" y="2295525"/>
          <a:ext cx="695325" cy="28575"/>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857250</xdr:colOff>
      <xdr:row>16</xdr:row>
      <xdr:rowOff>133350</xdr:rowOff>
    </xdr:from>
    <xdr:to>
      <xdr:col>3</xdr:col>
      <xdr:colOff>952500</xdr:colOff>
      <xdr:row>17</xdr:row>
      <xdr:rowOff>57150</xdr:rowOff>
    </xdr:to>
    <xdr:sp macro="" textlink="">
      <xdr:nvSpPr>
        <xdr:cNvPr id="57" name="フローチャート : 判断 56"/>
        <xdr:cNvSpPr>
          <a:spLocks noChangeArrowheads="1"/>
        </xdr:cNvSpPr>
      </xdr:nvSpPr>
      <xdr:spPr bwMode="auto">
        <a:xfrm>
          <a:off x="4257675" y="2924175"/>
          <a:ext cx="95250" cy="95250"/>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17</xdr:row>
      <xdr:rowOff>44467</xdr:rowOff>
    </xdr:from>
    <xdr:ext cx="762000" cy="259045"/>
    <xdr:sp macro="" textlink="">
      <xdr:nvSpPr>
        <xdr:cNvPr id="58" name="テキスト ボックス 57"/>
        <xdr:cNvSpPr txBox="1"/>
      </xdr:nvSpPr>
      <xdr:spPr>
        <a:xfrm>
          <a:off x="3924300" y="300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638175</xdr:colOff>
      <xdr:row>13</xdr:row>
      <xdr:rowOff>0</xdr:rowOff>
    </xdr:from>
    <xdr:to>
      <xdr:col>3</xdr:col>
      <xdr:colOff>209550</xdr:colOff>
      <xdr:row>13</xdr:row>
      <xdr:rowOff>47625</xdr:rowOff>
    </xdr:to>
    <xdr:cxnSp macro="">
      <xdr:nvCxnSpPr>
        <xdr:cNvPr id="59" name="直線コネクタ 58"/>
        <xdr:cNvCxnSpPr>
          <a:cxnSpLocks noChangeShapeType="1"/>
        </xdr:cNvCxnSpPr>
      </xdr:nvCxnSpPr>
      <xdr:spPr bwMode="auto">
        <a:xfrm>
          <a:off x="2905125" y="2276475"/>
          <a:ext cx="704850" cy="47625"/>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152400</xdr:colOff>
      <xdr:row>16</xdr:row>
      <xdr:rowOff>152400</xdr:rowOff>
    </xdr:from>
    <xdr:to>
      <xdr:col>3</xdr:col>
      <xdr:colOff>257175</xdr:colOff>
      <xdr:row>17</xdr:row>
      <xdr:rowOff>85725</xdr:rowOff>
    </xdr:to>
    <xdr:sp macro="" textlink="">
      <xdr:nvSpPr>
        <xdr:cNvPr id="60" name="フローチャート : 判断 59"/>
        <xdr:cNvSpPr>
          <a:spLocks noChangeArrowheads="1"/>
        </xdr:cNvSpPr>
      </xdr:nvSpPr>
      <xdr:spPr bwMode="auto">
        <a:xfrm>
          <a:off x="3552825" y="294322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17</xdr:row>
      <xdr:rowOff>68927</xdr:rowOff>
    </xdr:from>
    <xdr:ext cx="762000" cy="259045"/>
    <xdr:sp macro="" textlink="">
      <xdr:nvSpPr>
        <xdr:cNvPr id="61" name="テキスト ボックス 60"/>
        <xdr:cNvSpPr txBox="1"/>
      </xdr:nvSpPr>
      <xdr:spPr>
        <a:xfrm>
          <a:off x="3225800" y="303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133350</xdr:rowOff>
    </xdr:from>
    <xdr:to>
      <xdr:col>2</xdr:col>
      <xdr:colOff>695325</xdr:colOff>
      <xdr:row>17</xdr:row>
      <xdr:rowOff>66675</xdr:rowOff>
    </xdr:to>
    <xdr:sp macro="" textlink="">
      <xdr:nvSpPr>
        <xdr:cNvPr id="62" name="フローチャート : 判断 61"/>
        <xdr:cNvSpPr>
          <a:spLocks noChangeArrowheads="1"/>
        </xdr:cNvSpPr>
      </xdr:nvSpPr>
      <xdr:spPr bwMode="auto">
        <a:xfrm>
          <a:off x="2857500" y="292417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17</xdr:row>
      <xdr:rowOff>49858</xdr:rowOff>
    </xdr:from>
    <xdr:ext cx="762000" cy="259045"/>
    <xdr:sp macro="" textlink="">
      <xdr:nvSpPr>
        <xdr:cNvPr id="63" name="テキスト ボックス 62"/>
        <xdr:cNvSpPr txBox="1"/>
      </xdr:nvSpPr>
      <xdr:spPr>
        <a:xfrm>
          <a:off x="2527300" y="301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13</xdr:row>
      <xdr:rowOff>19050</xdr:rowOff>
    </xdr:from>
    <xdr:to>
      <xdr:col>5</xdr:col>
      <xdr:colOff>38100</xdr:colOff>
      <xdr:row>13</xdr:row>
      <xdr:rowOff>123825</xdr:rowOff>
    </xdr:to>
    <xdr:sp macro="" textlink="">
      <xdr:nvSpPr>
        <xdr:cNvPr id="69" name="円/楕円 68"/>
        <xdr:cNvSpPr>
          <a:spLocks noChangeArrowheads="1"/>
        </xdr:cNvSpPr>
      </xdr:nvSpPr>
      <xdr:spPr bwMode="auto">
        <a:xfrm>
          <a:off x="5600700" y="2295525"/>
          <a:ext cx="104775" cy="104775"/>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12</xdr:row>
      <xdr:rowOff>40149</xdr:rowOff>
    </xdr:from>
    <xdr:ext cx="762000" cy="259045"/>
    <xdr:sp macro="" textlink="">
      <xdr:nvSpPr>
        <xdr:cNvPr id="70" name="人口1人当たり決算額の推移該当値テキスト130"/>
        <xdr:cNvSpPr txBox="1"/>
      </xdr:nvSpPr>
      <xdr:spPr>
        <a:xfrm>
          <a:off x="5740400" y="2145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103,260</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171450</xdr:rowOff>
    </xdr:from>
    <xdr:to>
      <xdr:col>4</xdr:col>
      <xdr:colOff>523875</xdr:colOff>
      <xdr:row>13</xdr:row>
      <xdr:rowOff>104775</xdr:rowOff>
    </xdr:to>
    <xdr:sp macro="" textlink="">
      <xdr:nvSpPr>
        <xdr:cNvPr id="71" name="円/楕円 70"/>
        <xdr:cNvSpPr>
          <a:spLocks noChangeArrowheads="1"/>
        </xdr:cNvSpPr>
      </xdr:nvSpPr>
      <xdr:spPr bwMode="auto">
        <a:xfrm>
          <a:off x="4953000" y="2276475"/>
          <a:ext cx="104775" cy="104775"/>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11</xdr:row>
      <xdr:rowOff>110329</xdr:rowOff>
    </xdr:from>
    <xdr:ext cx="736600" cy="259045"/>
    <xdr:sp macro="" textlink="">
      <xdr:nvSpPr>
        <xdr:cNvPr id="72" name="テキスト ボックス 71"/>
        <xdr:cNvSpPr txBox="1"/>
      </xdr:nvSpPr>
      <xdr:spPr>
        <a:xfrm>
          <a:off x="4622800" y="2043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104,576</a:t>
          </a:r>
          <a:endParaRPr kumimoji="1" lang="ja-JP" altLang="en-US" sz="1000" b="1">
            <a:solidFill>
              <a:srgbClr val="FF0000"/>
            </a:solidFill>
            <a:latin typeface="ＭＳ Ｐゴシック"/>
          </a:endParaRPr>
        </a:p>
      </xdr:txBody>
    </xdr:sp>
    <xdr:clientData/>
  </xdr:oneCellAnchor>
  <xdr:twoCellAnchor>
    <xdr:from>
      <xdr:col>3</xdr:col>
      <xdr:colOff>857250</xdr:colOff>
      <xdr:row>12</xdr:row>
      <xdr:rowOff>142875</xdr:rowOff>
    </xdr:from>
    <xdr:to>
      <xdr:col>3</xdr:col>
      <xdr:colOff>952500</xdr:colOff>
      <xdr:row>13</xdr:row>
      <xdr:rowOff>76200</xdr:rowOff>
    </xdr:to>
    <xdr:sp macro="" textlink="">
      <xdr:nvSpPr>
        <xdr:cNvPr id="73" name="円/楕円 72"/>
        <xdr:cNvSpPr>
          <a:spLocks noChangeArrowheads="1"/>
        </xdr:cNvSpPr>
      </xdr:nvSpPr>
      <xdr:spPr bwMode="auto">
        <a:xfrm>
          <a:off x="4257675" y="2247900"/>
          <a:ext cx="95250" cy="104775"/>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11</xdr:row>
      <xdr:rowOff>83488</xdr:rowOff>
    </xdr:from>
    <xdr:ext cx="762000" cy="259045"/>
    <xdr:sp macro="" textlink="">
      <xdr:nvSpPr>
        <xdr:cNvPr id="74" name="テキスト ボックス 73"/>
        <xdr:cNvSpPr txBox="1"/>
      </xdr:nvSpPr>
      <xdr:spPr>
        <a:xfrm>
          <a:off x="3924300" y="20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105,985</a:t>
          </a:r>
          <a:endParaRPr kumimoji="1" lang="ja-JP" altLang="en-US" sz="1000" b="1">
            <a:solidFill>
              <a:srgbClr val="FF0000"/>
            </a:solidFill>
            <a:latin typeface="ＭＳ Ｐゴシック"/>
          </a:endParaRPr>
        </a:p>
      </xdr:txBody>
    </xdr:sp>
    <xdr:clientData/>
  </xdr:oneCellAnchor>
  <xdr:twoCellAnchor>
    <xdr:from>
      <xdr:col>3</xdr:col>
      <xdr:colOff>152400</xdr:colOff>
      <xdr:row>12</xdr:row>
      <xdr:rowOff>161925</xdr:rowOff>
    </xdr:from>
    <xdr:to>
      <xdr:col>3</xdr:col>
      <xdr:colOff>257175</xdr:colOff>
      <xdr:row>13</xdr:row>
      <xdr:rowOff>95250</xdr:rowOff>
    </xdr:to>
    <xdr:sp macro="" textlink="">
      <xdr:nvSpPr>
        <xdr:cNvPr id="75" name="円/楕円 74"/>
        <xdr:cNvSpPr>
          <a:spLocks noChangeArrowheads="1"/>
        </xdr:cNvSpPr>
      </xdr:nvSpPr>
      <xdr:spPr bwMode="auto">
        <a:xfrm>
          <a:off x="3552825" y="2266950"/>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11</xdr:row>
      <xdr:rowOff>104767</xdr:rowOff>
    </xdr:from>
    <xdr:ext cx="762000" cy="259045"/>
    <xdr:sp macro="" textlink="">
      <xdr:nvSpPr>
        <xdr:cNvPr id="76" name="テキスト ボックス 75"/>
        <xdr:cNvSpPr txBox="1"/>
      </xdr:nvSpPr>
      <xdr:spPr>
        <a:xfrm>
          <a:off x="3225800" y="20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104,868</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123825</xdr:rowOff>
    </xdr:from>
    <xdr:to>
      <xdr:col>2</xdr:col>
      <xdr:colOff>695325</xdr:colOff>
      <xdr:row>13</xdr:row>
      <xdr:rowOff>57150</xdr:rowOff>
    </xdr:to>
    <xdr:sp macro="" textlink="">
      <xdr:nvSpPr>
        <xdr:cNvPr id="77" name="円/楕円 76"/>
        <xdr:cNvSpPr>
          <a:spLocks noChangeArrowheads="1"/>
        </xdr:cNvSpPr>
      </xdr:nvSpPr>
      <xdr:spPr bwMode="auto">
        <a:xfrm>
          <a:off x="2857500" y="2228850"/>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11</xdr:row>
      <xdr:rowOff>64400</xdr:rowOff>
    </xdr:from>
    <xdr:ext cx="762000" cy="259045"/>
    <xdr:sp macro="" textlink="">
      <xdr:nvSpPr>
        <xdr:cNvPr id="78" name="テキスト ボックス 77"/>
        <xdr:cNvSpPr txBox="1"/>
      </xdr:nvSpPr>
      <xdr:spPr>
        <a:xfrm>
          <a:off x="2527300" y="1997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106,987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80" name="角丸四角形 79"/>
        <xdr:cNvSpPr>
          <a:spLocks noChangeArrowheads="1"/>
        </xdr:cNvSpPr>
      </xdr:nvSpPr>
      <xdr:spPr bwMode="auto">
        <a:xfrm>
          <a:off x="123825" y="5076825"/>
          <a:ext cx="1333500" cy="1143000"/>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84" name="直線コネクタ 83"/>
        <xdr:cNvCxnSpPr>
          <a:cxnSpLocks noChangeShapeType="1"/>
        </xdr:cNvCxnSpPr>
      </xdr:nvCxnSpPr>
      <xdr:spPr bwMode="auto">
        <a:xfrm flipH="1">
          <a:off x="200025" y="5257800"/>
          <a:ext cx="171450" cy="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85" name="直線コネクタ 84"/>
        <xdr:cNvCxnSpPr>
          <a:cxnSpLocks noChangeShapeType="1"/>
        </xdr:cNvCxnSpPr>
      </xdr:nvCxnSpPr>
      <xdr:spPr bwMode="auto">
        <a:xfrm>
          <a:off x="285750" y="5715000"/>
          <a:ext cx="0" cy="142875"/>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86" name="直線コネクタ 85"/>
        <xdr:cNvCxnSpPr>
          <a:cxnSpLocks noChangeShapeType="1"/>
        </xdr:cNvCxnSpPr>
      </xdr:nvCxnSpPr>
      <xdr:spPr bwMode="auto">
        <a:xfrm flipH="1">
          <a:off x="200025" y="5715000"/>
          <a:ext cx="171450"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87" name="直線コネクタ 86"/>
        <xdr:cNvCxnSpPr>
          <a:cxnSpLocks noChangeShapeType="1"/>
        </xdr:cNvCxnSpPr>
      </xdr:nvCxnSpPr>
      <xdr:spPr bwMode="auto">
        <a:xfrm flipV="1">
          <a:off x="285750" y="5953125"/>
          <a:ext cx="0" cy="142875"/>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88" name="直線コネクタ 87"/>
        <xdr:cNvCxnSpPr>
          <a:cxnSpLocks noChangeShapeType="1"/>
        </xdr:cNvCxnSpPr>
      </xdr:nvCxnSpPr>
      <xdr:spPr bwMode="auto">
        <a:xfrm flipH="1">
          <a:off x="200025" y="6096000"/>
          <a:ext cx="171450"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89" name="円/楕円 88"/>
        <xdr:cNvSpPr>
          <a:spLocks noChangeArrowheads="1"/>
        </xdr:cNvSpPr>
      </xdr:nvSpPr>
      <xdr:spPr bwMode="auto">
        <a:xfrm>
          <a:off x="228600"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90" name="フローチャート : 判断 89"/>
        <xdr:cNvSpPr>
          <a:spLocks noChangeArrowheads="1"/>
        </xdr:cNvSpPr>
      </xdr:nvSpPr>
      <xdr:spPr bwMode="auto">
        <a:xfrm>
          <a:off x="228600" y="54768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91" name="正方形/長方形 90"/>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oneCellAnchor>
    <xdr:from>
      <xdr:col>1</xdr:col>
      <xdr:colOff>542925</xdr:colOff>
      <xdr:row>30</xdr:row>
      <xdr:rowOff>31750</xdr:rowOff>
    </xdr:from>
    <xdr:ext cx="411651" cy="275717"/>
    <xdr:sp macro="" textlink="">
      <xdr:nvSpPr>
        <xdr:cNvPr id="92" name="テキスト ボックス 91"/>
        <xdr:cNvSpPr txBox="1"/>
      </xdr:nvSpPr>
      <xdr:spPr>
        <a:xfrm>
          <a:off x="1676400" y="52705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93" name="直線コネクタ 92"/>
        <xdr:cNvCxnSpPr>
          <a:cxnSpLocks noChangeShapeType="1"/>
        </xdr:cNvCxnSpPr>
      </xdr:nvCxnSpPr>
      <xdr:spPr bwMode="auto">
        <a:xfrm>
          <a:off x="2162175" y="79343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1028700</xdr:colOff>
      <xdr:row>38</xdr:row>
      <xdr:rowOff>85725</xdr:rowOff>
    </xdr:from>
    <xdr:to>
      <xdr:col>5</xdr:col>
      <xdr:colOff>733425</xdr:colOff>
      <xdr:row>38</xdr:row>
      <xdr:rowOff>85725</xdr:rowOff>
    </xdr:to>
    <xdr:cxnSp macro="">
      <xdr:nvCxnSpPr>
        <xdr:cNvPr id="94" name="直線コネクタ 93"/>
        <xdr:cNvCxnSpPr>
          <a:cxnSpLocks noChangeShapeType="1"/>
        </xdr:cNvCxnSpPr>
      </xdr:nvCxnSpPr>
      <xdr:spPr bwMode="auto">
        <a:xfrm>
          <a:off x="2162175" y="75533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1028700</xdr:colOff>
      <xdr:row>37</xdr:row>
      <xdr:rowOff>47625</xdr:rowOff>
    </xdr:from>
    <xdr:to>
      <xdr:col>5</xdr:col>
      <xdr:colOff>733425</xdr:colOff>
      <xdr:row>37</xdr:row>
      <xdr:rowOff>47625</xdr:rowOff>
    </xdr:to>
    <xdr:cxnSp macro="">
      <xdr:nvCxnSpPr>
        <xdr:cNvPr id="95" name="直線コネクタ 94"/>
        <xdr:cNvCxnSpPr>
          <a:cxnSpLocks noChangeShapeType="1"/>
        </xdr:cNvCxnSpPr>
      </xdr:nvCxnSpPr>
      <xdr:spPr bwMode="auto">
        <a:xfrm>
          <a:off x="2162175" y="71723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35</xdr:row>
      <xdr:rowOff>180975</xdr:rowOff>
    </xdr:from>
    <xdr:to>
      <xdr:col>5</xdr:col>
      <xdr:colOff>733425</xdr:colOff>
      <xdr:row>35</xdr:row>
      <xdr:rowOff>180975</xdr:rowOff>
    </xdr:to>
    <xdr:cxnSp macro="">
      <xdr:nvCxnSpPr>
        <xdr:cNvPr id="97" name="直線コネクタ 96"/>
        <xdr:cNvCxnSpPr>
          <a:cxnSpLocks noChangeShapeType="1"/>
        </xdr:cNvCxnSpPr>
      </xdr:nvCxnSpPr>
      <xdr:spPr bwMode="auto">
        <a:xfrm>
          <a:off x="2162175" y="67913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34</xdr:row>
      <xdr:rowOff>142875</xdr:rowOff>
    </xdr:from>
    <xdr:to>
      <xdr:col>5</xdr:col>
      <xdr:colOff>733425</xdr:colOff>
      <xdr:row>34</xdr:row>
      <xdr:rowOff>142875</xdr:rowOff>
    </xdr:to>
    <xdr:cxnSp macro="">
      <xdr:nvCxnSpPr>
        <xdr:cNvPr id="99" name="直線コネクタ 98"/>
        <xdr:cNvCxnSpPr>
          <a:cxnSpLocks noChangeShapeType="1"/>
        </xdr:cNvCxnSpPr>
      </xdr:nvCxnSpPr>
      <xdr:spPr bwMode="auto">
        <a:xfrm>
          <a:off x="2162175" y="64103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33</xdr:row>
      <xdr:rowOff>104775</xdr:rowOff>
    </xdr:from>
    <xdr:to>
      <xdr:col>5</xdr:col>
      <xdr:colOff>733425</xdr:colOff>
      <xdr:row>33</xdr:row>
      <xdr:rowOff>104775</xdr:rowOff>
    </xdr:to>
    <xdr:cxnSp macro="">
      <xdr:nvCxnSpPr>
        <xdr:cNvPr id="101" name="直線コネクタ 100"/>
        <xdr:cNvCxnSpPr>
          <a:cxnSpLocks noChangeShapeType="1"/>
        </xdr:cNvCxnSpPr>
      </xdr:nvCxnSpPr>
      <xdr:spPr bwMode="auto">
        <a:xfrm>
          <a:off x="2162175" y="60293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103" name="直線コネクタ 102"/>
        <xdr:cNvCxnSpPr>
          <a:cxnSpLocks noChangeShapeType="1"/>
        </xdr:cNvCxnSpPr>
      </xdr:nvCxnSpPr>
      <xdr:spPr bwMode="auto">
        <a:xfrm>
          <a:off x="2162175" y="56483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105"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276225</xdr:rowOff>
    </xdr:from>
    <xdr:to>
      <xdr:col>4</xdr:col>
      <xdr:colOff>1114425</xdr:colOff>
      <xdr:row>37</xdr:row>
      <xdr:rowOff>161925</xdr:rowOff>
    </xdr:to>
    <xdr:cxnSp macro="">
      <xdr:nvCxnSpPr>
        <xdr:cNvPr id="106" name="直線コネクタ 105"/>
        <xdr:cNvCxnSpPr>
          <a:cxnSpLocks noChangeShapeType="1"/>
        </xdr:cNvCxnSpPr>
      </xdr:nvCxnSpPr>
      <xdr:spPr bwMode="auto">
        <a:xfrm flipV="1">
          <a:off x="5648325" y="6200775"/>
          <a:ext cx="0" cy="1085850"/>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37</xdr:row>
      <xdr:rowOff>132415</xdr:rowOff>
    </xdr:from>
    <xdr:ext cx="762000" cy="259045"/>
    <xdr:sp macro="" textlink="">
      <xdr:nvSpPr>
        <xdr:cNvPr id="107" name="人口1人当たり決算額の推移最小値テキスト445"/>
        <xdr:cNvSpPr txBox="1"/>
      </xdr:nvSpPr>
      <xdr:spPr>
        <a:xfrm>
          <a:off x="5740400" y="72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-5,750</a:t>
          </a:r>
          <a:endParaRPr kumimoji="1" lang="ja-JP" altLang="en-US" sz="1000" b="1">
            <a:latin typeface="ＭＳ Ｐゴシック"/>
          </a:endParaRPr>
        </a:p>
      </xdr:txBody>
    </xdr:sp>
    <xdr:clientData/>
  </xdr:oneCellAnchor>
  <xdr:twoCellAnchor>
    <xdr:from>
      <xdr:col>4</xdr:col>
      <xdr:colOff>1028700</xdr:colOff>
      <xdr:row>37</xdr:row>
      <xdr:rowOff>161925</xdr:rowOff>
    </xdr:from>
    <xdr:to>
      <xdr:col>5</xdr:col>
      <xdr:colOff>76200</xdr:colOff>
      <xdr:row>37</xdr:row>
      <xdr:rowOff>161925</xdr:rowOff>
    </xdr:to>
    <xdr:cxnSp macro="">
      <xdr:nvCxnSpPr>
        <xdr:cNvPr id="108" name="直線コネクタ 107"/>
        <xdr:cNvCxnSpPr>
          <a:cxnSpLocks noChangeShapeType="1"/>
        </xdr:cNvCxnSpPr>
      </xdr:nvCxnSpPr>
      <xdr:spPr bwMode="auto">
        <a:xfrm>
          <a:off x="5562600" y="7286625"/>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33</xdr:row>
      <xdr:rowOff>23410</xdr:rowOff>
    </xdr:from>
    <xdr:ext cx="762000" cy="259045"/>
    <xdr:sp macro="" textlink="">
      <xdr:nvSpPr>
        <xdr:cNvPr id="109" name="人口1人当たり決算額の推移最大値テキスト445"/>
        <xdr:cNvSpPr txBox="1"/>
      </xdr:nvSpPr>
      <xdr:spPr>
        <a:xfrm>
          <a:off x="5740400" y="594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50,972</a:t>
          </a:r>
          <a:endParaRPr kumimoji="1" lang="ja-JP" altLang="en-US" sz="1000" b="1">
            <a:latin typeface="ＭＳ Ｐゴシック"/>
          </a:endParaRPr>
        </a:p>
      </xdr:txBody>
    </xdr:sp>
    <xdr:clientData/>
  </xdr:oneCellAnchor>
  <xdr:twoCellAnchor>
    <xdr:from>
      <xdr:col>4</xdr:col>
      <xdr:colOff>1028700</xdr:colOff>
      <xdr:row>33</xdr:row>
      <xdr:rowOff>276225</xdr:rowOff>
    </xdr:from>
    <xdr:to>
      <xdr:col>5</xdr:col>
      <xdr:colOff>76200</xdr:colOff>
      <xdr:row>33</xdr:row>
      <xdr:rowOff>276225</xdr:rowOff>
    </xdr:to>
    <xdr:cxnSp macro="">
      <xdr:nvCxnSpPr>
        <xdr:cNvPr id="110" name="直線コネクタ 109"/>
        <xdr:cNvCxnSpPr>
          <a:cxnSpLocks noChangeShapeType="1"/>
        </xdr:cNvCxnSpPr>
      </xdr:nvCxnSpPr>
      <xdr:spPr bwMode="auto">
        <a:xfrm>
          <a:off x="5562600" y="6200775"/>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466725</xdr:colOff>
      <xdr:row>34</xdr:row>
      <xdr:rowOff>209550</xdr:rowOff>
    </xdr:from>
    <xdr:to>
      <xdr:col>4</xdr:col>
      <xdr:colOff>1114425</xdr:colOff>
      <xdr:row>34</xdr:row>
      <xdr:rowOff>257175</xdr:rowOff>
    </xdr:to>
    <xdr:cxnSp macro="">
      <xdr:nvCxnSpPr>
        <xdr:cNvPr id="111" name="直線コネクタ 110"/>
        <xdr:cNvCxnSpPr>
          <a:cxnSpLocks noChangeShapeType="1"/>
        </xdr:cNvCxnSpPr>
      </xdr:nvCxnSpPr>
      <xdr:spPr bwMode="auto">
        <a:xfrm>
          <a:off x="5000625" y="6477000"/>
          <a:ext cx="647700" cy="47625"/>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35</xdr:row>
      <xdr:rowOff>209859</xdr:rowOff>
    </xdr:from>
    <xdr:ext cx="762000" cy="259045"/>
    <xdr:sp macro="" textlink="">
      <xdr:nvSpPr>
        <xdr:cNvPr id="112" name="人口1人当たり決算額の推移平均値テキスト445"/>
        <xdr:cNvSpPr txBox="1"/>
      </xdr:nvSpPr>
      <xdr:spPr>
        <a:xfrm>
          <a:off x="5740400" y="68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14,518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238125</xdr:rowOff>
    </xdr:from>
    <xdr:to>
      <xdr:col>5</xdr:col>
      <xdr:colOff>38100</xdr:colOff>
      <xdr:row>35</xdr:row>
      <xdr:rowOff>342900</xdr:rowOff>
    </xdr:to>
    <xdr:sp macro="" textlink="">
      <xdr:nvSpPr>
        <xdr:cNvPr id="113" name="フローチャート : 判断 112"/>
        <xdr:cNvSpPr>
          <a:spLocks noChangeArrowheads="1"/>
        </xdr:cNvSpPr>
      </xdr:nvSpPr>
      <xdr:spPr bwMode="auto">
        <a:xfrm>
          <a:off x="5600700" y="6848475"/>
          <a:ext cx="104775" cy="104775"/>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34</xdr:row>
      <xdr:rowOff>104775</xdr:rowOff>
    </xdr:from>
    <xdr:to>
      <xdr:col>4</xdr:col>
      <xdr:colOff>466725</xdr:colOff>
      <xdr:row>34</xdr:row>
      <xdr:rowOff>209550</xdr:rowOff>
    </xdr:to>
    <xdr:cxnSp macro="">
      <xdr:nvCxnSpPr>
        <xdr:cNvPr id="114" name="直線コネクタ 113"/>
        <xdr:cNvCxnSpPr>
          <a:cxnSpLocks noChangeShapeType="1"/>
        </xdr:cNvCxnSpPr>
      </xdr:nvCxnSpPr>
      <xdr:spPr bwMode="auto">
        <a:xfrm>
          <a:off x="4305300" y="6372225"/>
          <a:ext cx="695325" cy="104775"/>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419100</xdr:colOff>
      <xdr:row>35</xdr:row>
      <xdr:rowOff>238125</xdr:rowOff>
    </xdr:from>
    <xdr:to>
      <xdr:col>4</xdr:col>
      <xdr:colOff>523875</xdr:colOff>
      <xdr:row>35</xdr:row>
      <xdr:rowOff>342900</xdr:rowOff>
    </xdr:to>
    <xdr:sp macro="" textlink="">
      <xdr:nvSpPr>
        <xdr:cNvPr id="115" name="フローチャート : 判断 114"/>
        <xdr:cNvSpPr>
          <a:spLocks noChangeArrowheads="1"/>
        </xdr:cNvSpPr>
      </xdr:nvSpPr>
      <xdr:spPr bwMode="auto">
        <a:xfrm>
          <a:off x="4953000" y="684847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35</xdr:row>
      <xdr:rowOff>324445</xdr:rowOff>
    </xdr:from>
    <xdr:ext cx="736600" cy="259045"/>
    <xdr:sp macro="" textlink="">
      <xdr:nvSpPr>
        <xdr:cNvPr id="116" name="テキスト ボックス 115"/>
        <xdr:cNvSpPr txBox="1"/>
      </xdr:nvSpPr>
      <xdr:spPr>
        <a:xfrm>
          <a:off x="4622800" y="6934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3</xdr:col>
      <xdr:colOff>209550</xdr:colOff>
      <xdr:row>34</xdr:row>
      <xdr:rowOff>38100</xdr:rowOff>
    </xdr:from>
    <xdr:to>
      <xdr:col>3</xdr:col>
      <xdr:colOff>904875</xdr:colOff>
      <xdr:row>34</xdr:row>
      <xdr:rowOff>104775</xdr:rowOff>
    </xdr:to>
    <xdr:cxnSp macro="">
      <xdr:nvCxnSpPr>
        <xdr:cNvPr id="117" name="直線コネクタ 116"/>
        <xdr:cNvCxnSpPr>
          <a:cxnSpLocks noChangeShapeType="1"/>
        </xdr:cNvCxnSpPr>
      </xdr:nvCxnSpPr>
      <xdr:spPr bwMode="auto">
        <a:xfrm>
          <a:off x="3609975" y="6305550"/>
          <a:ext cx="695325" cy="66675"/>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857250</xdr:colOff>
      <xdr:row>35</xdr:row>
      <xdr:rowOff>266700</xdr:rowOff>
    </xdr:from>
    <xdr:to>
      <xdr:col>3</xdr:col>
      <xdr:colOff>952500</xdr:colOff>
      <xdr:row>36</xdr:row>
      <xdr:rowOff>19050</xdr:rowOff>
    </xdr:to>
    <xdr:sp macro="" textlink="">
      <xdr:nvSpPr>
        <xdr:cNvPr id="118" name="フローチャート : 判断 117"/>
        <xdr:cNvSpPr>
          <a:spLocks noChangeArrowheads="1"/>
        </xdr:cNvSpPr>
      </xdr:nvSpPr>
      <xdr:spPr bwMode="auto">
        <a:xfrm>
          <a:off x="4257675" y="6877050"/>
          <a:ext cx="95250" cy="95250"/>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36</xdr:row>
      <xdr:rowOff>6176</xdr:rowOff>
    </xdr:from>
    <xdr:ext cx="762000" cy="259045"/>
    <xdr:sp macro="" textlink="">
      <xdr:nvSpPr>
        <xdr:cNvPr id="119" name="テキスト ボックス 118"/>
        <xdr:cNvSpPr txBox="1"/>
      </xdr:nvSpPr>
      <xdr:spPr>
        <a:xfrm>
          <a:off x="3924300" y="695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304800</xdr:rowOff>
    </xdr:from>
    <xdr:to>
      <xdr:col>3</xdr:col>
      <xdr:colOff>209550</xdr:colOff>
      <xdr:row>34</xdr:row>
      <xdr:rowOff>38100</xdr:rowOff>
    </xdr:to>
    <xdr:cxnSp macro="">
      <xdr:nvCxnSpPr>
        <xdr:cNvPr id="120" name="直線コネクタ 119"/>
        <xdr:cNvCxnSpPr>
          <a:cxnSpLocks noChangeShapeType="1"/>
        </xdr:cNvCxnSpPr>
      </xdr:nvCxnSpPr>
      <xdr:spPr bwMode="auto">
        <a:xfrm>
          <a:off x="2905125" y="6229350"/>
          <a:ext cx="704850" cy="7620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152400</xdr:colOff>
      <xdr:row>35</xdr:row>
      <xdr:rowOff>228600</xdr:rowOff>
    </xdr:from>
    <xdr:to>
      <xdr:col>3</xdr:col>
      <xdr:colOff>257175</xdr:colOff>
      <xdr:row>35</xdr:row>
      <xdr:rowOff>333375</xdr:rowOff>
    </xdr:to>
    <xdr:sp macro="" textlink="">
      <xdr:nvSpPr>
        <xdr:cNvPr id="121" name="フローチャート : 判断 120"/>
        <xdr:cNvSpPr>
          <a:spLocks noChangeArrowheads="1"/>
        </xdr:cNvSpPr>
      </xdr:nvSpPr>
      <xdr:spPr bwMode="auto">
        <a:xfrm>
          <a:off x="3552825" y="683895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35</xdr:row>
      <xdr:rowOff>315682</xdr:rowOff>
    </xdr:from>
    <xdr:ext cx="762000" cy="259045"/>
    <xdr:sp macro="" textlink="">
      <xdr:nvSpPr>
        <xdr:cNvPr id="122" name="テキスト ボックス 121"/>
        <xdr:cNvSpPr txBox="1"/>
      </xdr:nvSpPr>
      <xdr:spPr>
        <a:xfrm>
          <a:off x="3225800" y="692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209550</xdr:rowOff>
    </xdr:from>
    <xdr:to>
      <xdr:col>2</xdr:col>
      <xdr:colOff>695325</xdr:colOff>
      <xdr:row>35</xdr:row>
      <xdr:rowOff>304800</xdr:rowOff>
    </xdr:to>
    <xdr:sp macro="" textlink="">
      <xdr:nvSpPr>
        <xdr:cNvPr id="123" name="フローチャート : 判断 122"/>
        <xdr:cNvSpPr>
          <a:spLocks noChangeArrowheads="1"/>
        </xdr:cNvSpPr>
      </xdr:nvSpPr>
      <xdr:spPr bwMode="auto">
        <a:xfrm>
          <a:off x="2857500" y="6819900"/>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35</xdr:row>
      <xdr:rowOff>292384</xdr:rowOff>
    </xdr:from>
    <xdr:ext cx="762000" cy="259045"/>
    <xdr:sp macro="" textlink="">
      <xdr:nvSpPr>
        <xdr:cNvPr id="124" name="テキスト ボックス 123"/>
        <xdr:cNvSpPr txBox="1"/>
      </xdr:nvSpPr>
      <xdr:spPr>
        <a:xfrm>
          <a:off x="2527300" y="690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209550</xdr:rowOff>
    </xdr:from>
    <xdr:to>
      <xdr:col>5</xdr:col>
      <xdr:colOff>38100</xdr:colOff>
      <xdr:row>34</xdr:row>
      <xdr:rowOff>304800</xdr:rowOff>
    </xdr:to>
    <xdr:sp macro="" textlink="">
      <xdr:nvSpPr>
        <xdr:cNvPr id="130" name="円/楕円 129"/>
        <xdr:cNvSpPr>
          <a:spLocks noChangeArrowheads="1"/>
        </xdr:cNvSpPr>
      </xdr:nvSpPr>
      <xdr:spPr bwMode="auto">
        <a:xfrm>
          <a:off x="5600700" y="6477000"/>
          <a:ext cx="104775" cy="95250"/>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34</xdr:row>
      <xdr:rowOff>51122</xdr:rowOff>
    </xdr:from>
    <xdr:ext cx="762000" cy="259045"/>
    <xdr:sp macro="" textlink="">
      <xdr:nvSpPr>
        <xdr:cNvPr id="131" name="人口1人当たり決算額の推移該当値テキスト445"/>
        <xdr:cNvSpPr txBox="1"/>
      </xdr:nvSpPr>
      <xdr:spPr>
        <a:xfrm>
          <a:off x="5740400" y="631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34,184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161925</xdr:rowOff>
    </xdr:from>
    <xdr:to>
      <xdr:col>4</xdr:col>
      <xdr:colOff>523875</xdr:colOff>
      <xdr:row>34</xdr:row>
      <xdr:rowOff>257175</xdr:rowOff>
    </xdr:to>
    <xdr:sp macro="" textlink="">
      <xdr:nvSpPr>
        <xdr:cNvPr id="132" name="円/楕円 131"/>
        <xdr:cNvSpPr>
          <a:spLocks noChangeArrowheads="1"/>
        </xdr:cNvSpPr>
      </xdr:nvSpPr>
      <xdr:spPr bwMode="auto">
        <a:xfrm>
          <a:off x="4953000" y="6429375"/>
          <a:ext cx="104775" cy="95250"/>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33</xdr:row>
      <xdr:rowOff>268940</xdr:rowOff>
    </xdr:from>
    <xdr:ext cx="736600" cy="259045"/>
    <xdr:sp macro="" textlink="">
      <xdr:nvSpPr>
        <xdr:cNvPr id="133" name="テキスト ボックス 132"/>
        <xdr:cNvSpPr txBox="1"/>
      </xdr:nvSpPr>
      <xdr:spPr>
        <a:xfrm>
          <a:off x="4622800" y="6193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36,750</a:t>
          </a:r>
          <a:endParaRPr kumimoji="1" lang="ja-JP" altLang="en-US" sz="1000" b="1">
            <a:solidFill>
              <a:srgbClr val="FF0000"/>
            </a:solidFill>
            <a:latin typeface="ＭＳ Ｐゴシック"/>
          </a:endParaRPr>
        </a:p>
      </xdr:txBody>
    </xdr:sp>
    <xdr:clientData/>
  </xdr:oneCellAnchor>
  <xdr:twoCellAnchor>
    <xdr:from>
      <xdr:col>3</xdr:col>
      <xdr:colOff>857250</xdr:colOff>
      <xdr:row>34</xdr:row>
      <xdr:rowOff>57150</xdr:rowOff>
    </xdr:from>
    <xdr:to>
      <xdr:col>3</xdr:col>
      <xdr:colOff>952500</xdr:colOff>
      <xdr:row>34</xdr:row>
      <xdr:rowOff>152400</xdr:rowOff>
    </xdr:to>
    <xdr:sp macro="" textlink="">
      <xdr:nvSpPr>
        <xdr:cNvPr id="134" name="円/楕円 133"/>
        <xdr:cNvSpPr>
          <a:spLocks noChangeArrowheads="1"/>
        </xdr:cNvSpPr>
      </xdr:nvSpPr>
      <xdr:spPr bwMode="auto">
        <a:xfrm>
          <a:off x="4257675" y="6324600"/>
          <a:ext cx="95250" cy="95250"/>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33</xdr:row>
      <xdr:rowOff>166508</xdr:rowOff>
    </xdr:from>
    <xdr:ext cx="762000" cy="259045"/>
    <xdr:sp macro="" textlink="">
      <xdr:nvSpPr>
        <xdr:cNvPr id="135" name="テキスト ボックス 134"/>
        <xdr:cNvSpPr txBox="1"/>
      </xdr:nvSpPr>
      <xdr:spPr>
        <a:xfrm>
          <a:off x="3924300" y="6091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42,127</a:t>
          </a:r>
          <a:endParaRPr kumimoji="1" lang="ja-JP" altLang="en-US" sz="1000" b="1">
            <a:solidFill>
              <a:srgbClr val="FF0000"/>
            </a:solidFill>
            <a:latin typeface="ＭＳ Ｐゴシック"/>
          </a:endParaRPr>
        </a:p>
      </xdr:txBody>
    </xdr:sp>
    <xdr:clientData/>
  </xdr:oneCellAnchor>
  <xdr:twoCellAnchor>
    <xdr:from>
      <xdr:col>3</xdr:col>
      <xdr:colOff>152400</xdr:colOff>
      <xdr:row>33</xdr:row>
      <xdr:rowOff>323850</xdr:rowOff>
    </xdr:from>
    <xdr:to>
      <xdr:col>3</xdr:col>
      <xdr:colOff>257175</xdr:colOff>
      <xdr:row>34</xdr:row>
      <xdr:rowOff>85725</xdr:rowOff>
    </xdr:to>
    <xdr:sp macro="" textlink="">
      <xdr:nvSpPr>
        <xdr:cNvPr id="136" name="円/楕円 135"/>
        <xdr:cNvSpPr>
          <a:spLocks noChangeArrowheads="1"/>
        </xdr:cNvSpPr>
      </xdr:nvSpPr>
      <xdr:spPr bwMode="auto">
        <a:xfrm>
          <a:off x="3552825" y="6248400"/>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33</xdr:row>
      <xdr:rowOff>96709</xdr:rowOff>
    </xdr:from>
    <xdr:ext cx="762000" cy="259045"/>
    <xdr:sp macro="" textlink="">
      <xdr:nvSpPr>
        <xdr:cNvPr id="137" name="テキスト ボックス 136"/>
        <xdr:cNvSpPr txBox="1"/>
      </xdr:nvSpPr>
      <xdr:spPr>
        <a:xfrm>
          <a:off x="3225800" y="6021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45,791</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257175</xdr:rowOff>
    </xdr:from>
    <xdr:to>
      <xdr:col>2</xdr:col>
      <xdr:colOff>695325</xdr:colOff>
      <xdr:row>34</xdr:row>
      <xdr:rowOff>19050</xdr:rowOff>
    </xdr:to>
    <xdr:sp macro="" textlink="">
      <xdr:nvSpPr>
        <xdr:cNvPr id="138" name="円/楕円 137"/>
        <xdr:cNvSpPr>
          <a:spLocks noChangeArrowheads="1"/>
        </xdr:cNvSpPr>
      </xdr:nvSpPr>
      <xdr:spPr bwMode="auto">
        <a:xfrm>
          <a:off x="2857500" y="6181725"/>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33</xdr:row>
      <xdr:rowOff>26357</xdr:rowOff>
    </xdr:from>
    <xdr:ext cx="762000" cy="259045"/>
    <xdr:sp macro="" textlink="">
      <xdr:nvSpPr>
        <xdr:cNvPr id="139" name="テキスト ボックス 138"/>
        <xdr:cNvSpPr txBox="1"/>
      </xdr:nvSpPr>
      <xdr:spPr>
        <a:xfrm>
          <a:off x="2527300" y="595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49,484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石川県志賀町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21,247
21,129
246.76
15,611,437
15,390,244
98,462
9,179,821
10,869,471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11.4
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300" cy="259045"/>
    <xdr:sp macro="" textlink="">
      <xdr:nvSpPr>
        <xdr:cNvPr id="42" name="テキスト ボックス 41"/>
        <xdr:cNvSpPr txBox="1"/>
      </xdr:nvSpPr>
      <xdr:spPr>
        <a:xfrm>
          <a:off x="230701" y="6969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300" cy="259045"/>
    <xdr:sp macro="" textlink="">
      <xdr:nvSpPr>
        <xdr:cNvPr id="44" name="テキスト ボックス 43"/>
        <xdr:cNvSpPr txBox="1"/>
      </xdr:nvSpPr>
      <xdr:spPr>
        <a:xfrm>
          <a:off x="230701" y="6588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300" cy="259045"/>
    <xdr:sp macro="" textlink="">
      <xdr:nvSpPr>
        <xdr:cNvPr id="46" name="テキスト ボックス 45"/>
        <xdr:cNvSpPr txBox="1"/>
      </xdr:nvSpPr>
      <xdr:spPr>
        <a:xfrm>
          <a:off x="230701" y="6207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300" cy="259045"/>
    <xdr:sp macro="" textlink="">
      <xdr:nvSpPr>
        <xdr:cNvPr id="48" name="テキスト ボックス 47"/>
        <xdr:cNvSpPr txBox="1"/>
      </xdr:nvSpPr>
      <xdr:spPr>
        <a:xfrm>
          <a:off x="230701" y="5826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31</xdr:row>
      <xdr:rowOff>16751</xdr:rowOff>
    </xdr:from>
    <xdr:to>
      <xdr:col>6</xdr:col>
      <xdr:colOff>510540</xdr:colOff>
      <xdr:row>39</xdr:row>
      <xdr:rowOff>83217</xdr:rowOff>
    </xdr:to>
    <xdr:cxnSp macro="">
      <xdr:nvCxnSpPr>
        <xdr:cNvPr id="56" name="直線コネクタ 55"/>
        <xdr:cNvCxnSpPr/>
      </xdr:nvCxnSpPr>
      <xdr:spPr>
        <a:xfrm flipV="1">
          <a:off x="4633595" y="5331701"/>
          <a:ext cx="1270" cy="1438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87044</xdr:rowOff>
    </xdr:from>
    <xdr:ext cx="534377" cy="259045"/>
    <xdr:sp macro="" textlink="">
      <xdr:nvSpPr>
        <xdr:cNvPr id="57" name="人件費最小値テキスト"/>
        <xdr:cNvSpPr txBox="1"/>
      </xdr:nvSpPr>
      <xdr:spPr>
        <a:xfrm>
          <a:off x="4686300" y="677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37,965</a:t>
          </a:r>
          <a:endParaRPr kumimoji="1" lang="ja-JP" altLang="en-US" sz="1000" b="1">
            <a:latin typeface="ＭＳ Ｐゴシック"/>
          </a:endParaRPr>
        </a:p>
      </xdr:txBody>
    </xdr:sp>
    <xdr:clientData/>
  </xdr:oneCellAnchor>
  <xdr:twoCellAnchor>
    <xdr:from>
      <xdr:col>6</xdr:col>
      <xdr:colOff>422275</xdr:colOff>
      <xdr:row>39</xdr:row>
      <xdr:rowOff>83217</xdr:rowOff>
    </xdr:from>
    <xdr:to>
      <xdr:col>6</xdr:col>
      <xdr:colOff>600075</xdr:colOff>
      <xdr:row>39</xdr:row>
      <xdr:rowOff>83217</xdr:rowOff>
    </xdr:to>
    <xdr:cxnSp macro="">
      <xdr:nvCxnSpPr>
        <xdr:cNvPr id="58" name="直線コネクタ 57"/>
        <xdr:cNvCxnSpPr/>
      </xdr:nvCxnSpPr>
      <xdr:spPr>
        <a:xfrm>
          <a:off x="4546600" y="67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134878</xdr:rowOff>
    </xdr:from>
    <xdr:ext cx="599010" cy="259045"/>
    <xdr:sp macro="" textlink="">
      <xdr:nvSpPr>
        <xdr:cNvPr id="59" name="人件費最大値テキスト"/>
        <xdr:cNvSpPr txBox="1"/>
      </xdr:nvSpPr>
      <xdr:spPr>
        <a:xfrm>
          <a:off x="4686300" y="510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113,454</a:t>
          </a:r>
          <a:endParaRPr kumimoji="1" lang="ja-JP" altLang="en-US" sz="1000" b="1">
            <a:latin typeface="ＭＳ Ｐゴシック"/>
          </a:endParaRPr>
        </a:p>
      </xdr:txBody>
    </xdr:sp>
    <xdr:clientData/>
  </xdr:oneCellAnchor>
  <xdr:twoCellAnchor>
    <xdr:from>
      <xdr:col>6</xdr:col>
      <xdr:colOff>422275</xdr:colOff>
      <xdr:row>31</xdr:row>
      <xdr:rowOff>16751</xdr:rowOff>
    </xdr:from>
    <xdr:to>
      <xdr:col>6</xdr:col>
      <xdr:colOff>600075</xdr:colOff>
      <xdr:row>31</xdr:row>
      <xdr:rowOff>16751</xdr:rowOff>
    </xdr:to>
    <xdr:cxnSp macro="">
      <xdr:nvCxnSpPr>
        <xdr:cNvPr id="60" name="直線コネクタ 59"/>
        <xdr:cNvCxnSpPr/>
      </xdr:nvCxnSpPr>
      <xdr:spPr>
        <a:xfrm>
          <a:off x="4546600" y="53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14332</xdr:rowOff>
    </xdr:from>
    <xdr:to>
      <xdr:col>6</xdr:col>
      <xdr:colOff>511175</xdr:colOff>
      <xdr:row>33</xdr:row>
      <xdr:rowOff>123165</xdr:rowOff>
    </xdr:to>
    <xdr:cxnSp macro="">
      <xdr:nvCxnSpPr>
        <xdr:cNvPr id="61" name="直線コネクタ 60"/>
        <xdr:cNvCxnSpPr/>
      </xdr:nvCxnSpPr>
      <xdr:spPr>
        <a:xfrm>
          <a:off x="3797300" y="5672182"/>
          <a:ext cx="838200" cy="10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36866</xdr:rowOff>
    </xdr:from>
    <xdr:ext cx="534377" cy="259045"/>
    <xdr:sp macro="" textlink="">
      <xdr:nvSpPr>
        <xdr:cNvPr id="62" name="人件費平均値テキスト"/>
        <xdr:cNvSpPr txBox="1"/>
      </xdr:nvSpPr>
      <xdr:spPr>
        <a:xfrm>
          <a:off x="4686300" y="6209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63,599</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58439</xdr:rowOff>
    </xdr:from>
    <xdr:to>
      <xdr:col>6</xdr:col>
      <xdr:colOff>561975</xdr:colOff>
      <xdr:row>36</xdr:row>
      <xdr:rowOff>160039</xdr:rowOff>
    </xdr:to>
    <xdr:sp macro="" textlink="">
      <xdr:nvSpPr>
        <xdr:cNvPr id="63" name="フローチャート : 判断 62"/>
        <xdr:cNvSpPr/>
      </xdr:nvSpPr>
      <xdr:spPr>
        <a:xfrm>
          <a:off x="45847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33</xdr:row>
      <xdr:rowOff>14332</xdr:rowOff>
    </xdr:from>
    <xdr:to>
      <xdr:col>5</xdr:col>
      <xdr:colOff>358775</xdr:colOff>
      <xdr:row>33</xdr:row>
      <xdr:rowOff>53842</xdr:rowOff>
    </xdr:to>
    <xdr:cxnSp macro="">
      <xdr:nvCxnSpPr>
        <xdr:cNvPr id="64" name="直線コネクタ 63"/>
        <xdr:cNvCxnSpPr/>
      </xdr:nvCxnSpPr>
      <xdr:spPr>
        <a:xfrm flipV="1">
          <a:off x="2908300" y="5672182"/>
          <a:ext cx="889000" cy="3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47790</xdr:rowOff>
    </xdr:from>
    <xdr:to>
      <xdr:col>5</xdr:col>
      <xdr:colOff>409575</xdr:colOff>
      <xdr:row>36</xdr:row>
      <xdr:rowOff>149390</xdr:rowOff>
    </xdr:to>
    <xdr:sp macro="" textlink="">
      <xdr:nvSpPr>
        <xdr:cNvPr id="65" name="フローチャート : 判断 64"/>
        <xdr:cNvSpPr/>
      </xdr:nvSpPr>
      <xdr:spPr>
        <a:xfrm>
          <a:off x="3746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36</xdr:row>
      <xdr:rowOff>140517</xdr:rowOff>
    </xdr:from>
    <xdr:ext cx="534377" cy="259045"/>
    <xdr:sp macro="" textlink="">
      <xdr:nvSpPr>
        <xdr:cNvPr id="66" name="テキスト ボックス 65"/>
        <xdr:cNvSpPr txBox="1"/>
      </xdr:nvSpPr>
      <xdr:spPr>
        <a:xfrm>
          <a:off x="3530111" y="631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53842</xdr:rowOff>
    </xdr:from>
    <xdr:to>
      <xdr:col>4</xdr:col>
      <xdr:colOff>155575</xdr:colOff>
      <xdr:row>33</xdr:row>
      <xdr:rowOff>119412</xdr:rowOff>
    </xdr:to>
    <xdr:cxnSp macro="">
      <xdr:nvCxnSpPr>
        <xdr:cNvPr id="67" name="直線コネクタ 66"/>
        <xdr:cNvCxnSpPr/>
      </xdr:nvCxnSpPr>
      <xdr:spPr>
        <a:xfrm flipV="1">
          <a:off x="2019300" y="5711692"/>
          <a:ext cx="889000" cy="6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37</xdr:row>
      <xdr:rowOff>61364</xdr:rowOff>
    </xdr:from>
    <xdr:ext cx="534377" cy="259045"/>
    <xdr:sp macro="" textlink="">
      <xdr:nvSpPr>
        <xdr:cNvPr id="69" name="テキスト ボックス 68"/>
        <xdr:cNvSpPr txBox="1"/>
      </xdr:nvSpPr>
      <xdr:spPr>
        <a:xfrm>
          <a:off x="2641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80150</xdr:rowOff>
    </xdr:from>
    <xdr:to>
      <xdr:col>2</xdr:col>
      <xdr:colOff>638175</xdr:colOff>
      <xdr:row>33</xdr:row>
      <xdr:rowOff>119412</xdr:rowOff>
    </xdr:to>
    <xdr:cxnSp macro="">
      <xdr:nvCxnSpPr>
        <xdr:cNvPr id="70" name="直線コネクタ 69"/>
        <xdr:cNvCxnSpPr/>
      </xdr:nvCxnSpPr>
      <xdr:spPr>
        <a:xfrm>
          <a:off x="1130300" y="5566550"/>
          <a:ext cx="889000" cy="21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37</xdr:row>
      <xdr:rowOff>72299</xdr:rowOff>
    </xdr:from>
    <xdr:ext cx="534377" cy="259045"/>
    <xdr:sp macro="" textlink="">
      <xdr:nvSpPr>
        <xdr:cNvPr id="72" name="テキスト ボックス 71"/>
        <xdr:cNvSpPr txBox="1"/>
      </xdr:nvSpPr>
      <xdr:spPr>
        <a:xfrm>
          <a:off x="1752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37</xdr:row>
      <xdr:rowOff>53344</xdr:rowOff>
    </xdr:from>
    <xdr:ext cx="534377" cy="259045"/>
    <xdr:sp macro="" textlink="">
      <xdr:nvSpPr>
        <xdr:cNvPr id="74" name="テキスト ボックス 73"/>
        <xdr:cNvSpPr txBox="1"/>
      </xdr:nvSpPr>
      <xdr:spPr>
        <a:xfrm>
          <a:off x="863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72365</xdr:rowOff>
    </xdr:from>
    <xdr:to>
      <xdr:col>6</xdr:col>
      <xdr:colOff>561975</xdr:colOff>
      <xdr:row>34</xdr:row>
      <xdr:rowOff>2515</xdr:rowOff>
    </xdr:to>
    <xdr:sp macro="" textlink="">
      <xdr:nvSpPr>
        <xdr:cNvPr id="80" name="円/楕円 79"/>
        <xdr:cNvSpPr/>
      </xdr:nvSpPr>
      <xdr:spPr>
        <a:xfrm>
          <a:off x="4584700" y="573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32</xdr:row>
      <xdr:rowOff>95242</xdr:rowOff>
    </xdr:from>
    <xdr:ext cx="534377" cy="259045"/>
    <xdr:sp macro="" textlink="">
      <xdr:nvSpPr>
        <xdr:cNvPr id="81" name="人件費該当値テキスト"/>
        <xdr:cNvSpPr txBox="1"/>
      </xdr:nvSpPr>
      <xdr:spPr>
        <a:xfrm>
          <a:off x="4686300" y="558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89,868</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134982</xdr:rowOff>
    </xdr:from>
    <xdr:to>
      <xdr:col>5</xdr:col>
      <xdr:colOff>409575</xdr:colOff>
      <xdr:row>33</xdr:row>
      <xdr:rowOff>65132</xdr:rowOff>
    </xdr:to>
    <xdr:sp macro="" textlink="">
      <xdr:nvSpPr>
        <xdr:cNvPr id="82" name="円/楕円 81"/>
        <xdr:cNvSpPr/>
      </xdr:nvSpPr>
      <xdr:spPr>
        <a:xfrm>
          <a:off x="3746500" y="562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31</xdr:row>
      <xdr:rowOff>81659</xdr:rowOff>
    </xdr:from>
    <xdr:ext cx="534377" cy="259045"/>
    <xdr:sp macro="" textlink="">
      <xdr:nvSpPr>
        <xdr:cNvPr id="83" name="テキスト ボックス 82"/>
        <xdr:cNvSpPr txBox="1"/>
      </xdr:nvSpPr>
      <xdr:spPr>
        <a:xfrm>
          <a:off x="3530111" y="539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95,581</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3042</xdr:rowOff>
    </xdr:from>
    <xdr:to>
      <xdr:col>4</xdr:col>
      <xdr:colOff>206375</xdr:colOff>
      <xdr:row>33</xdr:row>
      <xdr:rowOff>104642</xdr:rowOff>
    </xdr:to>
    <xdr:sp macro="" textlink="">
      <xdr:nvSpPr>
        <xdr:cNvPr id="84" name="円/楕円 83"/>
        <xdr:cNvSpPr/>
      </xdr:nvSpPr>
      <xdr:spPr>
        <a:xfrm>
          <a:off x="2857500" y="566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31</xdr:row>
      <xdr:rowOff>121169</xdr:rowOff>
    </xdr:from>
    <xdr:ext cx="534377" cy="259045"/>
    <xdr:sp macro="" textlink="">
      <xdr:nvSpPr>
        <xdr:cNvPr id="85" name="テキスト ボックス 84"/>
        <xdr:cNvSpPr txBox="1"/>
      </xdr:nvSpPr>
      <xdr:spPr>
        <a:xfrm>
          <a:off x="2641111" y="543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93,507</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68612</xdr:rowOff>
    </xdr:from>
    <xdr:to>
      <xdr:col>3</xdr:col>
      <xdr:colOff>3175</xdr:colOff>
      <xdr:row>33</xdr:row>
      <xdr:rowOff>170212</xdr:rowOff>
    </xdr:to>
    <xdr:sp macro="" textlink="">
      <xdr:nvSpPr>
        <xdr:cNvPr id="86" name="円/楕円 85"/>
        <xdr:cNvSpPr/>
      </xdr:nvSpPr>
      <xdr:spPr>
        <a:xfrm>
          <a:off x="1968500" y="572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32</xdr:row>
      <xdr:rowOff>15289</xdr:rowOff>
    </xdr:from>
    <xdr:ext cx="534377" cy="259045"/>
    <xdr:sp macro="" textlink="">
      <xdr:nvSpPr>
        <xdr:cNvPr id="87" name="テキスト ボックス 86"/>
        <xdr:cNvSpPr txBox="1"/>
      </xdr:nvSpPr>
      <xdr:spPr>
        <a:xfrm>
          <a:off x="1752111" y="550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90,065</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29350</xdr:rowOff>
    </xdr:from>
    <xdr:to>
      <xdr:col>1</xdr:col>
      <xdr:colOff>485775</xdr:colOff>
      <xdr:row>32</xdr:row>
      <xdr:rowOff>130950</xdr:rowOff>
    </xdr:to>
    <xdr:sp macro="" textlink="">
      <xdr:nvSpPr>
        <xdr:cNvPr id="88" name="円/楕円 87"/>
        <xdr:cNvSpPr/>
      </xdr:nvSpPr>
      <xdr:spPr>
        <a:xfrm>
          <a:off x="1079500" y="551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135469</xdr:colOff>
      <xdr:row>30</xdr:row>
      <xdr:rowOff>147477</xdr:rowOff>
    </xdr:from>
    <xdr:ext cx="599011" cy="259045"/>
    <xdr:sp macro="" textlink="">
      <xdr:nvSpPr>
        <xdr:cNvPr id="89" name="テキスト ボックス 88"/>
        <xdr:cNvSpPr txBox="1"/>
      </xdr:nvSpPr>
      <xdr:spPr>
        <a:xfrm>
          <a:off x="830794" y="5290977"/>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101,126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3" cy="259045"/>
    <xdr:sp macro="" textlink="">
      <xdr:nvSpPr>
        <xdr:cNvPr id="109" name="テキスト ボックス 108"/>
        <xdr:cNvSpPr txBox="1"/>
      </xdr:nvSpPr>
      <xdr:spPr>
        <a:xfrm>
          <a:off x="76428" y="8493777"/>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3" cy="259045"/>
    <xdr:sp macro="" textlink="">
      <xdr:nvSpPr>
        <xdr:cNvPr id="111" name="テキスト ボックス 110"/>
        <xdr:cNvSpPr txBox="1"/>
      </xdr:nvSpPr>
      <xdr:spPr>
        <a:xfrm>
          <a:off x="76428" y="8112777"/>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50</xdr:row>
      <xdr:rowOff>160579</xdr:rowOff>
    </xdr:from>
    <xdr:to>
      <xdr:col>6</xdr:col>
      <xdr:colOff>510540</xdr:colOff>
      <xdr:row>58</xdr:row>
      <xdr:rowOff>170033</xdr:rowOff>
    </xdr:to>
    <xdr:cxnSp macro="">
      <xdr:nvCxnSpPr>
        <xdr:cNvPr id="113" name="直線コネクタ 112"/>
        <xdr:cNvCxnSpPr/>
      </xdr:nvCxnSpPr>
      <xdr:spPr>
        <a:xfrm flipV="1">
          <a:off x="4633595" y="8733079"/>
          <a:ext cx="1270" cy="138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2410</xdr:rowOff>
    </xdr:from>
    <xdr:ext cx="534377" cy="259045"/>
    <xdr:sp macro="" textlink="">
      <xdr:nvSpPr>
        <xdr:cNvPr id="114" name="物件費最小値テキスト"/>
        <xdr:cNvSpPr txBox="1"/>
      </xdr:nvSpPr>
      <xdr:spPr>
        <a:xfrm>
          <a:off x="4686300" y="1011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36,116</a:t>
          </a:r>
          <a:endParaRPr kumimoji="1" lang="ja-JP" altLang="en-US" sz="1000" b="1">
            <a:latin typeface="ＭＳ Ｐゴシック"/>
          </a:endParaRPr>
        </a:p>
      </xdr:txBody>
    </xdr:sp>
    <xdr:clientData/>
  </xdr:oneCellAnchor>
  <xdr:twoCellAnchor>
    <xdr:from>
      <xdr:col>6</xdr:col>
      <xdr:colOff>422275</xdr:colOff>
      <xdr:row>58</xdr:row>
      <xdr:rowOff>170033</xdr:rowOff>
    </xdr:from>
    <xdr:to>
      <xdr:col>6</xdr:col>
      <xdr:colOff>600075</xdr:colOff>
      <xdr:row>58</xdr:row>
      <xdr:rowOff>170033</xdr:rowOff>
    </xdr:to>
    <xdr:cxnSp macro="">
      <xdr:nvCxnSpPr>
        <xdr:cNvPr id="115" name="直線コネクタ 114"/>
        <xdr:cNvCxnSpPr/>
      </xdr:nvCxnSpPr>
      <xdr:spPr>
        <a:xfrm>
          <a:off x="4546600" y="1011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107256</xdr:rowOff>
    </xdr:from>
    <xdr:ext cx="690189" cy="259045"/>
    <xdr:sp macro="" textlink="">
      <xdr:nvSpPr>
        <xdr:cNvPr id="116" name="物件費最大値テキスト"/>
        <xdr:cNvSpPr txBox="1"/>
      </xdr:nvSpPr>
      <xdr:spPr>
        <a:xfrm>
          <a:off x="4686300" y="8508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1,123,560</a:t>
          </a:r>
          <a:endParaRPr kumimoji="1" lang="ja-JP" altLang="en-US" sz="1000" b="1">
            <a:latin typeface="ＭＳ Ｐゴシック"/>
          </a:endParaRPr>
        </a:p>
      </xdr:txBody>
    </xdr:sp>
    <xdr:clientData/>
  </xdr:oneCellAnchor>
  <xdr:twoCellAnchor>
    <xdr:from>
      <xdr:col>6</xdr:col>
      <xdr:colOff>422275</xdr:colOff>
      <xdr:row>50</xdr:row>
      <xdr:rowOff>160579</xdr:rowOff>
    </xdr:from>
    <xdr:to>
      <xdr:col>6</xdr:col>
      <xdr:colOff>600075</xdr:colOff>
      <xdr:row>50</xdr:row>
      <xdr:rowOff>160579</xdr:rowOff>
    </xdr:to>
    <xdr:cxnSp macro="">
      <xdr:nvCxnSpPr>
        <xdr:cNvPr id="117" name="直線コネクタ 116"/>
        <xdr:cNvCxnSpPr/>
      </xdr:nvCxnSpPr>
      <xdr:spPr>
        <a:xfrm>
          <a:off x="4546600" y="873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97415</xdr:rowOff>
    </xdr:from>
    <xdr:to>
      <xdr:col>6</xdr:col>
      <xdr:colOff>511175</xdr:colOff>
      <xdr:row>58</xdr:row>
      <xdr:rowOff>98974</xdr:rowOff>
    </xdr:to>
    <xdr:cxnSp macro="">
      <xdr:nvCxnSpPr>
        <xdr:cNvPr id="118" name="直線コネクタ 117"/>
        <xdr:cNvCxnSpPr/>
      </xdr:nvCxnSpPr>
      <xdr:spPr>
        <a:xfrm flipV="1">
          <a:off x="3797300" y="10041515"/>
          <a:ext cx="838200" cy="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41058</xdr:rowOff>
    </xdr:from>
    <xdr:ext cx="534377" cy="259045"/>
    <xdr:sp macro="" textlink="">
      <xdr:nvSpPr>
        <xdr:cNvPr id="119" name="物件費平均値テキスト"/>
        <xdr:cNvSpPr txBox="1"/>
      </xdr:nvSpPr>
      <xdr:spPr>
        <a:xfrm>
          <a:off x="4686300" y="9985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80,684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62631</xdr:rowOff>
    </xdr:from>
    <xdr:to>
      <xdr:col>6</xdr:col>
      <xdr:colOff>561975</xdr:colOff>
      <xdr:row>58</xdr:row>
      <xdr:rowOff>164231</xdr:rowOff>
    </xdr:to>
    <xdr:sp macro="" textlink="">
      <xdr:nvSpPr>
        <xdr:cNvPr id="120" name="フローチャート : 判断 119"/>
        <xdr:cNvSpPr/>
      </xdr:nvSpPr>
      <xdr:spPr>
        <a:xfrm>
          <a:off x="4584700" y="1000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58</xdr:row>
      <xdr:rowOff>98974</xdr:rowOff>
    </xdr:from>
    <xdr:to>
      <xdr:col>5</xdr:col>
      <xdr:colOff>358775</xdr:colOff>
      <xdr:row>58</xdr:row>
      <xdr:rowOff>107375</xdr:rowOff>
    </xdr:to>
    <xdr:cxnSp macro="">
      <xdr:nvCxnSpPr>
        <xdr:cNvPr id="121" name="直線コネクタ 120"/>
        <xdr:cNvCxnSpPr/>
      </xdr:nvCxnSpPr>
      <xdr:spPr>
        <a:xfrm flipV="1">
          <a:off x="2908300" y="10043074"/>
          <a:ext cx="889000" cy="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76691</xdr:rowOff>
    </xdr:from>
    <xdr:to>
      <xdr:col>5</xdr:col>
      <xdr:colOff>409575</xdr:colOff>
      <xdr:row>59</xdr:row>
      <xdr:rowOff>6841</xdr:rowOff>
    </xdr:to>
    <xdr:sp macro="" textlink="">
      <xdr:nvSpPr>
        <xdr:cNvPr id="122" name="フローチャート : 判断 121"/>
        <xdr:cNvSpPr/>
      </xdr:nvSpPr>
      <xdr:spPr>
        <a:xfrm>
          <a:off x="3746500" y="1002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58</xdr:row>
      <xdr:rowOff>169418</xdr:rowOff>
    </xdr:from>
    <xdr:ext cx="534377" cy="259045"/>
    <xdr:sp macro="" textlink="">
      <xdr:nvSpPr>
        <xdr:cNvPr id="123" name="テキスト ボックス 122"/>
        <xdr:cNvSpPr txBox="1"/>
      </xdr:nvSpPr>
      <xdr:spPr>
        <a:xfrm>
          <a:off x="3530111" y="1011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102070</xdr:rowOff>
    </xdr:from>
    <xdr:to>
      <xdr:col>4</xdr:col>
      <xdr:colOff>155575</xdr:colOff>
      <xdr:row>58</xdr:row>
      <xdr:rowOff>107375</xdr:rowOff>
    </xdr:to>
    <xdr:cxnSp macro="">
      <xdr:nvCxnSpPr>
        <xdr:cNvPr id="124" name="直線コネクタ 123"/>
        <xdr:cNvCxnSpPr/>
      </xdr:nvCxnSpPr>
      <xdr:spPr>
        <a:xfrm>
          <a:off x="2019300" y="10046170"/>
          <a:ext cx="889000" cy="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95673</xdr:rowOff>
    </xdr:from>
    <xdr:to>
      <xdr:col>4</xdr:col>
      <xdr:colOff>206375</xdr:colOff>
      <xdr:row>59</xdr:row>
      <xdr:rowOff>25823</xdr:rowOff>
    </xdr:to>
    <xdr:sp macro="" textlink="">
      <xdr:nvSpPr>
        <xdr:cNvPr id="125" name="フローチャート : 判断 124"/>
        <xdr:cNvSpPr/>
      </xdr:nvSpPr>
      <xdr:spPr>
        <a:xfrm>
          <a:off x="2857500" y="1003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59</xdr:row>
      <xdr:rowOff>16950</xdr:rowOff>
    </xdr:from>
    <xdr:ext cx="534377" cy="259045"/>
    <xdr:sp macro="" textlink="">
      <xdr:nvSpPr>
        <xdr:cNvPr id="126" name="テキスト ボックス 125"/>
        <xdr:cNvSpPr txBox="1"/>
      </xdr:nvSpPr>
      <xdr:spPr>
        <a:xfrm>
          <a:off x="2641111" y="101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102070</xdr:rowOff>
    </xdr:from>
    <xdr:to>
      <xdr:col>2</xdr:col>
      <xdr:colOff>638175</xdr:colOff>
      <xdr:row>58</xdr:row>
      <xdr:rowOff>107677</xdr:rowOff>
    </xdr:to>
    <xdr:cxnSp macro="">
      <xdr:nvCxnSpPr>
        <xdr:cNvPr id="127" name="直線コネクタ 126"/>
        <xdr:cNvCxnSpPr/>
      </xdr:nvCxnSpPr>
      <xdr:spPr>
        <a:xfrm flipV="1">
          <a:off x="1130300" y="10046170"/>
          <a:ext cx="889000" cy="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99464</xdr:rowOff>
    </xdr:from>
    <xdr:to>
      <xdr:col>3</xdr:col>
      <xdr:colOff>3175</xdr:colOff>
      <xdr:row>59</xdr:row>
      <xdr:rowOff>29614</xdr:rowOff>
    </xdr:to>
    <xdr:sp macro="" textlink="">
      <xdr:nvSpPr>
        <xdr:cNvPr id="128" name="フローチャート : 判断 127"/>
        <xdr:cNvSpPr/>
      </xdr:nvSpPr>
      <xdr:spPr>
        <a:xfrm>
          <a:off x="1968500" y="1004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59</xdr:row>
      <xdr:rowOff>20741</xdr:rowOff>
    </xdr:from>
    <xdr:ext cx="534377" cy="259045"/>
    <xdr:sp macro="" textlink="">
      <xdr:nvSpPr>
        <xdr:cNvPr id="129" name="テキスト ボックス 128"/>
        <xdr:cNvSpPr txBox="1"/>
      </xdr:nvSpPr>
      <xdr:spPr>
        <a:xfrm>
          <a:off x="1752111" y="1013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100358</xdr:rowOff>
    </xdr:from>
    <xdr:to>
      <xdr:col>1</xdr:col>
      <xdr:colOff>485775</xdr:colOff>
      <xdr:row>59</xdr:row>
      <xdr:rowOff>30508</xdr:rowOff>
    </xdr:to>
    <xdr:sp macro="" textlink="">
      <xdr:nvSpPr>
        <xdr:cNvPr id="130" name="フローチャート : 判断 129"/>
        <xdr:cNvSpPr/>
      </xdr:nvSpPr>
      <xdr:spPr>
        <a:xfrm>
          <a:off x="1079500" y="100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59</xdr:row>
      <xdr:rowOff>21635</xdr:rowOff>
    </xdr:from>
    <xdr:ext cx="534377" cy="259045"/>
    <xdr:sp macro="" textlink="">
      <xdr:nvSpPr>
        <xdr:cNvPr id="131" name="テキスト ボックス 130"/>
        <xdr:cNvSpPr txBox="1"/>
      </xdr:nvSpPr>
      <xdr:spPr>
        <a:xfrm>
          <a:off x="863111" y="101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46615</xdr:rowOff>
    </xdr:from>
    <xdr:to>
      <xdr:col>6</xdr:col>
      <xdr:colOff>561975</xdr:colOff>
      <xdr:row>58</xdr:row>
      <xdr:rowOff>148215</xdr:rowOff>
    </xdr:to>
    <xdr:sp macro="" textlink="">
      <xdr:nvSpPr>
        <xdr:cNvPr id="137" name="円/楕円 136"/>
        <xdr:cNvSpPr/>
      </xdr:nvSpPr>
      <xdr:spPr>
        <a:xfrm>
          <a:off x="4584700" y="999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57</xdr:row>
      <xdr:rowOff>5992</xdr:rowOff>
    </xdr:from>
    <xdr:ext cx="534377" cy="259045"/>
    <xdr:sp macro="" textlink="">
      <xdr:nvSpPr>
        <xdr:cNvPr id="138" name="物件費該当値テキスト"/>
        <xdr:cNvSpPr txBox="1"/>
      </xdr:nvSpPr>
      <xdr:spPr>
        <a:xfrm>
          <a:off x="4686300" y="977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93,295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48174</xdr:rowOff>
    </xdr:from>
    <xdr:to>
      <xdr:col>5</xdr:col>
      <xdr:colOff>409575</xdr:colOff>
      <xdr:row>58</xdr:row>
      <xdr:rowOff>149774</xdr:rowOff>
    </xdr:to>
    <xdr:sp macro="" textlink="">
      <xdr:nvSpPr>
        <xdr:cNvPr id="139" name="円/楕円 138"/>
        <xdr:cNvSpPr/>
      </xdr:nvSpPr>
      <xdr:spPr>
        <a:xfrm>
          <a:off x="3746500" y="999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56</xdr:row>
      <xdr:rowOff>166301</xdr:rowOff>
    </xdr:from>
    <xdr:ext cx="534377" cy="259045"/>
    <xdr:sp macro="" textlink="">
      <xdr:nvSpPr>
        <xdr:cNvPr id="140" name="テキスト ボックス 139"/>
        <xdr:cNvSpPr txBox="1"/>
      </xdr:nvSpPr>
      <xdr:spPr>
        <a:xfrm>
          <a:off x="3530111" y="976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92,068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56575</xdr:rowOff>
    </xdr:from>
    <xdr:to>
      <xdr:col>4</xdr:col>
      <xdr:colOff>206375</xdr:colOff>
      <xdr:row>58</xdr:row>
      <xdr:rowOff>158175</xdr:rowOff>
    </xdr:to>
    <xdr:sp macro="" textlink="">
      <xdr:nvSpPr>
        <xdr:cNvPr id="141" name="円/楕円 140"/>
        <xdr:cNvSpPr/>
      </xdr:nvSpPr>
      <xdr:spPr>
        <a:xfrm>
          <a:off x="2857500" y="1000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57</xdr:row>
      <xdr:rowOff>3252</xdr:rowOff>
    </xdr:from>
    <xdr:ext cx="534377" cy="259045"/>
    <xdr:sp macro="" textlink="">
      <xdr:nvSpPr>
        <xdr:cNvPr id="142" name="テキスト ボックス 141"/>
        <xdr:cNvSpPr txBox="1"/>
      </xdr:nvSpPr>
      <xdr:spPr>
        <a:xfrm>
          <a:off x="2641111" y="977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85,453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51270</xdr:rowOff>
    </xdr:from>
    <xdr:to>
      <xdr:col>3</xdr:col>
      <xdr:colOff>3175</xdr:colOff>
      <xdr:row>58</xdr:row>
      <xdr:rowOff>152870</xdr:rowOff>
    </xdr:to>
    <xdr:sp macro="" textlink="">
      <xdr:nvSpPr>
        <xdr:cNvPr id="143" name="円/楕円 142"/>
        <xdr:cNvSpPr/>
      </xdr:nvSpPr>
      <xdr:spPr>
        <a:xfrm>
          <a:off x="1968500" y="999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56</xdr:row>
      <xdr:rowOff>169397</xdr:rowOff>
    </xdr:from>
    <xdr:ext cx="534377" cy="259045"/>
    <xdr:sp macro="" textlink="">
      <xdr:nvSpPr>
        <xdr:cNvPr id="144" name="テキスト ボックス 143"/>
        <xdr:cNvSpPr txBox="1"/>
      </xdr:nvSpPr>
      <xdr:spPr>
        <a:xfrm>
          <a:off x="1752111" y="977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89,630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56877</xdr:rowOff>
    </xdr:from>
    <xdr:to>
      <xdr:col>1</xdr:col>
      <xdr:colOff>485775</xdr:colOff>
      <xdr:row>58</xdr:row>
      <xdr:rowOff>158477</xdr:rowOff>
    </xdr:to>
    <xdr:sp macro="" textlink="">
      <xdr:nvSpPr>
        <xdr:cNvPr id="145" name="円/楕円 144"/>
        <xdr:cNvSpPr/>
      </xdr:nvSpPr>
      <xdr:spPr>
        <a:xfrm>
          <a:off x="1079500" y="1000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57</xdr:row>
      <xdr:rowOff>3554</xdr:rowOff>
    </xdr:from>
    <xdr:ext cx="534377" cy="259045"/>
    <xdr:sp macro="" textlink="">
      <xdr:nvSpPr>
        <xdr:cNvPr id="146" name="テキスト ボックス 145"/>
        <xdr:cNvSpPr txBox="1"/>
      </xdr:nvSpPr>
      <xdr:spPr>
        <a:xfrm>
          <a:off x="863111" y="977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85,215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300" cy="259045"/>
    <xdr:sp macro="" textlink="">
      <xdr:nvSpPr>
        <xdr:cNvPr id="166" name="テキスト ボックス 165"/>
        <xdr:cNvSpPr txBox="1"/>
      </xdr:nvSpPr>
      <xdr:spPr>
        <a:xfrm>
          <a:off x="230701" y="12194920"/>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300" cy="259045"/>
    <xdr:sp macro="" textlink="">
      <xdr:nvSpPr>
        <xdr:cNvPr id="168" name="テキスト ボックス 167"/>
        <xdr:cNvSpPr txBox="1"/>
      </xdr:nvSpPr>
      <xdr:spPr>
        <a:xfrm>
          <a:off x="230701" y="11868349"/>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300" cy="259045"/>
    <xdr:sp macro="" textlink="">
      <xdr:nvSpPr>
        <xdr:cNvPr id="170" name="テキスト ボックス 169"/>
        <xdr:cNvSpPr txBox="1"/>
      </xdr:nvSpPr>
      <xdr:spPr>
        <a:xfrm>
          <a:off x="230701" y="11541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70</xdr:row>
      <xdr:rowOff>96484</xdr:rowOff>
    </xdr:from>
    <xdr:to>
      <xdr:col>6</xdr:col>
      <xdr:colOff>510540</xdr:colOff>
      <xdr:row>79</xdr:row>
      <xdr:rowOff>42163</xdr:rowOff>
    </xdr:to>
    <xdr:cxnSp macro="">
      <xdr:nvCxnSpPr>
        <xdr:cNvPr id="172" name="直線コネクタ 171"/>
        <xdr:cNvCxnSpPr/>
      </xdr:nvCxnSpPr>
      <xdr:spPr>
        <a:xfrm flipV="1">
          <a:off x="4633595" y="12097984"/>
          <a:ext cx="1270" cy="14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45990</xdr:rowOff>
    </xdr:from>
    <xdr:ext cx="378565" cy="259045"/>
    <xdr:sp macro="" textlink="">
      <xdr:nvSpPr>
        <xdr:cNvPr id="173" name="維持補修費最小値テキスト"/>
        <xdr:cNvSpPr txBox="1"/>
      </xdr:nvSpPr>
      <xdr:spPr>
        <a:xfrm>
          <a:off x="4686300" y="1359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79</xdr:row>
      <xdr:rowOff>42163</xdr:rowOff>
    </xdr:from>
    <xdr:to>
      <xdr:col>6</xdr:col>
      <xdr:colOff>600075</xdr:colOff>
      <xdr:row>79</xdr:row>
      <xdr:rowOff>42163</xdr:rowOff>
    </xdr:to>
    <xdr:cxnSp macro="">
      <xdr:nvCxnSpPr>
        <xdr:cNvPr id="174" name="直線コネクタ 173"/>
        <xdr:cNvCxnSpPr/>
      </xdr:nvCxnSpPr>
      <xdr:spPr>
        <a:xfrm>
          <a:off x="4546600" y="13586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43161</xdr:rowOff>
    </xdr:from>
    <xdr:ext cx="534377" cy="259045"/>
    <xdr:sp macro="" textlink="">
      <xdr:nvSpPr>
        <xdr:cNvPr id="175" name="維持補修費最大値テキスト"/>
        <xdr:cNvSpPr txBox="1"/>
      </xdr:nvSpPr>
      <xdr:spPr>
        <a:xfrm>
          <a:off x="4686300" y="1187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14,197</a:t>
          </a:r>
          <a:endParaRPr kumimoji="1" lang="ja-JP" altLang="en-US" sz="1000" b="1">
            <a:latin typeface="ＭＳ Ｐゴシック"/>
          </a:endParaRPr>
        </a:p>
      </xdr:txBody>
    </xdr:sp>
    <xdr:clientData/>
  </xdr:oneCellAnchor>
  <xdr:twoCellAnchor>
    <xdr:from>
      <xdr:col>6</xdr:col>
      <xdr:colOff>422275</xdr:colOff>
      <xdr:row>70</xdr:row>
      <xdr:rowOff>96484</xdr:rowOff>
    </xdr:from>
    <xdr:to>
      <xdr:col>6</xdr:col>
      <xdr:colOff>600075</xdr:colOff>
      <xdr:row>70</xdr:row>
      <xdr:rowOff>96484</xdr:rowOff>
    </xdr:to>
    <xdr:cxnSp macro="">
      <xdr:nvCxnSpPr>
        <xdr:cNvPr id="176" name="直線コネクタ 175"/>
        <xdr:cNvCxnSpPr/>
      </xdr:nvCxnSpPr>
      <xdr:spPr>
        <a:xfrm>
          <a:off x="4546600" y="1209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83530</xdr:rowOff>
    </xdr:from>
    <xdr:to>
      <xdr:col>6</xdr:col>
      <xdr:colOff>511175</xdr:colOff>
      <xdr:row>76</xdr:row>
      <xdr:rowOff>8745</xdr:rowOff>
    </xdr:to>
    <xdr:cxnSp macro="">
      <xdr:nvCxnSpPr>
        <xdr:cNvPr id="177" name="直線コネクタ 176"/>
        <xdr:cNvCxnSpPr/>
      </xdr:nvCxnSpPr>
      <xdr:spPr>
        <a:xfrm>
          <a:off x="3797300" y="12942280"/>
          <a:ext cx="838200" cy="9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124368</xdr:rowOff>
    </xdr:from>
    <xdr:ext cx="469744" cy="259045"/>
    <xdr:sp macro="" textlink="">
      <xdr:nvSpPr>
        <xdr:cNvPr id="178" name="維持補修費平均値テキスト"/>
        <xdr:cNvSpPr txBox="1"/>
      </xdr:nvSpPr>
      <xdr:spPr>
        <a:xfrm>
          <a:off x="4686300" y="13154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145941</xdr:rowOff>
    </xdr:from>
    <xdr:to>
      <xdr:col>6</xdr:col>
      <xdr:colOff>561975</xdr:colOff>
      <xdr:row>77</xdr:row>
      <xdr:rowOff>76091</xdr:rowOff>
    </xdr:to>
    <xdr:sp macro="" textlink="">
      <xdr:nvSpPr>
        <xdr:cNvPr id="179" name="フローチャート : 判断 178"/>
        <xdr:cNvSpPr/>
      </xdr:nvSpPr>
      <xdr:spPr>
        <a:xfrm>
          <a:off x="4584700" y="131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75</xdr:row>
      <xdr:rowOff>12773</xdr:rowOff>
    </xdr:from>
    <xdr:to>
      <xdr:col>5</xdr:col>
      <xdr:colOff>358775</xdr:colOff>
      <xdr:row>75</xdr:row>
      <xdr:rowOff>83530</xdr:rowOff>
    </xdr:to>
    <xdr:cxnSp macro="">
      <xdr:nvCxnSpPr>
        <xdr:cNvPr id="180" name="直線コネクタ 179"/>
        <xdr:cNvCxnSpPr/>
      </xdr:nvCxnSpPr>
      <xdr:spPr>
        <a:xfrm>
          <a:off x="2908300" y="12871523"/>
          <a:ext cx="889000" cy="7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1924</xdr:rowOff>
    </xdr:from>
    <xdr:to>
      <xdr:col>5</xdr:col>
      <xdr:colOff>409575</xdr:colOff>
      <xdr:row>77</xdr:row>
      <xdr:rowOff>103524</xdr:rowOff>
    </xdr:to>
    <xdr:sp macro="" textlink="">
      <xdr:nvSpPr>
        <xdr:cNvPr id="181" name="フローチャート : 判断 180"/>
        <xdr:cNvSpPr/>
      </xdr:nvSpPr>
      <xdr:spPr>
        <a:xfrm>
          <a:off x="37465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123902</xdr:colOff>
      <xdr:row>77</xdr:row>
      <xdr:rowOff>94651</xdr:rowOff>
    </xdr:from>
    <xdr:ext cx="469745" cy="259045"/>
    <xdr:sp macro="" textlink="">
      <xdr:nvSpPr>
        <xdr:cNvPr id="182" name="テキスト ボックス 181"/>
        <xdr:cNvSpPr txBox="1"/>
      </xdr:nvSpPr>
      <xdr:spPr>
        <a:xfrm>
          <a:off x="3562427" y="13296301"/>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12773</xdr:rowOff>
    </xdr:from>
    <xdr:to>
      <xdr:col>4</xdr:col>
      <xdr:colOff>155575</xdr:colOff>
      <xdr:row>75</xdr:row>
      <xdr:rowOff>140136</xdr:rowOff>
    </xdr:to>
    <xdr:cxnSp macro="">
      <xdr:nvCxnSpPr>
        <xdr:cNvPr id="183" name="直線コネクタ 182"/>
        <xdr:cNvCxnSpPr/>
      </xdr:nvCxnSpPr>
      <xdr:spPr>
        <a:xfrm flipV="1">
          <a:off x="2019300" y="12871523"/>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155302</xdr:rowOff>
    </xdr:from>
    <xdr:to>
      <xdr:col>4</xdr:col>
      <xdr:colOff>206375</xdr:colOff>
      <xdr:row>77</xdr:row>
      <xdr:rowOff>85452</xdr:rowOff>
    </xdr:to>
    <xdr:sp macro="" textlink="">
      <xdr:nvSpPr>
        <xdr:cNvPr id="184" name="フローチャート : 判断 183"/>
        <xdr:cNvSpPr/>
      </xdr:nvSpPr>
      <xdr:spPr>
        <a:xfrm>
          <a:off x="2857500" y="13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606502</xdr:colOff>
      <xdr:row>77</xdr:row>
      <xdr:rowOff>76579</xdr:rowOff>
    </xdr:from>
    <xdr:ext cx="469745" cy="259045"/>
    <xdr:sp macro="" textlink="">
      <xdr:nvSpPr>
        <xdr:cNvPr id="185" name="テキスト ボックス 184"/>
        <xdr:cNvSpPr txBox="1"/>
      </xdr:nvSpPr>
      <xdr:spPr>
        <a:xfrm>
          <a:off x="2673427" y="13278229"/>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140136</xdr:rowOff>
    </xdr:from>
    <xdr:to>
      <xdr:col>2</xdr:col>
      <xdr:colOff>638175</xdr:colOff>
      <xdr:row>76</xdr:row>
      <xdr:rowOff>1670</xdr:rowOff>
    </xdr:to>
    <xdr:cxnSp macro="">
      <xdr:nvCxnSpPr>
        <xdr:cNvPr id="186" name="直線コネクタ 185"/>
        <xdr:cNvCxnSpPr/>
      </xdr:nvCxnSpPr>
      <xdr:spPr>
        <a:xfrm flipV="1">
          <a:off x="1130300" y="12998886"/>
          <a:ext cx="889000" cy="3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8237</xdr:rowOff>
    </xdr:from>
    <xdr:to>
      <xdr:col>3</xdr:col>
      <xdr:colOff>3175</xdr:colOff>
      <xdr:row>77</xdr:row>
      <xdr:rowOff>109837</xdr:rowOff>
    </xdr:to>
    <xdr:sp macro="" textlink="">
      <xdr:nvSpPr>
        <xdr:cNvPr id="187" name="フローチャート : 判断 186"/>
        <xdr:cNvSpPr/>
      </xdr:nvSpPr>
      <xdr:spPr>
        <a:xfrm>
          <a:off x="1968500" y="13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403302</xdr:colOff>
      <xdr:row>77</xdr:row>
      <xdr:rowOff>100964</xdr:rowOff>
    </xdr:from>
    <xdr:ext cx="469744" cy="259045"/>
    <xdr:sp macro="" textlink="">
      <xdr:nvSpPr>
        <xdr:cNvPr id="188" name="テキスト ボックス 187"/>
        <xdr:cNvSpPr txBox="1"/>
      </xdr:nvSpPr>
      <xdr:spPr>
        <a:xfrm>
          <a:off x="1784427" y="1330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165209</xdr:rowOff>
    </xdr:from>
    <xdr:to>
      <xdr:col>1</xdr:col>
      <xdr:colOff>485775</xdr:colOff>
      <xdr:row>77</xdr:row>
      <xdr:rowOff>95359</xdr:rowOff>
    </xdr:to>
    <xdr:sp macro="" textlink="">
      <xdr:nvSpPr>
        <xdr:cNvPr id="189" name="フローチャート : 判断 188"/>
        <xdr:cNvSpPr/>
      </xdr:nvSpPr>
      <xdr:spPr>
        <a:xfrm>
          <a:off x="1079500" y="131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200102</xdr:colOff>
      <xdr:row>77</xdr:row>
      <xdr:rowOff>86486</xdr:rowOff>
    </xdr:from>
    <xdr:ext cx="469745" cy="259045"/>
    <xdr:sp macro="" textlink="">
      <xdr:nvSpPr>
        <xdr:cNvPr id="190" name="テキスト ボックス 189"/>
        <xdr:cNvSpPr txBox="1"/>
      </xdr:nvSpPr>
      <xdr:spPr>
        <a:xfrm>
          <a:off x="895427" y="13288136"/>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129395</xdr:rowOff>
    </xdr:from>
    <xdr:to>
      <xdr:col>6</xdr:col>
      <xdr:colOff>561975</xdr:colOff>
      <xdr:row>76</xdr:row>
      <xdr:rowOff>59545</xdr:rowOff>
    </xdr:to>
    <xdr:sp macro="" textlink="">
      <xdr:nvSpPr>
        <xdr:cNvPr id="196" name="円/楕円 195"/>
        <xdr:cNvSpPr/>
      </xdr:nvSpPr>
      <xdr:spPr>
        <a:xfrm>
          <a:off x="4584700" y="1298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74</xdr:row>
      <xdr:rowOff>152272</xdr:rowOff>
    </xdr:from>
    <xdr:ext cx="469744" cy="259045"/>
    <xdr:sp macro="" textlink="">
      <xdr:nvSpPr>
        <xdr:cNvPr id="197" name="維持補修費該当値テキスト"/>
        <xdr:cNvSpPr txBox="1"/>
      </xdr:nvSpPr>
      <xdr:spPr>
        <a:xfrm>
          <a:off x="4686300" y="1283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5,553</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32730</xdr:rowOff>
    </xdr:from>
    <xdr:to>
      <xdr:col>5</xdr:col>
      <xdr:colOff>409575</xdr:colOff>
      <xdr:row>75</xdr:row>
      <xdr:rowOff>134330</xdr:rowOff>
    </xdr:to>
    <xdr:sp macro="" textlink="">
      <xdr:nvSpPr>
        <xdr:cNvPr id="198" name="円/楕円 197"/>
        <xdr:cNvSpPr/>
      </xdr:nvSpPr>
      <xdr:spPr>
        <a:xfrm>
          <a:off x="3746500" y="128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123902</xdr:colOff>
      <xdr:row>73</xdr:row>
      <xdr:rowOff>150857</xdr:rowOff>
    </xdr:from>
    <xdr:ext cx="469745" cy="259045"/>
    <xdr:sp macro="" textlink="">
      <xdr:nvSpPr>
        <xdr:cNvPr id="199" name="テキスト ボックス 198"/>
        <xdr:cNvSpPr txBox="1"/>
      </xdr:nvSpPr>
      <xdr:spPr>
        <a:xfrm>
          <a:off x="3562427" y="12666707"/>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6,441</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133423</xdr:rowOff>
    </xdr:from>
    <xdr:to>
      <xdr:col>4</xdr:col>
      <xdr:colOff>206375</xdr:colOff>
      <xdr:row>75</xdr:row>
      <xdr:rowOff>63573</xdr:rowOff>
    </xdr:to>
    <xdr:sp macro="" textlink="">
      <xdr:nvSpPr>
        <xdr:cNvPr id="200" name="円/楕円 199"/>
        <xdr:cNvSpPr/>
      </xdr:nvSpPr>
      <xdr:spPr>
        <a:xfrm>
          <a:off x="2857500" y="128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606502</xdr:colOff>
      <xdr:row>73</xdr:row>
      <xdr:rowOff>80100</xdr:rowOff>
    </xdr:from>
    <xdr:ext cx="469745" cy="259045"/>
    <xdr:sp macro="" textlink="">
      <xdr:nvSpPr>
        <xdr:cNvPr id="201" name="テキスト ボックス 200"/>
        <xdr:cNvSpPr txBox="1"/>
      </xdr:nvSpPr>
      <xdr:spPr>
        <a:xfrm>
          <a:off x="2673427" y="12595950"/>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7,091</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89336</xdr:rowOff>
    </xdr:from>
    <xdr:to>
      <xdr:col>3</xdr:col>
      <xdr:colOff>3175</xdr:colOff>
      <xdr:row>76</xdr:row>
      <xdr:rowOff>19486</xdr:rowOff>
    </xdr:to>
    <xdr:sp macro="" textlink="">
      <xdr:nvSpPr>
        <xdr:cNvPr id="202" name="円/楕円 201"/>
        <xdr:cNvSpPr/>
      </xdr:nvSpPr>
      <xdr:spPr>
        <a:xfrm>
          <a:off x="1968500" y="129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403302</xdr:colOff>
      <xdr:row>74</xdr:row>
      <xdr:rowOff>36013</xdr:rowOff>
    </xdr:from>
    <xdr:ext cx="469744" cy="259045"/>
    <xdr:sp macro="" textlink="">
      <xdr:nvSpPr>
        <xdr:cNvPr id="203" name="テキスト ボックス 202"/>
        <xdr:cNvSpPr txBox="1"/>
      </xdr:nvSpPr>
      <xdr:spPr>
        <a:xfrm>
          <a:off x="1784427" y="127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5,921</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122319</xdr:rowOff>
    </xdr:from>
    <xdr:to>
      <xdr:col>1</xdr:col>
      <xdr:colOff>485775</xdr:colOff>
      <xdr:row>76</xdr:row>
      <xdr:rowOff>52468</xdr:rowOff>
    </xdr:to>
    <xdr:sp macro="" textlink="">
      <xdr:nvSpPr>
        <xdr:cNvPr id="204" name="円/楕円 203"/>
        <xdr:cNvSpPr/>
      </xdr:nvSpPr>
      <xdr:spPr>
        <a:xfrm>
          <a:off x="1079500" y="129810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200102</xdr:colOff>
      <xdr:row>74</xdr:row>
      <xdr:rowOff>68996</xdr:rowOff>
    </xdr:from>
    <xdr:ext cx="469745" cy="259045"/>
    <xdr:sp macro="" textlink="">
      <xdr:nvSpPr>
        <xdr:cNvPr id="205" name="テキスト ボックス 204"/>
        <xdr:cNvSpPr txBox="1"/>
      </xdr:nvSpPr>
      <xdr:spPr>
        <a:xfrm>
          <a:off x="895427" y="12756296"/>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87,641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300" cy="259045"/>
    <xdr:sp macro="" textlink="">
      <xdr:nvSpPr>
        <xdr:cNvPr id="216" name="テキスト ボックス 215"/>
        <xdr:cNvSpPr txBox="1"/>
      </xdr:nvSpPr>
      <xdr:spPr>
        <a:xfrm>
          <a:off x="230701" y="17256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300" cy="259045"/>
    <xdr:sp macro="" textlink="">
      <xdr:nvSpPr>
        <xdr:cNvPr id="218" name="テキスト ボックス 217"/>
        <xdr:cNvSpPr txBox="1"/>
      </xdr:nvSpPr>
      <xdr:spPr>
        <a:xfrm>
          <a:off x="230701" y="167995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300" cy="259045"/>
    <xdr:sp macro="" textlink="">
      <xdr:nvSpPr>
        <xdr:cNvPr id="220" name="テキスト ボックス 219"/>
        <xdr:cNvSpPr txBox="1"/>
      </xdr:nvSpPr>
      <xdr:spPr>
        <a:xfrm>
          <a:off x="230701" y="163423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300" cy="259045"/>
    <xdr:sp macro="" textlink="">
      <xdr:nvSpPr>
        <xdr:cNvPr id="222" name="テキスト ボックス 221"/>
        <xdr:cNvSpPr txBox="1"/>
      </xdr:nvSpPr>
      <xdr:spPr>
        <a:xfrm>
          <a:off x="230701" y="158851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90</xdr:row>
      <xdr:rowOff>124430</xdr:rowOff>
    </xdr:from>
    <xdr:to>
      <xdr:col>6</xdr:col>
      <xdr:colOff>510540</xdr:colOff>
      <xdr:row>98</xdr:row>
      <xdr:rowOff>113023</xdr:rowOff>
    </xdr:to>
    <xdr:cxnSp macro="">
      <xdr:nvCxnSpPr>
        <xdr:cNvPr id="228" name="直線コネクタ 227"/>
        <xdr:cNvCxnSpPr/>
      </xdr:nvCxnSpPr>
      <xdr:spPr>
        <a:xfrm flipV="1">
          <a:off x="4633595" y="15554930"/>
          <a:ext cx="1270" cy="136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116850</xdr:rowOff>
    </xdr:from>
    <xdr:ext cx="534377" cy="259045"/>
    <xdr:sp macro="" textlink="">
      <xdr:nvSpPr>
        <xdr:cNvPr id="229" name="扶助費最小値テキスト"/>
        <xdr:cNvSpPr txBox="1"/>
      </xdr:nvSpPr>
      <xdr:spPr>
        <a:xfrm>
          <a:off x="4686300" y="1691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41,167</a:t>
          </a:r>
          <a:endParaRPr kumimoji="1" lang="ja-JP" altLang="en-US" sz="1000" b="1">
            <a:latin typeface="ＭＳ Ｐゴシック"/>
          </a:endParaRPr>
        </a:p>
      </xdr:txBody>
    </xdr:sp>
    <xdr:clientData/>
  </xdr:oneCellAnchor>
  <xdr:twoCellAnchor>
    <xdr:from>
      <xdr:col>6</xdr:col>
      <xdr:colOff>422275</xdr:colOff>
      <xdr:row>98</xdr:row>
      <xdr:rowOff>113023</xdr:rowOff>
    </xdr:from>
    <xdr:to>
      <xdr:col>6</xdr:col>
      <xdr:colOff>600075</xdr:colOff>
      <xdr:row>98</xdr:row>
      <xdr:rowOff>113023</xdr:rowOff>
    </xdr:to>
    <xdr:cxnSp macro="">
      <xdr:nvCxnSpPr>
        <xdr:cNvPr id="230" name="直線コネクタ 229"/>
        <xdr:cNvCxnSpPr/>
      </xdr:nvCxnSpPr>
      <xdr:spPr>
        <a:xfrm>
          <a:off x="4546600" y="16915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71107</xdr:rowOff>
    </xdr:from>
    <xdr:ext cx="599010" cy="259045"/>
    <xdr:sp macro="" textlink="">
      <xdr:nvSpPr>
        <xdr:cNvPr id="231" name="扶助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100,668</a:t>
          </a:r>
          <a:endParaRPr kumimoji="1" lang="ja-JP" altLang="en-US" sz="1000" b="1">
            <a:latin typeface="ＭＳ Ｐゴシック"/>
          </a:endParaRPr>
        </a:p>
      </xdr:txBody>
    </xdr:sp>
    <xdr:clientData/>
  </xdr:oneCellAnchor>
  <xdr:twoCellAnchor>
    <xdr:from>
      <xdr:col>6</xdr:col>
      <xdr:colOff>422275</xdr:colOff>
      <xdr:row>90</xdr:row>
      <xdr:rowOff>124430</xdr:rowOff>
    </xdr:from>
    <xdr:to>
      <xdr:col>6</xdr:col>
      <xdr:colOff>600075</xdr:colOff>
      <xdr:row>90</xdr:row>
      <xdr:rowOff>124430</xdr:rowOff>
    </xdr:to>
    <xdr:cxnSp macro="">
      <xdr:nvCxnSpPr>
        <xdr:cNvPr id="232" name="直線コネクタ 231"/>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42157</xdr:rowOff>
    </xdr:from>
    <xdr:to>
      <xdr:col>6</xdr:col>
      <xdr:colOff>511175</xdr:colOff>
      <xdr:row>96</xdr:row>
      <xdr:rowOff>143312</xdr:rowOff>
    </xdr:to>
    <xdr:cxnSp macro="">
      <xdr:nvCxnSpPr>
        <xdr:cNvPr id="233" name="直線コネクタ 232"/>
        <xdr:cNvCxnSpPr/>
      </xdr:nvCxnSpPr>
      <xdr:spPr>
        <a:xfrm flipV="1">
          <a:off x="3797300" y="16501357"/>
          <a:ext cx="838200" cy="10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141290</xdr:rowOff>
    </xdr:from>
    <xdr:ext cx="534377" cy="259045"/>
    <xdr:sp macro="" textlink="">
      <xdr:nvSpPr>
        <xdr:cNvPr id="234" name="扶助費平均値テキスト"/>
        <xdr:cNvSpPr txBox="1"/>
      </xdr:nvSpPr>
      <xdr:spPr>
        <a:xfrm>
          <a:off x="4686300" y="16257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118413</xdr:rowOff>
    </xdr:from>
    <xdr:to>
      <xdr:col>6</xdr:col>
      <xdr:colOff>561975</xdr:colOff>
      <xdr:row>96</xdr:row>
      <xdr:rowOff>48563</xdr:rowOff>
    </xdr:to>
    <xdr:sp macro="" textlink="">
      <xdr:nvSpPr>
        <xdr:cNvPr id="235" name="フローチャート : 判断 234"/>
        <xdr:cNvSpPr/>
      </xdr:nvSpPr>
      <xdr:spPr>
        <a:xfrm>
          <a:off x="45847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96</xdr:row>
      <xdr:rowOff>135471</xdr:rowOff>
    </xdr:from>
    <xdr:to>
      <xdr:col>5</xdr:col>
      <xdr:colOff>358775</xdr:colOff>
      <xdr:row>96</xdr:row>
      <xdr:rowOff>143312</xdr:rowOff>
    </xdr:to>
    <xdr:cxnSp macro="">
      <xdr:nvCxnSpPr>
        <xdr:cNvPr id="236" name="直線コネクタ 235"/>
        <xdr:cNvCxnSpPr/>
      </xdr:nvCxnSpPr>
      <xdr:spPr>
        <a:xfrm>
          <a:off x="2908300" y="16594671"/>
          <a:ext cx="889000" cy="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48050</xdr:rowOff>
    </xdr:from>
    <xdr:to>
      <xdr:col>5</xdr:col>
      <xdr:colOff>409575</xdr:colOff>
      <xdr:row>96</xdr:row>
      <xdr:rowOff>149650</xdr:rowOff>
    </xdr:to>
    <xdr:sp macro="" textlink="">
      <xdr:nvSpPr>
        <xdr:cNvPr id="237" name="フローチャート : 判断 236"/>
        <xdr:cNvSpPr/>
      </xdr:nvSpPr>
      <xdr:spPr>
        <a:xfrm>
          <a:off x="3746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94</xdr:row>
      <xdr:rowOff>166177</xdr:rowOff>
    </xdr:from>
    <xdr:ext cx="534377" cy="259045"/>
    <xdr:sp macro="" textlink="">
      <xdr:nvSpPr>
        <xdr:cNvPr id="238" name="テキスト ボックス 237"/>
        <xdr:cNvSpPr txBox="1"/>
      </xdr:nvSpPr>
      <xdr:spPr>
        <a:xfrm>
          <a:off x="3530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135471</xdr:rowOff>
    </xdr:from>
    <xdr:to>
      <xdr:col>4</xdr:col>
      <xdr:colOff>155575</xdr:colOff>
      <xdr:row>97</xdr:row>
      <xdr:rowOff>64925</xdr:rowOff>
    </xdr:to>
    <xdr:cxnSp macro="">
      <xdr:nvCxnSpPr>
        <xdr:cNvPr id="239" name="直線コネクタ 238"/>
        <xdr:cNvCxnSpPr/>
      </xdr:nvCxnSpPr>
      <xdr:spPr>
        <a:xfrm flipV="1">
          <a:off x="2019300" y="16594671"/>
          <a:ext cx="889000" cy="10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55685</xdr:rowOff>
    </xdr:from>
    <xdr:to>
      <xdr:col>4</xdr:col>
      <xdr:colOff>206375</xdr:colOff>
      <xdr:row>96</xdr:row>
      <xdr:rowOff>157285</xdr:rowOff>
    </xdr:to>
    <xdr:sp macro="" textlink="">
      <xdr:nvSpPr>
        <xdr:cNvPr id="240" name="フローチャート : 判断 239"/>
        <xdr:cNvSpPr/>
      </xdr:nvSpPr>
      <xdr:spPr>
        <a:xfrm>
          <a:off x="2857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95</xdr:row>
      <xdr:rowOff>2362</xdr:rowOff>
    </xdr:from>
    <xdr:ext cx="534377" cy="259045"/>
    <xdr:sp macro="" textlink="">
      <xdr:nvSpPr>
        <xdr:cNvPr id="241" name="テキスト ボックス 240"/>
        <xdr:cNvSpPr txBox="1"/>
      </xdr:nvSpPr>
      <xdr:spPr>
        <a:xfrm>
          <a:off x="2641111" y="1629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64925</xdr:rowOff>
    </xdr:from>
    <xdr:to>
      <xdr:col>2</xdr:col>
      <xdr:colOff>638175</xdr:colOff>
      <xdr:row>97</xdr:row>
      <xdr:rowOff>87739</xdr:rowOff>
    </xdr:to>
    <xdr:cxnSp macro="">
      <xdr:nvCxnSpPr>
        <xdr:cNvPr id="242" name="直線コネクタ 241"/>
        <xdr:cNvCxnSpPr/>
      </xdr:nvCxnSpPr>
      <xdr:spPr>
        <a:xfrm flipV="1">
          <a:off x="1130300" y="16695575"/>
          <a:ext cx="889000" cy="2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13416</xdr:rowOff>
    </xdr:from>
    <xdr:to>
      <xdr:col>3</xdr:col>
      <xdr:colOff>3175</xdr:colOff>
      <xdr:row>97</xdr:row>
      <xdr:rowOff>115016</xdr:rowOff>
    </xdr:to>
    <xdr:sp macro="" textlink="">
      <xdr:nvSpPr>
        <xdr:cNvPr id="243" name="フローチャート : 判断 242"/>
        <xdr:cNvSpPr/>
      </xdr:nvSpPr>
      <xdr:spPr>
        <a:xfrm>
          <a:off x="1968500" y="1664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95</xdr:row>
      <xdr:rowOff>131543</xdr:rowOff>
    </xdr:from>
    <xdr:ext cx="534377" cy="259045"/>
    <xdr:sp macro="" textlink="">
      <xdr:nvSpPr>
        <xdr:cNvPr id="244" name="テキスト ボックス 243"/>
        <xdr:cNvSpPr txBox="1"/>
      </xdr:nvSpPr>
      <xdr:spPr>
        <a:xfrm>
          <a:off x="1752111" y="1641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31133</xdr:rowOff>
    </xdr:from>
    <xdr:to>
      <xdr:col>1</xdr:col>
      <xdr:colOff>485775</xdr:colOff>
      <xdr:row>97</xdr:row>
      <xdr:rowOff>132733</xdr:rowOff>
    </xdr:to>
    <xdr:sp macro="" textlink="">
      <xdr:nvSpPr>
        <xdr:cNvPr id="245" name="フローチャート : 判断 244"/>
        <xdr:cNvSpPr/>
      </xdr:nvSpPr>
      <xdr:spPr>
        <a:xfrm>
          <a:off x="1079500" y="1666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95</xdr:row>
      <xdr:rowOff>149260</xdr:rowOff>
    </xdr:from>
    <xdr:ext cx="534377" cy="259045"/>
    <xdr:sp macro="" textlink="">
      <xdr:nvSpPr>
        <xdr:cNvPr id="246" name="テキスト ボックス 245"/>
        <xdr:cNvSpPr txBox="1"/>
      </xdr:nvSpPr>
      <xdr:spPr>
        <a:xfrm>
          <a:off x="863111" y="1643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162807</xdr:rowOff>
    </xdr:from>
    <xdr:to>
      <xdr:col>6</xdr:col>
      <xdr:colOff>561975</xdr:colOff>
      <xdr:row>96</xdr:row>
      <xdr:rowOff>92957</xdr:rowOff>
    </xdr:to>
    <xdr:sp macro="" textlink="">
      <xdr:nvSpPr>
        <xdr:cNvPr id="252" name="円/楕円 251"/>
        <xdr:cNvSpPr/>
      </xdr:nvSpPr>
      <xdr:spPr>
        <a:xfrm>
          <a:off x="4584700" y="1645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95</xdr:row>
      <xdr:rowOff>141234</xdr:rowOff>
    </xdr:from>
    <xdr:ext cx="534377" cy="259045"/>
    <xdr:sp macro="" textlink="">
      <xdr:nvSpPr>
        <xdr:cNvPr id="253" name="扶助費該当値テキスト"/>
        <xdr:cNvSpPr txBox="1"/>
      </xdr:nvSpPr>
      <xdr:spPr>
        <a:xfrm>
          <a:off x="4686300" y="1642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59,267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92512</xdr:rowOff>
    </xdr:from>
    <xdr:to>
      <xdr:col>5</xdr:col>
      <xdr:colOff>409575</xdr:colOff>
      <xdr:row>97</xdr:row>
      <xdr:rowOff>22662</xdr:rowOff>
    </xdr:to>
    <xdr:sp macro="" textlink="">
      <xdr:nvSpPr>
        <xdr:cNvPr id="254" name="円/楕円 253"/>
        <xdr:cNvSpPr/>
      </xdr:nvSpPr>
      <xdr:spPr>
        <a:xfrm>
          <a:off x="3746500" y="1655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97</xdr:row>
      <xdr:rowOff>13789</xdr:rowOff>
    </xdr:from>
    <xdr:ext cx="534377" cy="259045"/>
    <xdr:sp macro="" textlink="">
      <xdr:nvSpPr>
        <xdr:cNvPr id="255" name="テキスト ボックス 254"/>
        <xdr:cNvSpPr txBox="1"/>
      </xdr:nvSpPr>
      <xdr:spPr>
        <a:xfrm>
          <a:off x="3530111" y="166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54,842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84671</xdr:rowOff>
    </xdr:from>
    <xdr:to>
      <xdr:col>4</xdr:col>
      <xdr:colOff>206375</xdr:colOff>
      <xdr:row>97</xdr:row>
      <xdr:rowOff>14821</xdr:rowOff>
    </xdr:to>
    <xdr:sp macro="" textlink="">
      <xdr:nvSpPr>
        <xdr:cNvPr id="256" name="円/楕円 255"/>
        <xdr:cNvSpPr/>
      </xdr:nvSpPr>
      <xdr:spPr>
        <a:xfrm>
          <a:off x="2857500" y="1654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97</xdr:row>
      <xdr:rowOff>5948</xdr:rowOff>
    </xdr:from>
    <xdr:ext cx="534377" cy="259045"/>
    <xdr:sp macro="" textlink="">
      <xdr:nvSpPr>
        <xdr:cNvPr id="257" name="テキスト ボックス 256"/>
        <xdr:cNvSpPr txBox="1"/>
      </xdr:nvSpPr>
      <xdr:spPr>
        <a:xfrm>
          <a:off x="2641111" y="1663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55,185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14125</xdr:rowOff>
    </xdr:from>
    <xdr:to>
      <xdr:col>3</xdr:col>
      <xdr:colOff>3175</xdr:colOff>
      <xdr:row>97</xdr:row>
      <xdr:rowOff>115725</xdr:rowOff>
    </xdr:to>
    <xdr:sp macro="" textlink="">
      <xdr:nvSpPr>
        <xdr:cNvPr id="258" name="円/楕円 257"/>
        <xdr:cNvSpPr/>
      </xdr:nvSpPr>
      <xdr:spPr>
        <a:xfrm>
          <a:off x="1968500" y="1664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97</xdr:row>
      <xdr:rowOff>106852</xdr:rowOff>
    </xdr:from>
    <xdr:ext cx="534377" cy="259045"/>
    <xdr:sp macro="" textlink="">
      <xdr:nvSpPr>
        <xdr:cNvPr id="259" name="テキスト ボックス 258"/>
        <xdr:cNvSpPr txBox="1"/>
      </xdr:nvSpPr>
      <xdr:spPr>
        <a:xfrm>
          <a:off x="1752111" y="1673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50,771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36939</xdr:rowOff>
    </xdr:from>
    <xdr:to>
      <xdr:col>1</xdr:col>
      <xdr:colOff>485775</xdr:colOff>
      <xdr:row>97</xdr:row>
      <xdr:rowOff>138539</xdr:rowOff>
    </xdr:to>
    <xdr:sp macro="" textlink="">
      <xdr:nvSpPr>
        <xdr:cNvPr id="260" name="円/楕円 259"/>
        <xdr:cNvSpPr/>
      </xdr:nvSpPr>
      <xdr:spPr>
        <a:xfrm>
          <a:off x="1079500" y="1666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97</xdr:row>
      <xdr:rowOff>129666</xdr:rowOff>
    </xdr:from>
    <xdr:ext cx="534377" cy="259045"/>
    <xdr:sp macro="" textlink="">
      <xdr:nvSpPr>
        <xdr:cNvPr id="261" name="テキスト ボックス 260"/>
        <xdr:cNvSpPr txBox="1"/>
      </xdr:nvSpPr>
      <xdr:spPr>
        <a:xfrm>
          <a:off x="863111" y="1676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49,773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4" name="テキスト ボックス 27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30</xdr:row>
      <xdr:rowOff>103287</xdr:rowOff>
    </xdr:from>
    <xdr:to>
      <xdr:col>15</xdr:col>
      <xdr:colOff>180340</xdr:colOff>
      <xdr:row>39</xdr:row>
      <xdr:rowOff>94780</xdr:rowOff>
    </xdr:to>
    <xdr:cxnSp macro="">
      <xdr:nvCxnSpPr>
        <xdr:cNvPr id="288" name="直線コネクタ 287"/>
        <xdr:cNvCxnSpPr/>
      </xdr:nvCxnSpPr>
      <xdr:spPr>
        <a:xfrm flipV="1">
          <a:off x="10475595" y="5246787"/>
          <a:ext cx="1270" cy="153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98607</xdr:rowOff>
    </xdr:from>
    <xdr:ext cx="534377" cy="259045"/>
    <xdr:sp macro="" textlink="">
      <xdr:nvSpPr>
        <xdr:cNvPr id="289" name="補助費等最小値テキスト"/>
        <xdr:cNvSpPr txBox="1"/>
      </xdr:nvSpPr>
      <xdr:spPr>
        <a:xfrm>
          <a:off x="10528300" y="67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20,251</a:t>
          </a:r>
          <a:endParaRPr kumimoji="1" lang="ja-JP" altLang="en-US" sz="1000" b="1">
            <a:latin typeface="ＭＳ Ｐゴシック"/>
          </a:endParaRPr>
        </a:p>
      </xdr:txBody>
    </xdr:sp>
    <xdr:clientData/>
  </xdr:oneCellAnchor>
  <xdr:twoCellAnchor>
    <xdr:from>
      <xdr:col>15</xdr:col>
      <xdr:colOff>92075</xdr:colOff>
      <xdr:row>39</xdr:row>
      <xdr:rowOff>94780</xdr:rowOff>
    </xdr:from>
    <xdr:to>
      <xdr:col>15</xdr:col>
      <xdr:colOff>269875</xdr:colOff>
      <xdr:row>39</xdr:row>
      <xdr:rowOff>94780</xdr:rowOff>
    </xdr:to>
    <xdr:cxnSp macro="">
      <xdr:nvCxnSpPr>
        <xdr:cNvPr id="290" name="直線コネクタ 289"/>
        <xdr:cNvCxnSpPr/>
      </xdr:nvCxnSpPr>
      <xdr:spPr>
        <a:xfrm>
          <a:off x="10388600" y="678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49964</xdr:rowOff>
    </xdr:from>
    <xdr:ext cx="599010" cy="259045"/>
    <xdr:sp macro="" textlink="">
      <xdr:nvSpPr>
        <xdr:cNvPr id="291" name="補助費等最大値テキスト"/>
        <xdr:cNvSpPr txBox="1"/>
      </xdr:nvSpPr>
      <xdr:spPr>
        <a:xfrm>
          <a:off x="10528300" y="502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114,230</a:t>
          </a:r>
          <a:endParaRPr kumimoji="1" lang="ja-JP" altLang="en-US" sz="1000" b="1">
            <a:latin typeface="ＭＳ Ｐゴシック"/>
          </a:endParaRPr>
        </a:p>
      </xdr:txBody>
    </xdr:sp>
    <xdr:clientData/>
  </xdr:oneCellAnchor>
  <xdr:twoCellAnchor>
    <xdr:from>
      <xdr:col>15</xdr:col>
      <xdr:colOff>92075</xdr:colOff>
      <xdr:row>30</xdr:row>
      <xdr:rowOff>103287</xdr:rowOff>
    </xdr:from>
    <xdr:to>
      <xdr:col>15</xdr:col>
      <xdr:colOff>269875</xdr:colOff>
      <xdr:row>30</xdr:row>
      <xdr:rowOff>103287</xdr:rowOff>
    </xdr:to>
    <xdr:cxnSp macro="">
      <xdr:nvCxnSpPr>
        <xdr:cNvPr id="292" name="直線コネクタ 291"/>
        <xdr:cNvCxnSpPr/>
      </xdr:nvCxnSpPr>
      <xdr:spPr>
        <a:xfrm>
          <a:off x="10388600" y="524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30</xdr:row>
      <xdr:rowOff>103287</xdr:rowOff>
    </xdr:from>
    <xdr:to>
      <xdr:col>15</xdr:col>
      <xdr:colOff>180975</xdr:colOff>
      <xdr:row>31</xdr:row>
      <xdr:rowOff>164209</xdr:rowOff>
    </xdr:to>
    <xdr:cxnSp macro="">
      <xdr:nvCxnSpPr>
        <xdr:cNvPr id="293" name="直線コネクタ 292"/>
        <xdr:cNvCxnSpPr/>
      </xdr:nvCxnSpPr>
      <xdr:spPr>
        <a:xfrm flipV="1">
          <a:off x="9639300" y="5246787"/>
          <a:ext cx="838200" cy="23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32955</xdr:rowOff>
    </xdr:from>
    <xdr:ext cx="534377" cy="259045"/>
    <xdr:sp macro="" textlink="">
      <xdr:nvSpPr>
        <xdr:cNvPr id="294" name="補助費等平均値テキスト"/>
        <xdr:cNvSpPr txBox="1"/>
      </xdr:nvSpPr>
      <xdr:spPr>
        <a:xfrm>
          <a:off x="10528300" y="6205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54528</xdr:rowOff>
    </xdr:from>
    <xdr:to>
      <xdr:col>15</xdr:col>
      <xdr:colOff>231775</xdr:colOff>
      <xdr:row>36</xdr:row>
      <xdr:rowOff>156128</xdr:rowOff>
    </xdr:to>
    <xdr:sp macro="" textlink="">
      <xdr:nvSpPr>
        <xdr:cNvPr id="295" name="フローチャート : 判断 294"/>
        <xdr:cNvSpPr/>
      </xdr:nvSpPr>
      <xdr:spPr>
        <a:xfrm>
          <a:off x="10426700" y="622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31</xdr:row>
      <xdr:rowOff>118849</xdr:rowOff>
    </xdr:from>
    <xdr:to>
      <xdr:col>14</xdr:col>
      <xdr:colOff>28575</xdr:colOff>
      <xdr:row>31</xdr:row>
      <xdr:rowOff>164209</xdr:rowOff>
    </xdr:to>
    <xdr:cxnSp macro="">
      <xdr:nvCxnSpPr>
        <xdr:cNvPr id="296" name="直線コネクタ 295"/>
        <xdr:cNvCxnSpPr/>
      </xdr:nvCxnSpPr>
      <xdr:spPr>
        <a:xfrm>
          <a:off x="8750300" y="5433799"/>
          <a:ext cx="889000" cy="4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35261</xdr:rowOff>
    </xdr:from>
    <xdr:to>
      <xdr:col>14</xdr:col>
      <xdr:colOff>79375</xdr:colOff>
      <xdr:row>36</xdr:row>
      <xdr:rowOff>136861</xdr:rowOff>
    </xdr:to>
    <xdr:sp macro="" textlink="">
      <xdr:nvSpPr>
        <xdr:cNvPr id="297" name="フローチャート : 判断 296"/>
        <xdr:cNvSpPr/>
      </xdr:nvSpPr>
      <xdr:spPr>
        <a:xfrm>
          <a:off x="95885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36</xdr:row>
      <xdr:rowOff>127988</xdr:rowOff>
    </xdr:from>
    <xdr:ext cx="534377" cy="259045"/>
    <xdr:sp macro="" textlink="">
      <xdr:nvSpPr>
        <xdr:cNvPr id="298" name="テキスト ボックス 297"/>
        <xdr:cNvSpPr txBox="1"/>
      </xdr:nvSpPr>
      <xdr:spPr>
        <a:xfrm>
          <a:off x="9372111" y="630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85685</xdr:rowOff>
    </xdr:from>
    <xdr:to>
      <xdr:col>12</xdr:col>
      <xdr:colOff>511175</xdr:colOff>
      <xdr:row>31</xdr:row>
      <xdr:rowOff>118849</xdr:rowOff>
    </xdr:to>
    <xdr:cxnSp macro="">
      <xdr:nvCxnSpPr>
        <xdr:cNvPr id="299" name="直線コネクタ 298"/>
        <xdr:cNvCxnSpPr/>
      </xdr:nvCxnSpPr>
      <xdr:spPr>
        <a:xfrm>
          <a:off x="7861300" y="5400635"/>
          <a:ext cx="889000" cy="3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60407</xdr:rowOff>
    </xdr:from>
    <xdr:to>
      <xdr:col>12</xdr:col>
      <xdr:colOff>561975</xdr:colOff>
      <xdr:row>37</xdr:row>
      <xdr:rowOff>162007</xdr:rowOff>
    </xdr:to>
    <xdr:sp macro="" textlink="">
      <xdr:nvSpPr>
        <xdr:cNvPr id="300" name="フローチャート : 判断 299"/>
        <xdr:cNvSpPr/>
      </xdr:nvSpPr>
      <xdr:spPr>
        <a:xfrm>
          <a:off x="8699500" y="64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37</xdr:row>
      <xdr:rowOff>153133</xdr:rowOff>
    </xdr:from>
    <xdr:ext cx="534377" cy="259045"/>
    <xdr:sp macro="" textlink="">
      <xdr:nvSpPr>
        <xdr:cNvPr id="301" name="テキスト ボックス 300"/>
        <xdr:cNvSpPr txBox="1"/>
      </xdr:nvSpPr>
      <xdr:spPr>
        <a:xfrm>
          <a:off x="8483111" y="649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85685</xdr:rowOff>
    </xdr:from>
    <xdr:to>
      <xdr:col>11</xdr:col>
      <xdr:colOff>307975</xdr:colOff>
      <xdr:row>32</xdr:row>
      <xdr:rowOff>9823</xdr:rowOff>
    </xdr:to>
    <xdr:cxnSp macro="">
      <xdr:nvCxnSpPr>
        <xdr:cNvPr id="302" name="直線コネクタ 301"/>
        <xdr:cNvCxnSpPr/>
      </xdr:nvCxnSpPr>
      <xdr:spPr>
        <a:xfrm flipV="1">
          <a:off x="6972300" y="5400635"/>
          <a:ext cx="889000" cy="9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5085</xdr:rowOff>
    </xdr:from>
    <xdr:to>
      <xdr:col>11</xdr:col>
      <xdr:colOff>358775</xdr:colOff>
      <xdr:row>37</xdr:row>
      <xdr:rowOff>106685</xdr:rowOff>
    </xdr:to>
    <xdr:sp macro="" textlink="">
      <xdr:nvSpPr>
        <xdr:cNvPr id="303" name="フローチャート : 判断 302"/>
        <xdr:cNvSpPr/>
      </xdr:nvSpPr>
      <xdr:spPr>
        <a:xfrm>
          <a:off x="7810500" y="63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37</xdr:row>
      <xdr:rowOff>97812</xdr:rowOff>
    </xdr:from>
    <xdr:ext cx="534377" cy="259045"/>
    <xdr:sp macro="" textlink="">
      <xdr:nvSpPr>
        <xdr:cNvPr id="304" name="テキスト ボックス 303"/>
        <xdr:cNvSpPr txBox="1"/>
      </xdr:nvSpPr>
      <xdr:spPr>
        <a:xfrm>
          <a:off x="7594111" y="644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50544</xdr:rowOff>
    </xdr:from>
    <xdr:to>
      <xdr:col>10</xdr:col>
      <xdr:colOff>155575</xdr:colOff>
      <xdr:row>37</xdr:row>
      <xdr:rowOff>152144</xdr:rowOff>
    </xdr:to>
    <xdr:sp macro="" textlink="">
      <xdr:nvSpPr>
        <xdr:cNvPr id="305" name="フローチャート : 判断 304"/>
        <xdr:cNvSpPr/>
      </xdr:nvSpPr>
      <xdr:spPr>
        <a:xfrm>
          <a:off x="6921500" y="639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37</xdr:row>
      <xdr:rowOff>143271</xdr:rowOff>
    </xdr:from>
    <xdr:ext cx="534377" cy="259045"/>
    <xdr:sp macro="" textlink="">
      <xdr:nvSpPr>
        <xdr:cNvPr id="306" name="テキスト ボックス 305"/>
        <xdr:cNvSpPr txBox="1"/>
      </xdr:nvSpPr>
      <xdr:spPr>
        <a:xfrm>
          <a:off x="6705111" y="648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30</xdr:row>
      <xdr:rowOff>52487</xdr:rowOff>
    </xdr:from>
    <xdr:to>
      <xdr:col>15</xdr:col>
      <xdr:colOff>231775</xdr:colOff>
      <xdr:row>30</xdr:row>
      <xdr:rowOff>154087</xdr:rowOff>
    </xdr:to>
    <xdr:sp macro="" textlink="">
      <xdr:nvSpPr>
        <xdr:cNvPr id="312" name="円/楕円 311"/>
        <xdr:cNvSpPr/>
      </xdr:nvSpPr>
      <xdr:spPr>
        <a:xfrm>
          <a:off x="10426700" y="519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30</xdr:row>
      <xdr:rowOff>5514</xdr:rowOff>
    </xdr:from>
    <xdr:ext cx="599010" cy="259045"/>
    <xdr:sp macro="" textlink="">
      <xdr:nvSpPr>
        <xdr:cNvPr id="313" name="補助費等該当値テキスト"/>
        <xdr:cNvSpPr txBox="1"/>
      </xdr:nvSpPr>
      <xdr:spPr>
        <a:xfrm>
          <a:off x="10528300" y="5149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114,230</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113409</xdr:rowOff>
    </xdr:from>
    <xdr:to>
      <xdr:col>14</xdr:col>
      <xdr:colOff>79375</xdr:colOff>
      <xdr:row>32</xdr:row>
      <xdr:rowOff>43559</xdr:rowOff>
    </xdr:to>
    <xdr:sp macro="" textlink="">
      <xdr:nvSpPr>
        <xdr:cNvPr id="314" name="円/楕円 313"/>
        <xdr:cNvSpPr/>
      </xdr:nvSpPr>
      <xdr:spPr>
        <a:xfrm>
          <a:off x="9588500" y="542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30</xdr:row>
      <xdr:rowOff>60086</xdr:rowOff>
    </xdr:from>
    <xdr:ext cx="534377" cy="259045"/>
    <xdr:sp macro="" textlink="">
      <xdr:nvSpPr>
        <xdr:cNvPr id="315" name="テキスト ボックス 314"/>
        <xdr:cNvSpPr txBox="1"/>
      </xdr:nvSpPr>
      <xdr:spPr>
        <a:xfrm>
          <a:off x="9372111" y="520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99,999</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68049</xdr:rowOff>
    </xdr:from>
    <xdr:to>
      <xdr:col>12</xdr:col>
      <xdr:colOff>561975</xdr:colOff>
      <xdr:row>31</xdr:row>
      <xdr:rowOff>169649</xdr:rowOff>
    </xdr:to>
    <xdr:sp macro="" textlink="">
      <xdr:nvSpPr>
        <xdr:cNvPr id="316" name="円/楕円 315"/>
        <xdr:cNvSpPr/>
      </xdr:nvSpPr>
      <xdr:spPr>
        <a:xfrm>
          <a:off x="8699500" y="538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211669</xdr:colOff>
      <xdr:row>30</xdr:row>
      <xdr:rowOff>14726</xdr:rowOff>
    </xdr:from>
    <xdr:ext cx="599011" cy="259045"/>
    <xdr:sp macro="" textlink="">
      <xdr:nvSpPr>
        <xdr:cNvPr id="317" name="テキスト ボックス 316"/>
        <xdr:cNvSpPr txBox="1"/>
      </xdr:nvSpPr>
      <xdr:spPr>
        <a:xfrm>
          <a:off x="8450794" y="5158226"/>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102,777</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34885</xdr:rowOff>
    </xdr:from>
    <xdr:to>
      <xdr:col>11</xdr:col>
      <xdr:colOff>358775</xdr:colOff>
      <xdr:row>31</xdr:row>
      <xdr:rowOff>136485</xdr:rowOff>
    </xdr:to>
    <xdr:sp macro="" textlink="">
      <xdr:nvSpPr>
        <xdr:cNvPr id="318" name="円/楕円 317"/>
        <xdr:cNvSpPr/>
      </xdr:nvSpPr>
      <xdr:spPr>
        <a:xfrm>
          <a:off x="7810500" y="534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8469</xdr:colOff>
      <xdr:row>29</xdr:row>
      <xdr:rowOff>153012</xdr:rowOff>
    </xdr:from>
    <xdr:ext cx="599011" cy="259045"/>
    <xdr:sp macro="" textlink="">
      <xdr:nvSpPr>
        <xdr:cNvPr id="319" name="テキスト ボックス 318"/>
        <xdr:cNvSpPr txBox="1"/>
      </xdr:nvSpPr>
      <xdr:spPr>
        <a:xfrm>
          <a:off x="7561794" y="5125062"/>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104,808</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130473</xdr:rowOff>
    </xdr:from>
    <xdr:to>
      <xdr:col>10</xdr:col>
      <xdr:colOff>155575</xdr:colOff>
      <xdr:row>32</xdr:row>
      <xdr:rowOff>60623</xdr:rowOff>
    </xdr:to>
    <xdr:sp macro="" textlink="">
      <xdr:nvSpPr>
        <xdr:cNvPr id="320" name="円/楕円 319"/>
        <xdr:cNvSpPr/>
      </xdr:nvSpPr>
      <xdr:spPr>
        <a:xfrm>
          <a:off x="6921500" y="544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30</xdr:row>
      <xdr:rowOff>77150</xdr:rowOff>
    </xdr:from>
    <xdr:ext cx="534377" cy="259045"/>
    <xdr:sp macro="" textlink="">
      <xdr:nvSpPr>
        <xdr:cNvPr id="321" name="テキスト ボックス 320"/>
        <xdr:cNvSpPr txBox="1"/>
      </xdr:nvSpPr>
      <xdr:spPr>
        <a:xfrm>
          <a:off x="6705111" y="522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98,954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52</xdr:row>
      <xdr:rowOff>82672</xdr:rowOff>
    </xdr:from>
    <xdr:to>
      <xdr:col>15</xdr:col>
      <xdr:colOff>180340</xdr:colOff>
      <xdr:row>58</xdr:row>
      <xdr:rowOff>94072</xdr:rowOff>
    </xdr:to>
    <xdr:cxnSp macro="">
      <xdr:nvCxnSpPr>
        <xdr:cNvPr id="345" name="直線コネクタ 344"/>
        <xdr:cNvCxnSpPr/>
      </xdr:nvCxnSpPr>
      <xdr:spPr>
        <a:xfrm flipV="1">
          <a:off x="10475595" y="8998072"/>
          <a:ext cx="1270" cy="104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97899</xdr:rowOff>
    </xdr:from>
    <xdr:ext cx="534377" cy="259045"/>
    <xdr:sp macro="" textlink="">
      <xdr:nvSpPr>
        <xdr:cNvPr id="346" name="普通建設事業費最小値テキスト"/>
        <xdr:cNvSpPr txBox="1"/>
      </xdr:nvSpPr>
      <xdr:spPr>
        <a:xfrm>
          <a:off x="10528300" y="1004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15,988</a:t>
          </a:r>
          <a:endParaRPr kumimoji="1" lang="ja-JP" altLang="en-US" sz="1000" b="1">
            <a:latin typeface="ＭＳ Ｐゴシック"/>
          </a:endParaRPr>
        </a:p>
      </xdr:txBody>
    </xdr:sp>
    <xdr:clientData/>
  </xdr:oneCellAnchor>
  <xdr:twoCellAnchor>
    <xdr:from>
      <xdr:col>15</xdr:col>
      <xdr:colOff>92075</xdr:colOff>
      <xdr:row>58</xdr:row>
      <xdr:rowOff>94072</xdr:rowOff>
    </xdr:from>
    <xdr:to>
      <xdr:col>15</xdr:col>
      <xdr:colOff>269875</xdr:colOff>
      <xdr:row>58</xdr:row>
      <xdr:rowOff>94072</xdr:rowOff>
    </xdr:to>
    <xdr:cxnSp macro="">
      <xdr:nvCxnSpPr>
        <xdr:cNvPr id="347" name="直線コネクタ 346"/>
        <xdr:cNvCxnSpPr/>
      </xdr:nvCxnSpPr>
      <xdr:spPr>
        <a:xfrm>
          <a:off x="10388600" y="10038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29349</xdr:rowOff>
    </xdr:from>
    <xdr:ext cx="599010" cy="259045"/>
    <xdr:sp macro="" textlink="">
      <xdr:nvSpPr>
        <xdr:cNvPr id="348" name="普通建設事業費最大値テキスト"/>
        <xdr:cNvSpPr txBox="1"/>
      </xdr:nvSpPr>
      <xdr:spPr>
        <a:xfrm>
          <a:off x="10528300" y="8773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152,484</a:t>
          </a:r>
          <a:endParaRPr kumimoji="1" lang="ja-JP" altLang="en-US" sz="1000" b="1">
            <a:latin typeface="ＭＳ Ｐゴシック"/>
          </a:endParaRPr>
        </a:p>
      </xdr:txBody>
    </xdr:sp>
    <xdr:clientData/>
  </xdr:oneCellAnchor>
  <xdr:twoCellAnchor>
    <xdr:from>
      <xdr:col>15</xdr:col>
      <xdr:colOff>92075</xdr:colOff>
      <xdr:row>52</xdr:row>
      <xdr:rowOff>82672</xdr:rowOff>
    </xdr:from>
    <xdr:to>
      <xdr:col>15</xdr:col>
      <xdr:colOff>269875</xdr:colOff>
      <xdr:row>52</xdr:row>
      <xdr:rowOff>82672</xdr:rowOff>
    </xdr:to>
    <xdr:cxnSp macro="">
      <xdr:nvCxnSpPr>
        <xdr:cNvPr id="349" name="直線コネクタ 348"/>
        <xdr:cNvCxnSpPr/>
      </xdr:nvCxnSpPr>
      <xdr:spPr>
        <a:xfrm>
          <a:off x="10388600" y="8998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39459</xdr:rowOff>
    </xdr:from>
    <xdr:to>
      <xdr:col>15</xdr:col>
      <xdr:colOff>180975</xdr:colOff>
      <xdr:row>53</xdr:row>
      <xdr:rowOff>41615</xdr:rowOff>
    </xdr:to>
    <xdr:cxnSp macro="">
      <xdr:nvCxnSpPr>
        <xdr:cNvPr id="350" name="直線コネクタ 349"/>
        <xdr:cNvCxnSpPr/>
      </xdr:nvCxnSpPr>
      <xdr:spPr>
        <a:xfrm>
          <a:off x="9639300" y="8783409"/>
          <a:ext cx="838200" cy="34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51157</xdr:rowOff>
    </xdr:from>
    <xdr:ext cx="534377" cy="259045"/>
    <xdr:sp macro="" textlink="">
      <xdr:nvSpPr>
        <xdr:cNvPr id="351" name="普通建設事業費平均値テキスト"/>
        <xdr:cNvSpPr txBox="1"/>
      </xdr:nvSpPr>
      <xdr:spPr>
        <a:xfrm>
          <a:off x="10528300" y="9652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57,122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72730</xdr:rowOff>
    </xdr:from>
    <xdr:to>
      <xdr:col>15</xdr:col>
      <xdr:colOff>231775</xdr:colOff>
      <xdr:row>57</xdr:row>
      <xdr:rowOff>2880</xdr:rowOff>
    </xdr:to>
    <xdr:sp macro="" textlink="">
      <xdr:nvSpPr>
        <xdr:cNvPr id="352" name="フローチャート : 判断 351"/>
        <xdr:cNvSpPr/>
      </xdr:nvSpPr>
      <xdr:spPr>
        <a:xfrm>
          <a:off x="10426700" y="967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51</xdr:row>
      <xdr:rowOff>39459</xdr:rowOff>
    </xdr:from>
    <xdr:to>
      <xdr:col>14</xdr:col>
      <xdr:colOff>28575</xdr:colOff>
      <xdr:row>53</xdr:row>
      <xdr:rowOff>114432</xdr:rowOff>
    </xdr:to>
    <xdr:cxnSp macro="">
      <xdr:nvCxnSpPr>
        <xdr:cNvPr id="353" name="直線コネクタ 352"/>
        <xdr:cNvCxnSpPr/>
      </xdr:nvCxnSpPr>
      <xdr:spPr>
        <a:xfrm flipV="1">
          <a:off x="8750300" y="8783409"/>
          <a:ext cx="889000" cy="41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74468</xdr:rowOff>
    </xdr:from>
    <xdr:to>
      <xdr:col>14</xdr:col>
      <xdr:colOff>79375</xdr:colOff>
      <xdr:row>57</xdr:row>
      <xdr:rowOff>4618</xdr:rowOff>
    </xdr:to>
    <xdr:sp macro="" textlink="">
      <xdr:nvSpPr>
        <xdr:cNvPr id="354" name="フローチャート : 判断 353"/>
        <xdr:cNvSpPr/>
      </xdr:nvSpPr>
      <xdr:spPr>
        <a:xfrm>
          <a:off x="9588500" y="967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56</xdr:row>
      <xdr:rowOff>167195</xdr:rowOff>
    </xdr:from>
    <xdr:ext cx="534377" cy="259045"/>
    <xdr:sp macro="" textlink="">
      <xdr:nvSpPr>
        <xdr:cNvPr id="355" name="テキスト ボックス 354"/>
        <xdr:cNvSpPr txBox="1"/>
      </xdr:nvSpPr>
      <xdr:spPr>
        <a:xfrm>
          <a:off x="9372111" y="976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114432</xdr:rowOff>
    </xdr:from>
    <xdr:to>
      <xdr:col>12</xdr:col>
      <xdr:colOff>511175</xdr:colOff>
      <xdr:row>54</xdr:row>
      <xdr:rowOff>34323</xdr:rowOff>
    </xdr:to>
    <xdr:cxnSp macro="">
      <xdr:nvCxnSpPr>
        <xdr:cNvPr id="356" name="直線コネクタ 355"/>
        <xdr:cNvCxnSpPr/>
      </xdr:nvCxnSpPr>
      <xdr:spPr>
        <a:xfrm flipV="1">
          <a:off x="7861300" y="9201282"/>
          <a:ext cx="889000" cy="9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7" name="フローチャート : 判断 356"/>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57</xdr:row>
      <xdr:rowOff>23192</xdr:rowOff>
    </xdr:from>
    <xdr:ext cx="534377" cy="259045"/>
    <xdr:sp macro="" textlink="">
      <xdr:nvSpPr>
        <xdr:cNvPr id="358" name="テキスト ボックス 357"/>
        <xdr:cNvSpPr txBox="1"/>
      </xdr:nvSpPr>
      <xdr:spPr>
        <a:xfrm>
          <a:off x="8483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34323</xdr:rowOff>
    </xdr:from>
    <xdr:to>
      <xdr:col>11</xdr:col>
      <xdr:colOff>307975</xdr:colOff>
      <xdr:row>56</xdr:row>
      <xdr:rowOff>49403</xdr:rowOff>
    </xdr:to>
    <xdr:cxnSp macro="">
      <xdr:nvCxnSpPr>
        <xdr:cNvPr id="359" name="直線コネクタ 358"/>
        <xdr:cNvCxnSpPr/>
      </xdr:nvCxnSpPr>
      <xdr:spPr>
        <a:xfrm flipV="1">
          <a:off x="6972300" y="9292623"/>
          <a:ext cx="889000" cy="35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60" name="フローチャート : 判断 359"/>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57</xdr:row>
      <xdr:rowOff>23360</xdr:rowOff>
    </xdr:from>
    <xdr:ext cx="534377" cy="259045"/>
    <xdr:sp macro="" textlink="">
      <xdr:nvSpPr>
        <xdr:cNvPr id="361" name="テキスト ボックス 360"/>
        <xdr:cNvSpPr txBox="1"/>
      </xdr:nvSpPr>
      <xdr:spPr>
        <a:xfrm>
          <a:off x="7594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62" name="フローチャート : 判断 361"/>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57</xdr:row>
      <xdr:rowOff>72517</xdr:rowOff>
    </xdr:from>
    <xdr:ext cx="534377" cy="259045"/>
    <xdr:sp macro="" textlink="">
      <xdr:nvSpPr>
        <xdr:cNvPr id="363" name="テキスト ボックス 362"/>
        <xdr:cNvSpPr txBox="1"/>
      </xdr:nvSpPr>
      <xdr:spPr>
        <a:xfrm>
          <a:off x="6705111" y="98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52</xdr:row>
      <xdr:rowOff>162265</xdr:rowOff>
    </xdr:from>
    <xdr:to>
      <xdr:col>15</xdr:col>
      <xdr:colOff>231775</xdr:colOff>
      <xdr:row>53</xdr:row>
      <xdr:rowOff>92415</xdr:rowOff>
    </xdr:to>
    <xdr:sp macro="" textlink="">
      <xdr:nvSpPr>
        <xdr:cNvPr id="369" name="円/楕円 368"/>
        <xdr:cNvSpPr/>
      </xdr:nvSpPr>
      <xdr:spPr>
        <a:xfrm>
          <a:off x="10426700" y="907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52</xdr:row>
      <xdr:rowOff>13692</xdr:rowOff>
    </xdr:from>
    <xdr:ext cx="599010" cy="259045"/>
    <xdr:sp macro="" textlink="">
      <xdr:nvSpPr>
        <xdr:cNvPr id="370" name="普通建設事業費該当値テキスト"/>
        <xdr:cNvSpPr txBox="1"/>
      </xdr:nvSpPr>
      <xdr:spPr>
        <a:xfrm>
          <a:off x="10528300" y="8929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135,372</a:t>
          </a:r>
          <a:endParaRPr kumimoji="1" lang="ja-JP" altLang="en-US" sz="1000" b="1">
            <a:solidFill>
              <a:srgbClr val="FF0000"/>
            </a:solidFill>
            <a:latin typeface="ＭＳ Ｐゴシック"/>
          </a:endParaRPr>
        </a:p>
      </xdr:txBody>
    </xdr:sp>
    <xdr:clientData/>
  </xdr:oneCellAnchor>
  <xdr:twoCellAnchor>
    <xdr:from>
      <xdr:col>13</xdr:col>
      <xdr:colOff>663575</xdr:colOff>
      <xdr:row>50</xdr:row>
      <xdr:rowOff>160109</xdr:rowOff>
    </xdr:from>
    <xdr:to>
      <xdr:col>14</xdr:col>
      <xdr:colOff>79375</xdr:colOff>
      <xdr:row>51</xdr:row>
      <xdr:rowOff>90259</xdr:rowOff>
    </xdr:to>
    <xdr:sp macro="" textlink="">
      <xdr:nvSpPr>
        <xdr:cNvPr id="371" name="円/楕円 370"/>
        <xdr:cNvSpPr/>
      </xdr:nvSpPr>
      <xdr:spPr>
        <a:xfrm>
          <a:off x="9588500" y="873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414869</xdr:colOff>
      <xdr:row>49</xdr:row>
      <xdr:rowOff>106786</xdr:rowOff>
    </xdr:from>
    <xdr:ext cx="599010" cy="259045"/>
    <xdr:sp macro="" textlink="">
      <xdr:nvSpPr>
        <xdr:cNvPr id="372" name="テキスト ボックス 371"/>
        <xdr:cNvSpPr txBox="1"/>
      </xdr:nvSpPr>
      <xdr:spPr>
        <a:xfrm>
          <a:off x="9339794" y="850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180,655</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63632</xdr:rowOff>
    </xdr:from>
    <xdr:to>
      <xdr:col>12</xdr:col>
      <xdr:colOff>561975</xdr:colOff>
      <xdr:row>53</xdr:row>
      <xdr:rowOff>165232</xdr:rowOff>
    </xdr:to>
    <xdr:sp macro="" textlink="">
      <xdr:nvSpPr>
        <xdr:cNvPr id="373" name="円/楕円 372"/>
        <xdr:cNvSpPr/>
      </xdr:nvSpPr>
      <xdr:spPr>
        <a:xfrm>
          <a:off x="8699500" y="915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211669</xdr:colOff>
      <xdr:row>52</xdr:row>
      <xdr:rowOff>10309</xdr:rowOff>
    </xdr:from>
    <xdr:ext cx="599011" cy="259045"/>
    <xdr:sp macro="" textlink="">
      <xdr:nvSpPr>
        <xdr:cNvPr id="374" name="テキスト ボックス 373"/>
        <xdr:cNvSpPr txBox="1"/>
      </xdr:nvSpPr>
      <xdr:spPr>
        <a:xfrm>
          <a:off x="8450794" y="8925709"/>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125,816</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154973</xdr:rowOff>
    </xdr:from>
    <xdr:to>
      <xdr:col>11</xdr:col>
      <xdr:colOff>358775</xdr:colOff>
      <xdr:row>54</xdr:row>
      <xdr:rowOff>85123</xdr:rowOff>
    </xdr:to>
    <xdr:sp macro="" textlink="">
      <xdr:nvSpPr>
        <xdr:cNvPr id="375" name="円/楕円 374"/>
        <xdr:cNvSpPr/>
      </xdr:nvSpPr>
      <xdr:spPr>
        <a:xfrm>
          <a:off x="7810500" y="924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8469</xdr:colOff>
      <xdr:row>52</xdr:row>
      <xdr:rowOff>101650</xdr:rowOff>
    </xdr:from>
    <xdr:ext cx="599011" cy="259045"/>
    <xdr:sp macro="" textlink="">
      <xdr:nvSpPr>
        <xdr:cNvPr id="376" name="テキスト ボックス 375"/>
        <xdr:cNvSpPr txBox="1"/>
      </xdr:nvSpPr>
      <xdr:spPr>
        <a:xfrm>
          <a:off x="7561794" y="9017050"/>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113,829</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170053</xdr:rowOff>
    </xdr:from>
    <xdr:to>
      <xdr:col>10</xdr:col>
      <xdr:colOff>155575</xdr:colOff>
      <xdr:row>56</xdr:row>
      <xdr:rowOff>100203</xdr:rowOff>
    </xdr:to>
    <xdr:sp macro="" textlink="">
      <xdr:nvSpPr>
        <xdr:cNvPr id="377" name="円/楕円 376"/>
        <xdr:cNvSpPr/>
      </xdr:nvSpPr>
      <xdr:spPr>
        <a:xfrm>
          <a:off x="6921500" y="959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54</xdr:row>
      <xdr:rowOff>116730</xdr:rowOff>
    </xdr:from>
    <xdr:ext cx="534377" cy="259045"/>
    <xdr:sp macro="" textlink="">
      <xdr:nvSpPr>
        <xdr:cNvPr id="378" name="テキスト ボックス 377"/>
        <xdr:cNvSpPr txBox="1"/>
      </xdr:nvSpPr>
      <xdr:spPr>
        <a:xfrm>
          <a:off x="6705111" y="937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66,850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22,560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70</xdr:row>
      <xdr:rowOff>27196</xdr:rowOff>
    </xdr:from>
    <xdr:to>
      <xdr:col>15</xdr:col>
      <xdr:colOff>180340</xdr:colOff>
      <xdr:row>79</xdr:row>
      <xdr:rowOff>98879</xdr:rowOff>
    </xdr:to>
    <xdr:cxnSp macro="">
      <xdr:nvCxnSpPr>
        <xdr:cNvPr id="404" name="直線コネクタ 403"/>
        <xdr:cNvCxnSpPr/>
      </xdr:nvCxnSpPr>
      <xdr:spPr>
        <a:xfrm flipV="1">
          <a:off x="10475595" y="12028696"/>
          <a:ext cx="1270" cy="161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145323</xdr:rowOff>
    </xdr:from>
    <xdr:ext cx="534377" cy="259045"/>
    <xdr:sp macro="" textlink="">
      <xdr:nvSpPr>
        <xdr:cNvPr id="407" name="普通建設事業費 （ うち新規整備　）最大値テキスト"/>
        <xdr:cNvSpPr txBox="1"/>
      </xdr:nvSpPr>
      <xdr:spPr>
        <a:xfrm>
          <a:off x="10528300" y="118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98,890</a:t>
          </a:r>
          <a:endParaRPr kumimoji="1" lang="ja-JP" altLang="en-US" sz="1000" b="1">
            <a:latin typeface="ＭＳ Ｐゴシック"/>
          </a:endParaRPr>
        </a:p>
      </xdr:txBody>
    </xdr:sp>
    <xdr:clientData/>
  </xdr:oneCellAnchor>
  <xdr:twoCellAnchor>
    <xdr:from>
      <xdr:col>15</xdr:col>
      <xdr:colOff>92075</xdr:colOff>
      <xdr:row>70</xdr:row>
      <xdr:rowOff>27196</xdr:rowOff>
    </xdr:from>
    <xdr:to>
      <xdr:col>15</xdr:col>
      <xdr:colOff>269875</xdr:colOff>
      <xdr:row>70</xdr:row>
      <xdr:rowOff>27196</xdr:rowOff>
    </xdr:to>
    <xdr:cxnSp macro="">
      <xdr:nvCxnSpPr>
        <xdr:cNvPr id="408" name="直線コネクタ 407"/>
        <xdr:cNvCxnSpPr/>
      </xdr:nvCxnSpPr>
      <xdr:spPr>
        <a:xfrm>
          <a:off x="10388600" y="1202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161041</xdr:rowOff>
    </xdr:from>
    <xdr:to>
      <xdr:col>15</xdr:col>
      <xdr:colOff>180975</xdr:colOff>
      <xdr:row>76</xdr:row>
      <xdr:rowOff>143537</xdr:rowOff>
    </xdr:to>
    <xdr:cxnSp macro="">
      <xdr:nvCxnSpPr>
        <xdr:cNvPr id="409" name="直線コネクタ 408"/>
        <xdr:cNvCxnSpPr/>
      </xdr:nvCxnSpPr>
      <xdr:spPr>
        <a:xfrm flipV="1">
          <a:off x="9639300" y="12676891"/>
          <a:ext cx="838200" cy="49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55146</xdr:rowOff>
    </xdr:from>
    <xdr:ext cx="534377" cy="259045"/>
    <xdr:sp macro="" textlink="">
      <xdr:nvSpPr>
        <xdr:cNvPr id="410" name="普通建設事業費 （ うち新規整備　）平均値テキスト"/>
        <xdr:cNvSpPr txBox="1"/>
      </xdr:nvSpPr>
      <xdr:spPr>
        <a:xfrm>
          <a:off x="10528300" y="13256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76719</xdr:rowOff>
    </xdr:from>
    <xdr:to>
      <xdr:col>15</xdr:col>
      <xdr:colOff>231775</xdr:colOff>
      <xdr:row>78</xdr:row>
      <xdr:rowOff>6869</xdr:rowOff>
    </xdr:to>
    <xdr:sp macro="" textlink="">
      <xdr:nvSpPr>
        <xdr:cNvPr id="411" name="フローチャート : 判断 410"/>
        <xdr:cNvSpPr/>
      </xdr:nvSpPr>
      <xdr:spPr>
        <a:xfrm>
          <a:off x="104267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76</xdr:row>
      <xdr:rowOff>143537</xdr:rowOff>
    </xdr:from>
    <xdr:to>
      <xdr:col>14</xdr:col>
      <xdr:colOff>28575</xdr:colOff>
      <xdr:row>77</xdr:row>
      <xdr:rowOff>76231</xdr:rowOff>
    </xdr:to>
    <xdr:cxnSp macro="">
      <xdr:nvCxnSpPr>
        <xdr:cNvPr id="412" name="直線コネクタ 411"/>
        <xdr:cNvCxnSpPr/>
      </xdr:nvCxnSpPr>
      <xdr:spPr>
        <a:xfrm flipV="1">
          <a:off x="8750300" y="13173737"/>
          <a:ext cx="889000" cy="10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134392</xdr:rowOff>
    </xdr:from>
    <xdr:to>
      <xdr:col>14</xdr:col>
      <xdr:colOff>79375</xdr:colOff>
      <xdr:row>77</xdr:row>
      <xdr:rowOff>64542</xdr:rowOff>
    </xdr:to>
    <xdr:sp macro="" textlink="">
      <xdr:nvSpPr>
        <xdr:cNvPr id="413" name="フローチャート : 判断 412"/>
        <xdr:cNvSpPr/>
      </xdr:nvSpPr>
      <xdr:spPr>
        <a:xfrm>
          <a:off x="9588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77</xdr:row>
      <xdr:rowOff>55669</xdr:rowOff>
    </xdr:from>
    <xdr:ext cx="534377" cy="259045"/>
    <xdr:sp macro="" textlink="">
      <xdr:nvSpPr>
        <xdr:cNvPr id="414" name="テキスト ボックス 413"/>
        <xdr:cNvSpPr txBox="1"/>
      </xdr:nvSpPr>
      <xdr:spPr>
        <a:xfrm>
          <a:off x="9372111" y="1325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22492</xdr:rowOff>
    </xdr:from>
    <xdr:to>
      <xdr:col>12</xdr:col>
      <xdr:colOff>561975</xdr:colOff>
      <xdr:row>77</xdr:row>
      <xdr:rowOff>124092</xdr:rowOff>
    </xdr:to>
    <xdr:sp macro="" textlink="">
      <xdr:nvSpPr>
        <xdr:cNvPr id="415" name="フローチャート : 判断 414"/>
        <xdr:cNvSpPr/>
      </xdr:nvSpPr>
      <xdr:spPr>
        <a:xfrm>
          <a:off x="8699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75</xdr:row>
      <xdr:rowOff>140619</xdr:rowOff>
    </xdr:from>
    <xdr:ext cx="534377" cy="259045"/>
    <xdr:sp macro="" textlink="">
      <xdr:nvSpPr>
        <xdr:cNvPr id="416" name="テキスト ボックス 415"/>
        <xdr:cNvSpPr txBox="1"/>
      </xdr:nvSpPr>
      <xdr:spPr>
        <a:xfrm>
          <a:off x="8483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73</xdr:row>
      <xdr:rowOff>110241</xdr:rowOff>
    </xdr:from>
    <xdr:to>
      <xdr:col>15</xdr:col>
      <xdr:colOff>231775</xdr:colOff>
      <xdr:row>74</xdr:row>
      <xdr:rowOff>40391</xdr:rowOff>
    </xdr:to>
    <xdr:sp macro="" textlink="">
      <xdr:nvSpPr>
        <xdr:cNvPr id="422" name="円/楕円 421"/>
        <xdr:cNvSpPr/>
      </xdr:nvSpPr>
      <xdr:spPr>
        <a:xfrm>
          <a:off x="10426700" y="1262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72</xdr:row>
      <xdr:rowOff>133118</xdr:rowOff>
    </xdr:from>
    <xdr:ext cx="534377" cy="259045"/>
    <xdr:sp macro="" textlink="">
      <xdr:nvSpPr>
        <xdr:cNvPr id="423" name="普通建設事業費 （ うち新規整備　）該当値テキスト"/>
        <xdr:cNvSpPr txBox="1"/>
      </xdr:nvSpPr>
      <xdr:spPr>
        <a:xfrm>
          <a:off x="10528300" y="1247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59,193</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92737</xdr:rowOff>
    </xdr:from>
    <xdr:to>
      <xdr:col>14</xdr:col>
      <xdr:colOff>79375</xdr:colOff>
      <xdr:row>77</xdr:row>
      <xdr:rowOff>22887</xdr:rowOff>
    </xdr:to>
    <xdr:sp macro="" textlink="">
      <xdr:nvSpPr>
        <xdr:cNvPr id="424" name="円/楕円 423"/>
        <xdr:cNvSpPr/>
      </xdr:nvSpPr>
      <xdr:spPr>
        <a:xfrm>
          <a:off x="9588500" y="1312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75</xdr:row>
      <xdr:rowOff>39414</xdr:rowOff>
    </xdr:from>
    <xdr:ext cx="534377" cy="259045"/>
    <xdr:sp macro="" textlink="">
      <xdr:nvSpPr>
        <xdr:cNvPr id="425" name="テキスト ボックス 424"/>
        <xdr:cNvSpPr txBox="1"/>
      </xdr:nvSpPr>
      <xdr:spPr>
        <a:xfrm>
          <a:off x="9372111" y="1289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28,765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25431</xdr:rowOff>
    </xdr:from>
    <xdr:to>
      <xdr:col>12</xdr:col>
      <xdr:colOff>561975</xdr:colOff>
      <xdr:row>77</xdr:row>
      <xdr:rowOff>127031</xdr:rowOff>
    </xdr:to>
    <xdr:sp macro="" textlink="">
      <xdr:nvSpPr>
        <xdr:cNvPr id="426" name="円/楕円 425"/>
        <xdr:cNvSpPr/>
      </xdr:nvSpPr>
      <xdr:spPr>
        <a:xfrm>
          <a:off x="8699500" y="1322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77</xdr:row>
      <xdr:rowOff>118158</xdr:rowOff>
    </xdr:from>
    <xdr:ext cx="534377" cy="259045"/>
    <xdr:sp macro="" textlink="">
      <xdr:nvSpPr>
        <xdr:cNvPr id="427" name="テキスト ボックス 426"/>
        <xdr:cNvSpPr txBox="1"/>
      </xdr:nvSpPr>
      <xdr:spPr>
        <a:xfrm>
          <a:off x="8483111" y="1331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22,387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32,619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8" name="直線コネクタ 43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9" name="テキスト ボックス 43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0" name="直線コネクタ 43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1" name="テキスト ボックス 44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2" name="直線コネクタ 44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3" name="テキスト ボックス 44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4" name="直線コネクタ 44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5" name="テキスト ボックス 44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6" name="直線コネクタ 44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47" name="テキスト ボックス 446"/>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8" name="直線コネクタ 44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9" name="テキスト ボックス 44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92</xdr:row>
      <xdr:rowOff>141998</xdr:rowOff>
    </xdr:from>
    <xdr:to>
      <xdr:col>15</xdr:col>
      <xdr:colOff>180340</xdr:colOff>
      <xdr:row>99</xdr:row>
      <xdr:rowOff>57632</xdr:rowOff>
    </xdr:to>
    <xdr:cxnSp macro="">
      <xdr:nvCxnSpPr>
        <xdr:cNvPr id="453" name="直線コネクタ 452"/>
        <xdr:cNvCxnSpPr/>
      </xdr:nvCxnSpPr>
      <xdr:spPr>
        <a:xfrm flipV="1">
          <a:off x="10475595" y="15915398"/>
          <a:ext cx="1270" cy="1115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61459</xdr:rowOff>
    </xdr:from>
    <xdr:ext cx="469744" cy="259045"/>
    <xdr:sp macro="" textlink="">
      <xdr:nvSpPr>
        <xdr:cNvPr id="454" name="普通建設事業費 （ うち更新整備　）最小値テキスト"/>
        <xdr:cNvSpPr txBox="1"/>
      </xdr:nvSpPr>
      <xdr:spPr>
        <a:xfrm>
          <a:off x="10528300" y="1703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3,789</a:t>
          </a:r>
          <a:endParaRPr kumimoji="1" lang="ja-JP" altLang="en-US" sz="1000" b="1">
            <a:latin typeface="ＭＳ Ｐゴシック"/>
          </a:endParaRPr>
        </a:p>
      </xdr:txBody>
    </xdr:sp>
    <xdr:clientData/>
  </xdr:oneCellAnchor>
  <xdr:twoCellAnchor>
    <xdr:from>
      <xdr:col>15</xdr:col>
      <xdr:colOff>92075</xdr:colOff>
      <xdr:row>99</xdr:row>
      <xdr:rowOff>57632</xdr:rowOff>
    </xdr:from>
    <xdr:to>
      <xdr:col>15</xdr:col>
      <xdr:colOff>269875</xdr:colOff>
      <xdr:row>99</xdr:row>
      <xdr:rowOff>57632</xdr:rowOff>
    </xdr:to>
    <xdr:cxnSp macro="">
      <xdr:nvCxnSpPr>
        <xdr:cNvPr id="455" name="直線コネクタ 454"/>
        <xdr:cNvCxnSpPr/>
      </xdr:nvCxnSpPr>
      <xdr:spPr>
        <a:xfrm>
          <a:off x="10388600" y="1703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88675</xdr:rowOff>
    </xdr:from>
    <xdr:ext cx="599010" cy="259045"/>
    <xdr:sp macro="" textlink="">
      <xdr:nvSpPr>
        <xdr:cNvPr id="456" name="普通建設事業費 （ うち更新整備　）最大値テキスト"/>
        <xdr:cNvSpPr txBox="1"/>
      </xdr:nvSpPr>
      <xdr:spPr>
        <a:xfrm>
          <a:off x="10528300" y="15690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15</xdr:col>
      <xdr:colOff>92075</xdr:colOff>
      <xdr:row>92</xdr:row>
      <xdr:rowOff>141998</xdr:rowOff>
    </xdr:from>
    <xdr:to>
      <xdr:col>15</xdr:col>
      <xdr:colOff>269875</xdr:colOff>
      <xdr:row>92</xdr:row>
      <xdr:rowOff>141998</xdr:rowOff>
    </xdr:to>
    <xdr:cxnSp macro="">
      <xdr:nvCxnSpPr>
        <xdr:cNvPr id="457" name="直線コネクタ 456"/>
        <xdr:cNvCxnSpPr/>
      </xdr:nvCxnSpPr>
      <xdr:spPr>
        <a:xfrm>
          <a:off x="10388600" y="1591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51276</xdr:rowOff>
    </xdr:from>
    <xdr:to>
      <xdr:col>15</xdr:col>
      <xdr:colOff>180975</xdr:colOff>
      <xdr:row>95</xdr:row>
      <xdr:rowOff>83257</xdr:rowOff>
    </xdr:to>
    <xdr:cxnSp macro="">
      <xdr:nvCxnSpPr>
        <xdr:cNvPr id="458" name="直線コネクタ 457"/>
        <xdr:cNvCxnSpPr/>
      </xdr:nvCxnSpPr>
      <xdr:spPr>
        <a:xfrm>
          <a:off x="9639300" y="15481776"/>
          <a:ext cx="838200" cy="88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69102</xdr:rowOff>
    </xdr:from>
    <xdr:ext cx="534377" cy="259045"/>
    <xdr:sp macro="" textlink="">
      <xdr:nvSpPr>
        <xdr:cNvPr id="459" name="普通建設事業費 （ うち更新整備　）平均値テキスト"/>
        <xdr:cNvSpPr txBox="1"/>
      </xdr:nvSpPr>
      <xdr:spPr>
        <a:xfrm>
          <a:off x="10528300" y="16699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27,587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90675</xdr:rowOff>
    </xdr:from>
    <xdr:to>
      <xdr:col>15</xdr:col>
      <xdr:colOff>231775</xdr:colOff>
      <xdr:row>98</xdr:row>
      <xdr:rowOff>20825</xdr:rowOff>
    </xdr:to>
    <xdr:sp macro="" textlink="">
      <xdr:nvSpPr>
        <xdr:cNvPr id="460" name="フローチャート : 判断 459"/>
        <xdr:cNvSpPr/>
      </xdr:nvSpPr>
      <xdr:spPr>
        <a:xfrm>
          <a:off x="10426700" y="1672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90</xdr:row>
      <xdr:rowOff>51276</xdr:rowOff>
    </xdr:from>
    <xdr:to>
      <xdr:col>14</xdr:col>
      <xdr:colOff>28575</xdr:colOff>
      <xdr:row>93</xdr:row>
      <xdr:rowOff>127736</xdr:rowOff>
    </xdr:to>
    <xdr:cxnSp macro="">
      <xdr:nvCxnSpPr>
        <xdr:cNvPr id="461" name="直線コネクタ 460"/>
        <xdr:cNvCxnSpPr/>
      </xdr:nvCxnSpPr>
      <xdr:spPr>
        <a:xfrm flipV="1">
          <a:off x="8750300" y="15481776"/>
          <a:ext cx="889000" cy="59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137156</xdr:rowOff>
    </xdr:from>
    <xdr:to>
      <xdr:col>14</xdr:col>
      <xdr:colOff>79375</xdr:colOff>
      <xdr:row>98</xdr:row>
      <xdr:rowOff>67306</xdr:rowOff>
    </xdr:to>
    <xdr:sp macro="" textlink="">
      <xdr:nvSpPr>
        <xdr:cNvPr id="462" name="フローチャート : 判断 461"/>
        <xdr:cNvSpPr/>
      </xdr:nvSpPr>
      <xdr:spPr>
        <a:xfrm>
          <a:off x="95885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98</xdr:row>
      <xdr:rowOff>58433</xdr:rowOff>
    </xdr:from>
    <xdr:ext cx="534377" cy="259045"/>
    <xdr:sp macro="" textlink="">
      <xdr:nvSpPr>
        <xdr:cNvPr id="463" name="テキスト ボックス 462"/>
        <xdr:cNvSpPr txBox="1"/>
      </xdr:nvSpPr>
      <xdr:spPr>
        <a:xfrm>
          <a:off x="9372111" y="1686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145822</xdr:rowOff>
    </xdr:from>
    <xdr:to>
      <xdr:col>12</xdr:col>
      <xdr:colOff>561975</xdr:colOff>
      <xdr:row>98</xdr:row>
      <xdr:rowOff>75972</xdr:rowOff>
    </xdr:to>
    <xdr:sp macro="" textlink="">
      <xdr:nvSpPr>
        <xdr:cNvPr id="464" name="フローチャート : 判断 463"/>
        <xdr:cNvSpPr/>
      </xdr:nvSpPr>
      <xdr:spPr>
        <a:xfrm>
          <a:off x="8699500" y="167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98</xdr:row>
      <xdr:rowOff>67099</xdr:rowOff>
    </xdr:from>
    <xdr:ext cx="534377" cy="259045"/>
    <xdr:sp macro="" textlink="">
      <xdr:nvSpPr>
        <xdr:cNvPr id="465" name="テキスト ボックス 464"/>
        <xdr:cNvSpPr txBox="1"/>
      </xdr:nvSpPr>
      <xdr:spPr>
        <a:xfrm>
          <a:off x="8483111" y="1686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32457</xdr:rowOff>
    </xdr:from>
    <xdr:to>
      <xdr:col>15</xdr:col>
      <xdr:colOff>231775</xdr:colOff>
      <xdr:row>95</xdr:row>
      <xdr:rowOff>134057</xdr:rowOff>
    </xdr:to>
    <xdr:sp macro="" textlink="">
      <xdr:nvSpPr>
        <xdr:cNvPr id="471" name="円/楕円 470"/>
        <xdr:cNvSpPr/>
      </xdr:nvSpPr>
      <xdr:spPr>
        <a:xfrm>
          <a:off x="10426700" y="1632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94</xdr:row>
      <xdr:rowOff>55334</xdr:rowOff>
    </xdr:from>
    <xdr:ext cx="534377" cy="259045"/>
    <xdr:sp macro="" textlink="">
      <xdr:nvSpPr>
        <xdr:cNvPr id="472" name="普通建設事業費 （ うち更新整備　）該当値テキスト"/>
        <xdr:cNvSpPr txBox="1"/>
      </xdr:nvSpPr>
      <xdr:spPr>
        <a:xfrm>
          <a:off x="10528300" y="1617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64,435</a:t>
          </a:r>
          <a:endParaRPr kumimoji="1" lang="ja-JP" altLang="en-US" sz="1000" b="1">
            <a:solidFill>
              <a:srgbClr val="FF0000"/>
            </a:solidFill>
            <a:latin typeface="ＭＳ Ｐゴシック"/>
          </a:endParaRPr>
        </a:p>
      </xdr:txBody>
    </xdr:sp>
    <xdr:clientData/>
  </xdr:oneCellAnchor>
  <xdr:twoCellAnchor>
    <xdr:from>
      <xdr:col>13</xdr:col>
      <xdr:colOff>663575</xdr:colOff>
      <xdr:row>90</xdr:row>
      <xdr:rowOff>476</xdr:rowOff>
    </xdr:from>
    <xdr:to>
      <xdr:col>14</xdr:col>
      <xdr:colOff>79375</xdr:colOff>
      <xdr:row>90</xdr:row>
      <xdr:rowOff>102076</xdr:rowOff>
    </xdr:to>
    <xdr:sp macro="" textlink="">
      <xdr:nvSpPr>
        <xdr:cNvPr id="473" name="円/楕円 472"/>
        <xdr:cNvSpPr/>
      </xdr:nvSpPr>
      <xdr:spPr>
        <a:xfrm>
          <a:off x="9588500" y="1543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414869</xdr:colOff>
      <xdr:row>88</xdr:row>
      <xdr:rowOff>118603</xdr:rowOff>
    </xdr:from>
    <xdr:ext cx="599010" cy="259045"/>
    <xdr:sp macro="" textlink="">
      <xdr:nvSpPr>
        <xdr:cNvPr id="474" name="テキスト ボックス 473"/>
        <xdr:cNvSpPr txBox="1"/>
      </xdr:nvSpPr>
      <xdr:spPr>
        <a:xfrm>
          <a:off x="9339794" y="15206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146,123</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76936</xdr:rowOff>
    </xdr:from>
    <xdr:to>
      <xdr:col>12</xdr:col>
      <xdr:colOff>561975</xdr:colOff>
      <xdr:row>94</xdr:row>
      <xdr:rowOff>7086</xdr:rowOff>
    </xdr:to>
    <xdr:sp macro="" textlink="">
      <xdr:nvSpPr>
        <xdr:cNvPr id="475" name="円/楕円 474"/>
        <xdr:cNvSpPr/>
      </xdr:nvSpPr>
      <xdr:spPr>
        <a:xfrm>
          <a:off x="8699500" y="1602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92</xdr:row>
      <xdr:rowOff>23613</xdr:rowOff>
    </xdr:from>
    <xdr:ext cx="534377" cy="259045"/>
    <xdr:sp macro="" textlink="">
      <xdr:nvSpPr>
        <xdr:cNvPr id="476" name="テキスト ボックス 475"/>
        <xdr:cNvSpPr txBox="1"/>
      </xdr:nvSpPr>
      <xdr:spPr>
        <a:xfrm>
          <a:off x="8483111" y="1579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91,849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7" name="直線コネクタ 48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8" name="テキスト ボックス 48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9" name="直線コネクタ 48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90" name="テキスト ボックス 48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1" name="直線コネクタ 49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300" cy="259045"/>
    <xdr:sp macro="" textlink="">
      <xdr:nvSpPr>
        <xdr:cNvPr id="492" name="テキスト ボックス 491"/>
        <xdr:cNvSpPr txBox="1"/>
      </xdr:nvSpPr>
      <xdr:spPr>
        <a:xfrm>
          <a:off x="11914701" y="5826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3" name="直線コネクタ 49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300" cy="259045"/>
    <xdr:sp macro="" textlink="">
      <xdr:nvSpPr>
        <xdr:cNvPr id="494" name="テキスト ボックス 493"/>
        <xdr:cNvSpPr txBox="1"/>
      </xdr:nvSpPr>
      <xdr:spPr>
        <a:xfrm>
          <a:off x="11914701" y="5445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5" name="直線コネクタ 49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300" cy="259045"/>
    <xdr:sp macro="" textlink="">
      <xdr:nvSpPr>
        <xdr:cNvPr id="496" name="テキスト ボックス 495"/>
        <xdr:cNvSpPr txBox="1"/>
      </xdr:nvSpPr>
      <xdr:spPr>
        <a:xfrm>
          <a:off x="11914701" y="5064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300" cy="259045"/>
    <xdr:sp macro="" textlink="">
      <xdr:nvSpPr>
        <xdr:cNvPr id="498" name="テキスト ボックス 497"/>
        <xdr:cNvSpPr txBox="1"/>
      </xdr:nvSpPr>
      <xdr:spPr>
        <a:xfrm>
          <a:off x="11914701" y="4683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30</xdr:row>
      <xdr:rowOff>102591</xdr:rowOff>
    </xdr:from>
    <xdr:to>
      <xdr:col>23</xdr:col>
      <xdr:colOff>516889</xdr:colOff>
      <xdr:row>39</xdr:row>
      <xdr:rowOff>44450</xdr:rowOff>
    </xdr:to>
    <xdr:cxnSp macro="">
      <xdr:nvCxnSpPr>
        <xdr:cNvPr id="500" name="直線コネクタ 499"/>
        <xdr:cNvCxnSpPr/>
      </xdr:nvCxnSpPr>
      <xdr:spPr>
        <a:xfrm flipV="1">
          <a:off x="16317595" y="5246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2" name="直線コネクタ 50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49268</xdr:rowOff>
    </xdr:from>
    <xdr:ext cx="534377" cy="259045"/>
    <xdr:sp macro="" textlink="">
      <xdr:nvSpPr>
        <xdr:cNvPr id="503" name="災害復旧事業費最大値テキスト"/>
        <xdr:cNvSpPr txBox="1"/>
      </xdr:nvSpPr>
      <xdr:spPr>
        <a:xfrm>
          <a:off x="16370300" y="502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30</xdr:row>
      <xdr:rowOff>102591</xdr:rowOff>
    </xdr:from>
    <xdr:to>
      <xdr:col>23</xdr:col>
      <xdr:colOff>606425</xdr:colOff>
      <xdr:row>30</xdr:row>
      <xdr:rowOff>102591</xdr:rowOff>
    </xdr:to>
    <xdr:cxnSp macro="">
      <xdr:nvCxnSpPr>
        <xdr:cNvPr id="504" name="直線コネクタ 503"/>
        <xdr:cNvCxnSpPr/>
      </xdr:nvCxnSpPr>
      <xdr:spPr>
        <a:xfrm>
          <a:off x="16230600" y="524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58775</xdr:rowOff>
    </xdr:from>
    <xdr:to>
      <xdr:col>23</xdr:col>
      <xdr:colOff>517525</xdr:colOff>
      <xdr:row>39</xdr:row>
      <xdr:rowOff>10617</xdr:rowOff>
    </xdr:to>
    <xdr:cxnSp macro="">
      <xdr:nvCxnSpPr>
        <xdr:cNvPr id="505" name="直線コネクタ 504"/>
        <xdr:cNvCxnSpPr/>
      </xdr:nvCxnSpPr>
      <xdr:spPr>
        <a:xfrm flipV="1">
          <a:off x="15481300" y="6402425"/>
          <a:ext cx="838200" cy="29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43248</xdr:rowOff>
    </xdr:from>
    <xdr:ext cx="469744" cy="259045"/>
    <xdr:sp macro="" textlink="">
      <xdr:nvSpPr>
        <xdr:cNvPr id="506" name="災害復旧事業費平均値テキスト"/>
        <xdr:cNvSpPr txBox="1"/>
      </xdr:nvSpPr>
      <xdr:spPr>
        <a:xfrm>
          <a:off x="16370300" y="6558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64821</xdr:rowOff>
    </xdr:from>
    <xdr:to>
      <xdr:col>23</xdr:col>
      <xdr:colOff>568325</xdr:colOff>
      <xdr:row>38</xdr:row>
      <xdr:rowOff>166421</xdr:rowOff>
    </xdr:to>
    <xdr:sp macro="" textlink="">
      <xdr:nvSpPr>
        <xdr:cNvPr id="507" name="フローチャート : 判断 506"/>
        <xdr:cNvSpPr/>
      </xdr:nvSpPr>
      <xdr:spPr>
        <a:xfrm>
          <a:off x="16268700" y="657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36</xdr:row>
      <xdr:rowOff>84912</xdr:rowOff>
    </xdr:from>
    <xdr:to>
      <xdr:col>22</xdr:col>
      <xdr:colOff>365125</xdr:colOff>
      <xdr:row>39</xdr:row>
      <xdr:rowOff>10617</xdr:rowOff>
    </xdr:to>
    <xdr:cxnSp macro="">
      <xdr:nvCxnSpPr>
        <xdr:cNvPr id="508" name="直線コネクタ 507"/>
        <xdr:cNvCxnSpPr/>
      </xdr:nvCxnSpPr>
      <xdr:spPr>
        <a:xfrm>
          <a:off x="14592300" y="6257112"/>
          <a:ext cx="889000" cy="44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120752</xdr:rowOff>
    </xdr:from>
    <xdr:to>
      <xdr:col>22</xdr:col>
      <xdr:colOff>415925</xdr:colOff>
      <xdr:row>39</xdr:row>
      <xdr:rowOff>50902</xdr:rowOff>
    </xdr:to>
    <xdr:sp macro="" textlink="">
      <xdr:nvSpPr>
        <xdr:cNvPr id="509" name="フローチャート : 判断 508"/>
        <xdr:cNvSpPr/>
      </xdr:nvSpPr>
      <xdr:spPr>
        <a:xfrm>
          <a:off x="15430500" y="66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175842</xdr:colOff>
      <xdr:row>37</xdr:row>
      <xdr:rowOff>67429</xdr:rowOff>
    </xdr:from>
    <xdr:ext cx="378566" cy="259045"/>
    <xdr:sp macro="" textlink="">
      <xdr:nvSpPr>
        <xdr:cNvPr id="510" name="テキスト ボックス 509"/>
        <xdr:cNvSpPr txBox="1"/>
      </xdr:nvSpPr>
      <xdr:spPr>
        <a:xfrm>
          <a:off x="15292017" y="6411079"/>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84912</xdr:rowOff>
    </xdr:from>
    <xdr:to>
      <xdr:col>21</xdr:col>
      <xdr:colOff>161925</xdr:colOff>
      <xdr:row>36</xdr:row>
      <xdr:rowOff>99466</xdr:rowOff>
    </xdr:to>
    <xdr:cxnSp macro="">
      <xdr:nvCxnSpPr>
        <xdr:cNvPr id="511" name="直線コネクタ 510"/>
        <xdr:cNvCxnSpPr/>
      </xdr:nvCxnSpPr>
      <xdr:spPr>
        <a:xfrm flipV="1">
          <a:off x="13703300" y="6257112"/>
          <a:ext cx="8890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62992</xdr:rowOff>
    </xdr:from>
    <xdr:to>
      <xdr:col>21</xdr:col>
      <xdr:colOff>212725</xdr:colOff>
      <xdr:row>38</xdr:row>
      <xdr:rowOff>164592</xdr:rowOff>
    </xdr:to>
    <xdr:sp macro="" textlink="">
      <xdr:nvSpPr>
        <xdr:cNvPr id="512" name="フローチャート : 判断 511"/>
        <xdr:cNvSpPr/>
      </xdr:nvSpPr>
      <xdr:spPr>
        <a:xfrm>
          <a:off x="14541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612852</xdr:colOff>
      <xdr:row>38</xdr:row>
      <xdr:rowOff>155719</xdr:rowOff>
    </xdr:from>
    <xdr:ext cx="469744" cy="259045"/>
    <xdr:sp macro="" textlink="">
      <xdr:nvSpPr>
        <xdr:cNvPr id="513" name="テキスト ボックス 512"/>
        <xdr:cNvSpPr txBox="1"/>
      </xdr:nvSpPr>
      <xdr:spPr>
        <a:xfrm>
          <a:off x="14357427" y="667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99466</xdr:rowOff>
    </xdr:from>
    <xdr:to>
      <xdr:col>19</xdr:col>
      <xdr:colOff>644525</xdr:colOff>
      <xdr:row>38</xdr:row>
      <xdr:rowOff>164084</xdr:rowOff>
    </xdr:to>
    <xdr:cxnSp macro="">
      <xdr:nvCxnSpPr>
        <xdr:cNvPr id="514" name="直線コネクタ 513"/>
        <xdr:cNvCxnSpPr/>
      </xdr:nvCxnSpPr>
      <xdr:spPr>
        <a:xfrm flipV="1">
          <a:off x="12814300" y="6271666"/>
          <a:ext cx="889000" cy="4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10338</xdr:rowOff>
    </xdr:from>
    <xdr:to>
      <xdr:col>20</xdr:col>
      <xdr:colOff>9525</xdr:colOff>
      <xdr:row>38</xdr:row>
      <xdr:rowOff>111938</xdr:rowOff>
    </xdr:to>
    <xdr:sp macro="" textlink="">
      <xdr:nvSpPr>
        <xdr:cNvPr id="515" name="フローチャート : 判断 514"/>
        <xdr:cNvSpPr/>
      </xdr:nvSpPr>
      <xdr:spPr>
        <a:xfrm>
          <a:off x="13652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409652</xdr:colOff>
      <xdr:row>38</xdr:row>
      <xdr:rowOff>103065</xdr:rowOff>
    </xdr:from>
    <xdr:ext cx="469745" cy="259045"/>
    <xdr:sp macro="" textlink="">
      <xdr:nvSpPr>
        <xdr:cNvPr id="516" name="テキスト ボックス 515"/>
        <xdr:cNvSpPr txBox="1"/>
      </xdr:nvSpPr>
      <xdr:spPr>
        <a:xfrm>
          <a:off x="13468427" y="6618165"/>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95072</xdr:rowOff>
    </xdr:from>
    <xdr:to>
      <xdr:col>18</xdr:col>
      <xdr:colOff>492125</xdr:colOff>
      <xdr:row>38</xdr:row>
      <xdr:rowOff>25222</xdr:rowOff>
    </xdr:to>
    <xdr:sp macro="" textlink="">
      <xdr:nvSpPr>
        <xdr:cNvPr id="517" name="フローチャート : 判断 516"/>
        <xdr:cNvSpPr/>
      </xdr:nvSpPr>
      <xdr:spPr>
        <a:xfrm>
          <a:off x="12763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206452</xdr:colOff>
      <xdr:row>36</xdr:row>
      <xdr:rowOff>41749</xdr:rowOff>
    </xdr:from>
    <xdr:ext cx="469745" cy="259045"/>
    <xdr:sp macro="" textlink="">
      <xdr:nvSpPr>
        <xdr:cNvPr id="518" name="テキスト ボックス 517"/>
        <xdr:cNvSpPr txBox="1"/>
      </xdr:nvSpPr>
      <xdr:spPr>
        <a:xfrm>
          <a:off x="12579427" y="6213949"/>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7975</xdr:rowOff>
    </xdr:from>
    <xdr:to>
      <xdr:col>23</xdr:col>
      <xdr:colOff>568325</xdr:colOff>
      <xdr:row>37</xdr:row>
      <xdr:rowOff>109575</xdr:rowOff>
    </xdr:to>
    <xdr:sp macro="" textlink="">
      <xdr:nvSpPr>
        <xdr:cNvPr id="524" name="円/楕円 523"/>
        <xdr:cNvSpPr/>
      </xdr:nvSpPr>
      <xdr:spPr>
        <a:xfrm>
          <a:off x="16268700" y="63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36</xdr:row>
      <xdr:rowOff>30852</xdr:rowOff>
    </xdr:from>
    <xdr:ext cx="469744" cy="259045"/>
    <xdr:sp macro="" textlink="">
      <xdr:nvSpPr>
        <xdr:cNvPr id="525" name="災害復旧事業費該当値テキスト"/>
        <xdr:cNvSpPr txBox="1"/>
      </xdr:nvSpPr>
      <xdr:spPr>
        <a:xfrm>
          <a:off x="16370300" y="620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131267</xdr:rowOff>
    </xdr:from>
    <xdr:to>
      <xdr:col>22</xdr:col>
      <xdr:colOff>415925</xdr:colOff>
      <xdr:row>39</xdr:row>
      <xdr:rowOff>61417</xdr:rowOff>
    </xdr:to>
    <xdr:sp macro="" textlink="">
      <xdr:nvSpPr>
        <xdr:cNvPr id="526" name="円/楕円 525"/>
        <xdr:cNvSpPr/>
      </xdr:nvSpPr>
      <xdr:spPr>
        <a:xfrm>
          <a:off x="15430500" y="66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175842</xdr:colOff>
      <xdr:row>39</xdr:row>
      <xdr:rowOff>52544</xdr:rowOff>
    </xdr:from>
    <xdr:ext cx="378566" cy="259045"/>
    <xdr:sp macro="" textlink="">
      <xdr:nvSpPr>
        <xdr:cNvPr id="527" name="テキスト ボックス 526"/>
        <xdr:cNvSpPr txBox="1"/>
      </xdr:nvSpPr>
      <xdr:spPr>
        <a:xfrm>
          <a:off x="15292017" y="6739094"/>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34112</xdr:rowOff>
    </xdr:from>
    <xdr:to>
      <xdr:col>21</xdr:col>
      <xdr:colOff>212725</xdr:colOff>
      <xdr:row>36</xdr:row>
      <xdr:rowOff>135712</xdr:rowOff>
    </xdr:to>
    <xdr:sp macro="" textlink="">
      <xdr:nvSpPr>
        <xdr:cNvPr id="528" name="円/楕円 527"/>
        <xdr:cNvSpPr/>
      </xdr:nvSpPr>
      <xdr:spPr>
        <a:xfrm>
          <a:off x="14541500" y="620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612852</xdr:colOff>
      <xdr:row>34</xdr:row>
      <xdr:rowOff>152239</xdr:rowOff>
    </xdr:from>
    <xdr:ext cx="469744" cy="259045"/>
    <xdr:sp macro="" textlink="">
      <xdr:nvSpPr>
        <xdr:cNvPr id="529" name="テキスト ボックス 528"/>
        <xdr:cNvSpPr txBox="1"/>
      </xdr:nvSpPr>
      <xdr:spPr>
        <a:xfrm>
          <a:off x="14357427" y="598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48666</xdr:rowOff>
    </xdr:from>
    <xdr:to>
      <xdr:col>20</xdr:col>
      <xdr:colOff>9525</xdr:colOff>
      <xdr:row>36</xdr:row>
      <xdr:rowOff>150266</xdr:rowOff>
    </xdr:to>
    <xdr:sp macro="" textlink="">
      <xdr:nvSpPr>
        <xdr:cNvPr id="530" name="円/楕円 529"/>
        <xdr:cNvSpPr/>
      </xdr:nvSpPr>
      <xdr:spPr>
        <a:xfrm>
          <a:off x="13652500" y="622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409652</xdr:colOff>
      <xdr:row>34</xdr:row>
      <xdr:rowOff>166793</xdr:rowOff>
    </xdr:from>
    <xdr:ext cx="469745" cy="259045"/>
    <xdr:sp macro="" textlink="">
      <xdr:nvSpPr>
        <xdr:cNvPr id="531" name="テキスト ボックス 530"/>
        <xdr:cNvSpPr txBox="1"/>
      </xdr:nvSpPr>
      <xdr:spPr>
        <a:xfrm>
          <a:off x="13468427" y="5996093"/>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113284</xdr:rowOff>
    </xdr:from>
    <xdr:to>
      <xdr:col>18</xdr:col>
      <xdr:colOff>492125</xdr:colOff>
      <xdr:row>39</xdr:row>
      <xdr:rowOff>43434</xdr:rowOff>
    </xdr:to>
    <xdr:sp macro="" textlink="">
      <xdr:nvSpPr>
        <xdr:cNvPr id="532" name="円/楕円 531"/>
        <xdr:cNvSpPr/>
      </xdr:nvSpPr>
      <xdr:spPr>
        <a:xfrm>
          <a:off x="12763500" y="662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252042</xdr:colOff>
      <xdr:row>39</xdr:row>
      <xdr:rowOff>34561</xdr:rowOff>
    </xdr:from>
    <xdr:ext cx="378566" cy="259045"/>
    <xdr:sp macro="" textlink="">
      <xdr:nvSpPr>
        <xdr:cNvPr id="533" name="テキスト ボックス 532"/>
        <xdr:cNvSpPr txBox="1"/>
      </xdr:nvSpPr>
      <xdr:spPr>
        <a:xfrm>
          <a:off x="12625017" y="6721111"/>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フローチャート :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8" name="フローチャート :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240474</xdr:colOff>
      <xdr:row>55</xdr:row>
      <xdr:rowOff>10177</xdr:rowOff>
    </xdr:from>
    <xdr:ext cx="249299" cy="259045"/>
    <xdr:sp macro="" textlink="">
      <xdr:nvSpPr>
        <xdr:cNvPr id="559" name="テキスト ボックス 55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1" name="フローチャート :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37274</xdr:colOff>
      <xdr:row>55</xdr:row>
      <xdr:rowOff>10177</xdr:rowOff>
    </xdr:from>
    <xdr:ext cx="249299" cy="259045"/>
    <xdr:sp macro="" textlink="">
      <xdr:nvSpPr>
        <xdr:cNvPr id="562" name="テキスト ボックス 56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4" name="フローチャート :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519874</xdr:colOff>
      <xdr:row>55</xdr:row>
      <xdr:rowOff>10177</xdr:rowOff>
    </xdr:from>
    <xdr:ext cx="249299" cy="259045"/>
    <xdr:sp macro="" textlink="">
      <xdr:nvSpPr>
        <xdr:cNvPr id="565" name="テキスト ボックス 56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フローチャート :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316674</xdr:colOff>
      <xdr:row>55</xdr:row>
      <xdr:rowOff>10177</xdr:rowOff>
    </xdr:from>
    <xdr:ext cx="249299" cy="259045"/>
    <xdr:sp macro="" textlink="">
      <xdr:nvSpPr>
        <xdr:cNvPr id="567" name="テキスト ボックス 56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3" name="円/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5" name="円/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240474</xdr:colOff>
      <xdr:row>53</xdr:row>
      <xdr:rowOff>35577</xdr:rowOff>
    </xdr:from>
    <xdr:ext cx="249299" cy="259045"/>
    <xdr:sp macro="" textlink="">
      <xdr:nvSpPr>
        <xdr:cNvPr id="576" name="テキスト ボックス 57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7" name="円/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37274</xdr:colOff>
      <xdr:row>53</xdr:row>
      <xdr:rowOff>35577</xdr:rowOff>
    </xdr:from>
    <xdr:ext cx="249299" cy="259045"/>
    <xdr:sp macro="" textlink="">
      <xdr:nvSpPr>
        <xdr:cNvPr id="578" name="テキスト ボックス 57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9" name="円/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519874</xdr:colOff>
      <xdr:row>53</xdr:row>
      <xdr:rowOff>35577</xdr:rowOff>
    </xdr:from>
    <xdr:ext cx="249299" cy="259045"/>
    <xdr:sp macro="" textlink="">
      <xdr:nvSpPr>
        <xdr:cNvPr id="580" name="テキスト ボックス 57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1" name="円/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316674</xdr:colOff>
      <xdr:row>53</xdr:row>
      <xdr:rowOff>35577</xdr:rowOff>
    </xdr:from>
    <xdr:ext cx="249299" cy="259045"/>
    <xdr:sp macro="" textlink="">
      <xdr:nvSpPr>
        <xdr:cNvPr id="582" name="テキスト ボックス 58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3" name="直線コネクタ 59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4" name="テキスト ボックス 59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5" name="直線コネクタ 59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300" cy="259045"/>
    <xdr:sp macro="" textlink="">
      <xdr:nvSpPr>
        <xdr:cNvPr id="596" name="テキスト ボックス 595"/>
        <xdr:cNvSpPr txBox="1"/>
      </xdr:nvSpPr>
      <xdr:spPr>
        <a:xfrm>
          <a:off x="11914701" y="13174634"/>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7" name="直線コネクタ 59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300" cy="259045"/>
    <xdr:sp macro="" textlink="">
      <xdr:nvSpPr>
        <xdr:cNvPr id="598" name="テキスト ボックス 597"/>
        <xdr:cNvSpPr txBox="1"/>
      </xdr:nvSpPr>
      <xdr:spPr>
        <a:xfrm>
          <a:off x="11914701" y="12848062"/>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9" name="直線コネクタ 59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300" cy="259045"/>
    <xdr:sp macro="" textlink="">
      <xdr:nvSpPr>
        <xdr:cNvPr id="600" name="テキスト ボックス 599"/>
        <xdr:cNvSpPr txBox="1"/>
      </xdr:nvSpPr>
      <xdr:spPr>
        <a:xfrm>
          <a:off x="11914701" y="12521492"/>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1" name="直線コネクタ 60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300" cy="259045"/>
    <xdr:sp macro="" textlink="">
      <xdr:nvSpPr>
        <xdr:cNvPr id="602" name="テキスト ボックス 601"/>
        <xdr:cNvSpPr txBox="1"/>
      </xdr:nvSpPr>
      <xdr:spPr>
        <a:xfrm>
          <a:off x="11914701" y="12194920"/>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3" name="直線コネクタ 60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4" name="テキスト ボックス 60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70</xdr:row>
      <xdr:rowOff>85848</xdr:rowOff>
    </xdr:from>
    <xdr:to>
      <xdr:col>23</xdr:col>
      <xdr:colOff>516889</xdr:colOff>
      <xdr:row>78</xdr:row>
      <xdr:rowOff>108218</xdr:rowOff>
    </xdr:to>
    <xdr:cxnSp macro="">
      <xdr:nvCxnSpPr>
        <xdr:cNvPr id="608" name="直線コネクタ 607"/>
        <xdr:cNvCxnSpPr/>
      </xdr:nvCxnSpPr>
      <xdr:spPr>
        <a:xfrm flipV="1">
          <a:off x="16317595" y="12087348"/>
          <a:ext cx="1269" cy="139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112045</xdr:rowOff>
    </xdr:from>
    <xdr:ext cx="469744" cy="259045"/>
    <xdr:sp macro="" textlink="">
      <xdr:nvSpPr>
        <xdr:cNvPr id="609" name="公債費最小値テキスト"/>
        <xdr:cNvSpPr txBox="1"/>
      </xdr:nvSpPr>
      <xdr:spPr>
        <a:xfrm>
          <a:off x="16370300" y="134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78</xdr:row>
      <xdr:rowOff>108218</xdr:rowOff>
    </xdr:from>
    <xdr:to>
      <xdr:col>23</xdr:col>
      <xdr:colOff>606425</xdr:colOff>
      <xdr:row>78</xdr:row>
      <xdr:rowOff>108218</xdr:rowOff>
    </xdr:to>
    <xdr:cxnSp macro="">
      <xdr:nvCxnSpPr>
        <xdr:cNvPr id="610" name="直線コネクタ 609"/>
        <xdr:cNvCxnSpPr/>
      </xdr:nvCxnSpPr>
      <xdr:spPr>
        <a:xfrm>
          <a:off x="16230600" y="134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32525</xdr:rowOff>
    </xdr:from>
    <xdr:ext cx="534377" cy="259045"/>
    <xdr:sp macro="" textlink="">
      <xdr:nvSpPr>
        <xdr:cNvPr id="611" name="公債費最大値テキスト"/>
        <xdr:cNvSpPr txBox="1"/>
      </xdr:nvSpPr>
      <xdr:spPr>
        <a:xfrm>
          <a:off x="16370300" y="1186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70</xdr:row>
      <xdr:rowOff>85848</xdr:rowOff>
    </xdr:from>
    <xdr:to>
      <xdr:col>23</xdr:col>
      <xdr:colOff>606425</xdr:colOff>
      <xdr:row>70</xdr:row>
      <xdr:rowOff>85848</xdr:rowOff>
    </xdr:to>
    <xdr:cxnSp macro="">
      <xdr:nvCxnSpPr>
        <xdr:cNvPr id="612" name="直線コネクタ 611"/>
        <xdr:cNvCxnSpPr/>
      </xdr:nvCxnSpPr>
      <xdr:spPr>
        <a:xfrm>
          <a:off x="16230600" y="120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70</xdr:row>
      <xdr:rowOff>117477</xdr:rowOff>
    </xdr:from>
    <xdr:to>
      <xdr:col>23</xdr:col>
      <xdr:colOff>517525</xdr:colOff>
      <xdr:row>71</xdr:row>
      <xdr:rowOff>110374</xdr:rowOff>
    </xdr:to>
    <xdr:cxnSp macro="">
      <xdr:nvCxnSpPr>
        <xdr:cNvPr id="613" name="直線コネクタ 612"/>
        <xdr:cNvCxnSpPr/>
      </xdr:nvCxnSpPr>
      <xdr:spPr>
        <a:xfrm>
          <a:off x="15481300" y="12118977"/>
          <a:ext cx="838200" cy="1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134552</xdr:rowOff>
    </xdr:from>
    <xdr:ext cx="534377" cy="259045"/>
    <xdr:sp macro="" textlink="">
      <xdr:nvSpPr>
        <xdr:cNvPr id="614" name="公債費平均値テキスト"/>
        <xdr:cNvSpPr txBox="1"/>
      </xdr:nvSpPr>
      <xdr:spPr>
        <a:xfrm>
          <a:off x="16370300" y="12993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156125</xdr:rowOff>
    </xdr:from>
    <xdr:to>
      <xdr:col>23</xdr:col>
      <xdr:colOff>568325</xdr:colOff>
      <xdr:row>76</xdr:row>
      <xdr:rowOff>86275</xdr:rowOff>
    </xdr:to>
    <xdr:sp macro="" textlink="">
      <xdr:nvSpPr>
        <xdr:cNvPr id="615" name="フローチャート : 判断 614"/>
        <xdr:cNvSpPr/>
      </xdr:nvSpPr>
      <xdr:spPr>
        <a:xfrm>
          <a:off x="162687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70</xdr:row>
      <xdr:rowOff>117477</xdr:rowOff>
    </xdr:from>
    <xdr:to>
      <xdr:col>22</xdr:col>
      <xdr:colOff>365125</xdr:colOff>
      <xdr:row>70</xdr:row>
      <xdr:rowOff>150869</xdr:rowOff>
    </xdr:to>
    <xdr:cxnSp macro="">
      <xdr:nvCxnSpPr>
        <xdr:cNvPr id="616" name="直線コネクタ 615"/>
        <xdr:cNvCxnSpPr/>
      </xdr:nvCxnSpPr>
      <xdr:spPr>
        <a:xfrm flipV="1">
          <a:off x="14592300" y="12118977"/>
          <a:ext cx="889000" cy="3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148369</xdr:rowOff>
    </xdr:from>
    <xdr:to>
      <xdr:col>22</xdr:col>
      <xdr:colOff>415925</xdr:colOff>
      <xdr:row>76</xdr:row>
      <xdr:rowOff>78519</xdr:rowOff>
    </xdr:to>
    <xdr:sp macro="" textlink="">
      <xdr:nvSpPr>
        <xdr:cNvPr id="617" name="フローチャート : 判断 616"/>
        <xdr:cNvSpPr/>
      </xdr:nvSpPr>
      <xdr:spPr>
        <a:xfrm>
          <a:off x="15430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76</xdr:row>
      <xdr:rowOff>69646</xdr:rowOff>
    </xdr:from>
    <xdr:ext cx="534377" cy="259045"/>
    <xdr:sp macro="" textlink="">
      <xdr:nvSpPr>
        <xdr:cNvPr id="618" name="テキスト ボックス 617"/>
        <xdr:cNvSpPr txBox="1"/>
      </xdr:nvSpPr>
      <xdr:spPr>
        <a:xfrm>
          <a:off x="15214111" y="1309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94862</xdr:rowOff>
    </xdr:from>
    <xdr:to>
      <xdr:col>21</xdr:col>
      <xdr:colOff>161925</xdr:colOff>
      <xdr:row>70</xdr:row>
      <xdr:rowOff>150869</xdr:rowOff>
    </xdr:to>
    <xdr:cxnSp macro="">
      <xdr:nvCxnSpPr>
        <xdr:cNvPr id="619" name="直線コネクタ 618"/>
        <xdr:cNvCxnSpPr/>
      </xdr:nvCxnSpPr>
      <xdr:spPr>
        <a:xfrm>
          <a:off x="13703300" y="12096362"/>
          <a:ext cx="8890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3567</xdr:rowOff>
    </xdr:from>
    <xdr:to>
      <xdr:col>21</xdr:col>
      <xdr:colOff>212725</xdr:colOff>
      <xdr:row>76</xdr:row>
      <xdr:rowOff>105167</xdr:rowOff>
    </xdr:to>
    <xdr:sp macro="" textlink="">
      <xdr:nvSpPr>
        <xdr:cNvPr id="620" name="フローチャート : 判断 619"/>
        <xdr:cNvSpPr/>
      </xdr:nvSpPr>
      <xdr:spPr>
        <a:xfrm>
          <a:off x="14541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76</xdr:row>
      <xdr:rowOff>96294</xdr:rowOff>
    </xdr:from>
    <xdr:ext cx="534377" cy="259045"/>
    <xdr:sp macro="" textlink="">
      <xdr:nvSpPr>
        <xdr:cNvPr id="621" name="テキスト ボックス 620"/>
        <xdr:cNvSpPr txBox="1"/>
      </xdr:nvSpPr>
      <xdr:spPr>
        <a:xfrm>
          <a:off x="14325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82664</xdr:rowOff>
    </xdr:from>
    <xdr:to>
      <xdr:col>19</xdr:col>
      <xdr:colOff>644525</xdr:colOff>
      <xdr:row>70</xdr:row>
      <xdr:rowOff>94862</xdr:rowOff>
    </xdr:to>
    <xdr:cxnSp macro="">
      <xdr:nvCxnSpPr>
        <xdr:cNvPr id="622" name="直線コネクタ 621"/>
        <xdr:cNvCxnSpPr/>
      </xdr:nvCxnSpPr>
      <xdr:spPr>
        <a:xfrm>
          <a:off x="12814300" y="12084164"/>
          <a:ext cx="889000" cy="1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170461</xdr:rowOff>
    </xdr:from>
    <xdr:to>
      <xdr:col>20</xdr:col>
      <xdr:colOff>9525</xdr:colOff>
      <xdr:row>76</xdr:row>
      <xdr:rowOff>100611</xdr:rowOff>
    </xdr:to>
    <xdr:sp macro="" textlink="">
      <xdr:nvSpPr>
        <xdr:cNvPr id="623" name="フローチャート : 判断 622"/>
        <xdr:cNvSpPr/>
      </xdr:nvSpPr>
      <xdr:spPr>
        <a:xfrm>
          <a:off x="13652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76</xdr:row>
      <xdr:rowOff>91738</xdr:rowOff>
    </xdr:from>
    <xdr:ext cx="534377" cy="259045"/>
    <xdr:sp macro="" textlink="">
      <xdr:nvSpPr>
        <xdr:cNvPr id="624" name="テキスト ボックス 623"/>
        <xdr:cNvSpPr txBox="1"/>
      </xdr:nvSpPr>
      <xdr:spPr>
        <a:xfrm>
          <a:off x="13436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144189</xdr:rowOff>
    </xdr:from>
    <xdr:to>
      <xdr:col>18</xdr:col>
      <xdr:colOff>492125</xdr:colOff>
      <xdr:row>76</xdr:row>
      <xdr:rowOff>74340</xdr:rowOff>
    </xdr:to>
    <xdr:sp macro="" textlink="">
      <xdr:nvSpPr>
        <xdr:cNvPr id="625" name="フローチャート : 判断 624"/>
        <xdr:cNvSpPr/>
      </xdr:nvSpPr>
      <xdr:spPr>
        <a:xfrm>
          <a:off x="12763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76</xdr:row>
      <xdr:rowOff>65465</xdr:rowOff>
    </xdr:from>
    <xdr:ext cx="534377" cy="259045"/>
    <xdr:sp macro="" textlink="">
      <xdr:nvSpPr>
        <xdr:cNvPr id="626" name="テキスト ボックス 625"/>
        <xdr:cNvSpPr txBox="1"/>
      </xdr:nvSpPr>
      <xdr:spPr>
        <a:xfrm>
          <a:off x="12547111" y="1309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71</xdr:row>
      <xdr:rowOff>59574</xdr:rowOff>
    </xdr:from>
    <xdr:to>
      <xdr:col>23</xdr:col>
      <xdr:colOff>568325</xdr:colOff>
      <xdr:row>71</xdr:row>
      <xdr:rowOff>161174</xdr:rowOff>
    </xdr:to>
    <xdr:sp macro="" textlink="">
      <xdr:nvSpPr>
        <xdr:cNvPr id="632" name="円/楕円 631"/>
        <xdr:cNvSpPr/>
      </xdr:nvSpPr>
      <xdr:spPr>
        <a:xfrm>
          <a:off x="16268700" y="1223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70</xdr:row>
      <xdr:rowOff>82451</xdr:rowOff>
    </xdr:from>
    <xdr:ext cx="534377" cy="259045"/>
    <xdr:sp macro="" textlink="">
      <xdr:nvSpPr>
        <xdr:cNvPr id="633" name="公債費該当値テキスト"/>
        <xdr:cNvSpPr txBox="1"/>
      </xdr:nvSpPr>
      <xdr:spPr>
        <a:xfrm>
          <a:off x="16370300" y="1208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83,296</a:t>
          </a:r>
          <a:endParaRPr kumimoji="1" lang="ja-JP" altLang="en-US" sz="1000" b="1">
            <a:solidFill>
              <a:srgbClr val="FF0000"/>
            </a:solidFill>
            <a:latin typeface="ＭＳ Ｐゴシック"/>
          </a:endParaRPr>
        </a:p>
      </xdr:txBody>
    </xdr:sp>
    <xdr:clientData/>
  </xdr:oneCellAnchor>
  <xdr:twoCellAnchor>
    <xdr:from>
      <xdr:col>22</xdr:col>
      <xdr:colOff>314325</xdr:colOff>
      <xdr:row>70</xdr:row>
      <xdr:rowOff>66677</xdr:rowOff>
    </xdr:from>
    <xdr:to>
      <xdr:col>22</xdr:col>
      <xdr:colOff>415925</xdr:colOff>
      <xdr:row>70</xdr:row>
      <xdr:rowOff>168277</xdr:rowOff>
    </xdr:to>
    <xdr:sp macro="" textlink="">
      <xdr:nvSpPr>
        <xdr:cNvPr id="634" name="円/楕円 633"/>
        <xdr:cNvSpPr/>
      </xdr:nvSpPr>
      <xdr:spPr>
        <a:xfrm>
          <a:off x="15430500" y="1206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69</xdr:row>
      <xdr:rowOff>13354</xdr:rowOff>
    </xdr:from>
    <xdr:ext cx="534377" cy="259045"/>
    <xdr:sp macro="" textlink="">
      <xdr:nvSpPr>
        <xdr:cNvPr id="635" name="テキスト ボックス 634"/>
        <xdr:cNvSpPr txBox="1"/>
      </xdr:nvSpPr>
      <xdr:spPr>
        <a:xfrm>
          <a:off x="15214111" y="1184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93,361</a:t>
          </a:r>
          <a:endParaRPr kumimoji="1" lang="ja-JP" altLang="en-US" sz="1000" b="1">
            <a:solidFill>
              <a:srgbClr val="FF0000"/>
            </a:solidFill>
            <a:latin typeface="ＭＳ Ｐゴシック"/>
          </a:endParaRPr>
        </a:p>
      </xdr:txBody>
    </xdr:sp>
    <xdr:clientData/>
  </xdr:oneCellAnchor>
  <xdr:twoCellAnchor>
    <xdr:from>
      <xdr:col>21</xdr:col>
      <xdr:colOff>111125</xdr:colOff>
      <xdr:row>70</xdr:row>
      <xdr:rowOff>100069</xdr:rowOff>
    </xdr:from>
    <xdr:to>
      <xdr:col>21</xdr:col>
      <xdr:colOff>212725</xdr:colOff>
      <xdr:row>71</xdr:row>
      <xdr:rowOff>30219</xdr:rowOff>
    </xdr:to>
    <xdr:sp macro="" textlink="">
      <xdr:nvSpPr>
        <xdr:cNvPr id="636" name="円/楕円 635"/>
        <xdr:cNvSpPr/>
      </xdr:nvSpPr>
      <xdr:spPr>
        <a:xfrm>
          <a:off x="14541500" y="1210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69</xdr:row>
      <xdr:rowOff>46746</xdr:rowOff>
    </xdr:from>
    <xdr:ext cx="534377" cy="259045"/>
    <xdr:sp macro="" textlink="">
      <xdr:nvSpPr>
        <xdr:cNvPr id="637" name="テキスト ボックス 636"/>
        <xdr:cNvSpPr txBox="1"/>
      </xdr:nvSpPr>
      <xdr:spPr>
        <a:xfrm>
          <a:off x="14325111" y="1187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91,316</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44062</xdr:rowOff>
    </xdr:from>
    <xdr:to>
      <xdr:col>20</xdr:col>
      <xdr:colOff>9525</xdr:colOff>
      <xdr:row>70</xdr:row>
      <xdr:rowOff>145662</xdr:rowOff>
    </xdr:to>
    <xdr:sp macro="" textlink="">
      <xdr:nvSpPr>
        <xdr:cNvPr id="638" name="円/楕円 637"/>
        <xdr:cNvSpPr/>
      </xdr:nvSpPr>
      <xdr:spPr>
        <a:xfrm>
          <a:off x="13652500" y="1204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68</xdr:row>
      <xdr:rowOff>162189</xdr:rowOff>
    </xdr:from>
    <xdr:ext cx="534377" cy="259045"/>
    <xdr:sp macro="" textlink="">
      <xdr:nvSpPr>
        <xdr:cNvPr id="639" name="テキスト ボックス 638"/>
        <xdr:cNvSpPr txBox="1"/>
      </xdr:nvSpPr>
      <xdr:spPr>
        <a:xfrm>
          <a:off x="13436111" y="1182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94,746</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31864</xdr:rowOff>
    </xdr:from>
    <xdr:to>
      <xdr:col>18</xdr:col>
      <xdr:colOff>492125</xdr:colOff>
      <xdr:row>70</xdr:row>
      <xdr:rowOff>133464</xdr:rowOff>
    </xdr:to>
    <xdr:sp macro="" textlink="">
      <xdr:nvSpPr>
        <xdr:cNvPr id="640" name="円/楕円 639"/>
        <xdr:cNvSpPr/>
      </xdr:nvSpPr>
      <xdr:spPr>
        <a:xfrm>
          <a:off x="12763500" y="1203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68</xdr:row>
      <xdr:rowOff>149991</xdr:rowOff>
    </xdr:from>
    <xdr:ext cx="534377" cy="259045"/>
    <xdr:sp macro="" textlink="">
      <xdr:nvSpPr>
        <xdr:cNvPr id="641" name="テキスト ボックス 640"/>
        <xdr:cNvSpPr txBox="1"/>
      </xdr:nvSpPr>
      <xdr:spPr>
        <a:xfrm>
          <a:off x="12547111" y="1180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95,493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2" name="直線コネクタ 65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3" name="テキスト ボックス 65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4" name="直線コネクタ 65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300" cy="259045"/>
    <xdr:sp macro="" textlink="">
      <xdr:nvSpPr>
        <xdr:cNvPr id="655" name="テキスト ボックス 654"/>
        <xdr:cNvSpPr txBox="1"/>
      </xdr:nvSpPr>
      <xdr:spPr>
        <a:xfrm>
          <a:off x="11914701" y="163423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6" name="直線コネクタ 65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300" cy="259045"/>
    <xdr:sp macro="" textlink="">
      <xdr:nvSpPr>
        <xdr:cNvPr id="657" name="テキスト ボックス 656"/>
        <xdr:cNvSpPr txBox="1"/>
      </xdr:nvSpPr>
      <xdr:spPr>
        <a:xfrm>
          <a:off x="11914701" y="158851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8" name="直線コネクタ 65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300" cy="259045"/>
    <xdr:sp macro="" textlink="">
      <xdr:nvSpPr>
        <xdr:cNvPr id="659" name="テキスト ボックス 658"/>
        <xdr:cNvSpPr txBox="1"/>
      </xdr:nvSpPr>
      <xdr:spPr>
        <a:xfrm>
          <a:off x="11914701" y="154279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300" cy="259045"/>
    <xdr:sp macro="" textlink="">
      <xdr:nvSpPr>
        <xdr:cNvPr id="661" name="テキスト ボックス 660"/>
        <xdr:cNvSpPr txBox="1"/>
      </xdr:nvSpPr>
      <xdr:spPr>
        <a:xfrm>
          <a:off x="11914701" y="14970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91</xdr:row>
      <xdr:rowOff>17125</xdr:rowOff>
    </xdr:from>
    <xdr:to>
      <xdr:col>23</xdr:col>
      <xdr:colOff>516889</xdr:colOff>
      <xdr:row>98</xdr:row>
      <xdr:rowOff>138145</xdr:rowOff>
    </xdr:to>
    <xdr:cxnSp macro="">
      <xdr:nvCxnSpPr>
        <xdr:cNvPr id="663" name="直線コネクタ 662"/>
        <xdr:cNvCxnSpPr/>
      </xdr:nvCxnSpPr>
      <xdr:spPr>
        <a:xfrm flipV="1">
          <a:off x="16317595" y="15619075"/>
          <a:ext cx="1269" cy="1321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141972</xdr:rowOff>
    </xdr:from>
    <xdr:ext cx="313932" cy="259045"/>
    <xdr:sp macro="" textlink="">
      <xdr:nvSpPr>
        <xdr:cNvPr id="664" name="積立金最小値テキスト"/>
        <xdr:cNvSpPr txBox="1"/>
      </xdr:nvSpPr>
      <xdr:spPr>
        <a:xfrm>
          <a:off x="16370300" y="16944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428625</xdr:colOff>
      <xdr:row>98</xdr:row>
      <xdr:rowOff>138145</xdr:rowOff>
    </xdr:from>
    <xdr:to>
      <xdr:col>23</xdr:col>
      <xdr:colOff>606425</xdr:colOff>
      <xdr:row>98</xdr:row>
      <xdr:rowOff>138145</xdr:rowOff>
    </xdr:to>
    <xdr:cxnSp macro="">
      <xdr:nvCxnSpPr>
        <xdr:cNvPr id="665" name="直線コネクタ 664"/>
        <xdr:cNvCxnSpPr/>
      </xdr:nvCxnSpPr>
      <xdr:spPr>
        <a:xfrm>
          <a:off x="16230600" y="1694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135252</xdr:rowOff>
    </xdr:from>
    <xdr:ext cx="534377" cy="259045"/>
    <xdr:sp macro="" textlink="">
      <xdr:nvSpPr>
        <xdr:cNvPr id="666" name="積立金最大値テキスト"/>
        <xdr:cNvSpPr txBox="1"/>
      </xdr:nvSpPr>
      <xdr:spPr>
        <a:xfrm>
          <a:off x="16370300" y="153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57,862</a:t>
          </a:r>
          <a:endParaRPr kumimoji="1" lang="ja-JP" altLang="en-US" sz="1000" b="1">
            <a:latin typeface="ＭＳ Ｐゴシック"/>
          </a:endParaRPr>
        </a:p>
      </xdr:txBody>
    </xdr:sp>
    <xdr:clientData/>
  </xdr:oneCellAnchor>
  <xdr:twoCellAnchor>
    <xdr:from>
      <xdr:col>23</xdr:col>
      <xdr:colOff>428625</xdr:colOff>
      <xdr:row>91</xdr:row>
      <xdr:rowOff>17125</xdr:rowOff>
    </xdr:from>
    <xdr:to>
      <xdr:col>23</xdr:col>
      <xdr:colOff>606425</xdr:colOff>
      <xdr:row>91</xdr:row>
      <xdr:rowOff>17125</xdr:rowOff>
    </xdr:to>
    <xdr:cxnSp macro="">
      <xdr:nvCxnSpPr>
        <xdr:cNvPr id="667" name="直線コネクタ 666"/>
        <xdr:cNvCxnSpPr/>
      </xdr:nvCxnSpPr>
      <xdr:spPr>
        <a:xfrm>
          <a:off x="16230600" y="1561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90</xdr:row>
      <xdr:rowOff>53267</xdr:rowOff>
    </xdr:from>
    <xdr:to>
      <xdr:col>23</xdr:col>
      <xdr:colOff>517525</xdr:colOff>
      <xdr:row>91</xdr:row>
      <xdr:rowOff>19524</xdr:rowOff>
    </xdr:to>
    <xdr:cxnSp macro="">
      <xdr:nvCxnSpPr>
        <xdr:cNvPr id="668" name="直線コネクタ 667"/>
        <xdr:cNvCxnSpPr/>
      </xdr:nvCxnSpPr>
      <xdr:spPr>
        <a:xfrm>
          <a:off x="15481300" y="15483767"/>
          <a:ext cx="838200" cy="13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59486</xdr:rowOff>
    </xdr:from>
    <xdr:ext cx="534377" cy="259045"/>
    <xdr:sp macro="" textlink="">
      <xdr:nvSpPr>
        <xdr:cNvPr id="669" name="積立金平均値テキスト"/>
        <xdr:cNvSpPr txBox="1"/>
      </xdr:nvSpPr>
      <xdr:spPr>
        <a:xfrm>
          <a:off x="16370300" y="16518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81059</xdr:rowOff>
    </xdr:from>
    <xdr:to>
      <xdr:col>23</xdr:col>
      <xdr:colOff>568325</xdr:colOff>
      <xdr:row>97</xdr:row>
      <xdr:rowOff>11209</xdr:rowOff>
    </xdr:to>
    <xdr:sp macro="" textlink="">
      <xdr:nvSpPr>
        <xdr:cNvPr id="670" name="フローチャート : 判断 669"/>
        <xdr:cNvSpPr/>
      </xdr:nvSpPr>
      <xdr:spPr>
        <a:xfrm>
          <a:off x="16268700" y="1654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90</xdr:row>
      <xdr:rowOff>53267</xdr:rowOff>
    </xdr:from>
    <xdr:to>
      <xdr:col>22</xdr:col>
      <xdr:colOff>365125</xdr:colOff>
      <xdr:row>95</xdr:row>
      <xdr:rowOff>40122</xdr:rowOff>
    </xdr:to>
    <xdr:cxnSp macro="">
      <xdr:nvCxnSpPr>
        <xdr:cNvPr id="671" name="直線コネクタ 670"/>
        <xdr:cNvCxnSpPr/>
      </xdr:nvCxnSpPr>
      <xdr:spPr>
        <a:xfrm flipV="1">
          <a:off x="14592300" y="15483767"/>
          <a:ext cx="889000" cy="84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119464</xdr:rowOff>
    </xdr:from>
    <xdr:to>
      <xdr:col>22</xdr:col>
      <xdr:colOff>415925</xdr:colOff>
      <xdr:row>97</xdr:row>
      <xdr:rowOff>49614</xdr:rowOff>
    </xdr:to>
    <xdr:sp macro="" textlink="">
      <xdr:nvSpPr>
        <xdr:cNvPr id="672" name="フローチャート : 判断 671"/>
        <xdr:cNvSpPr/>
      </xdr:nvSpPr>
      <xdr:spPr>
        <a:xfrm>
          <a:off x="15430500" y="165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97</xdr:row>
      <xdr:rowOff>40741</xdr:rowOff>
    </xdr:from>
    <xdr:ext cx="534377" cy="259045"/>
    <xdr:sp macro="" textlink="">
      <xdr:nvSpPr>
        <xdr:cNvPr id="673" name="テキスト ボックス 672"/>
        <xdr:cNvSpPr txBox="1"/>
      </xdr:nvSpPr>
      <xdr:spPr>
        <a:xfrm>
          <a:off x="15214111" y="1667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40122</xdr:rowOff>
    </xdr:from>
    <xdr:to>
      <xdr:col>21</xdr:col>
      <xdr:colOff>161925</xdr:colOff>
      <xdr:row>97</xdr:row>
      <xdr:rowOff>68399</xdr:rowOff>
    </xdr:to>
    <xdr:cxnSp macro="">
      <xdr:nvCxnSpPr>
        <xdr:cNvPr id="674" name="直線コネクタ 673"/>
        <xdr:cNvCxnSpPr/>
      </xdr:nvCxnSpPr>
      <xdr:spPr>
        <a:xfrm flipV="1">
          <a:off x="13703300" y="16327872"/>
          <a:ext cx="889000" cy="37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140564</xdr:rowOff>
    </xdr:from>
    <xdr:to>
      <xdr:col>21</xdr:col>
      <xdr:colOff>212725</xdr:colOff>
      <xdr:row>97</xdr:row>
      <xdr:rowOff>70714</xdr:rowOff>
    </xdr:to>
    <xdr:sp macro="" textlink="">
      <xdr:nvSpPr>
        <xdr:cNvPr id="675" name="フローチャート : 判断 674"/>
        <xdr:cNvSpPr/>
      </xdr:nvSpPr>
      <xdr:spPr>
        <a:xfrm>
          <a:off x="14541500" y="1659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97</xdr:row>
      <xdr:rowOff>61841</xdr:rowOff>
    </xdr:from>
    <xdr:ext cx="534377" cy="259045"/>
    <xdr:sp macro="" textlink="">
      <xdr:nvSpPr>
        <xdr:cNvPr id="676" name="テキスト ボックス 675"/>
        <xdr:cNvSpPr txBox="1"/>
      </xdr:nvSpPr>
      <xdr:spPr>
        <a:xfrm>
          <a:off x="14325111" y="1669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138237</xdr:rowOff>
    </xdr:from>
    <xdr:to>
      <xdr:col>19</xdr:col>
      <xdr:colOff>644525</xdr:colOff>
      <xdr:row>97</xdr:row>
      <xdr:rowOff>68399</xdr:rowOff>
    </xdr:to>
    <xdr:cxnSp macro="">
      <xdr:nvCxnSpPr>
        <xdr:cNvPr id="677" name="直線コネクタ 676"/>
        <xdr:cNvCxnSpPr/>
      </xdr:nvCxnSpPr>
      <xdr:spPr>
        <a:xfrm>
          <a:off x="12814300" y="16254537"/>
          <a:ext cx="889000" cy="44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47820</xdr:rowOff>
    </xdr:from>
    <xdr:to>
      <xdr:col>20</xdr:col>
      <xdr:colOff>9525</xdr:colOff>
      <xdr:row>96</xdr:row>
      <xdr:rowOff>149420</xdr:rowOff>
    </xdr:to>
    <xdr:sp macro="" textlink="">
      <xdr:nvSpPr>
        <xdr:cNvPr id="678" name="フローチャート : 判断 677"/>
        <xdr:cNvSpPr/>
      </xdr:nvSpPr>
      <xdr:spPr>
        <a:xfrm>
          <a:off x="13652500" y="1650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94</xdr:row>
      <xdr:rowOff>165947</xdr:rowOff>
    </xdr:from>
    <xdr:ext cx="534377" cy="259045"/>
    <xdr:sp macro="" textlink="">
      <xdr:nvSpPr>
        <xdr:cNvPr id="679" name="テキスト ボックス 678"/>
        <xdr:cNvSpPr txBox="1"/>
      </xdr:nvSpPr>
      <xdr:spPr>
        <a:xfrm>
          <a:off x="13436111" y="1628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95233</xdr:rowOff>
    </xdr:from>
    <xdr:to>
      <xdr:col>18</xdr:col>
      <xdr:colOff>492125</xdr:colOff>
      <xdr:row>96</xdr:row>
      <xdr:rowOff>25383</xdr:rowOff>
    </xdr:to>
    <xdr:sp macro="" textlink="">
      <xdr:nvSpPr>
        <xdr:cNvPr id="680" name="フローチャート : 判断 679"/>
        <xdr:cNvSpPr/>
      </xdr:nvSpPr>
      <xdr:spPr>
        <a:xfrm>
          <a:off x="12763500" y="1638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96</xdr:row>
      <xdr:rowOff>16510</xdr:rowOff>
    </xdr:from>
    <xdr:ext cx="534377" cy="259045"/>
    <xdr:sp macro="" textlink="">
      <xdr:nvSpPr>
        <xdr:cNvPr id="681" name="テキスト ボックス 680"/>
        <xdr:cNvSpPr txBox="1"/>
      </xdr:nvSpPr>
      <xdr:spPr>
        <a:xfrm>
          <a:off x="12547111" y="1647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90</xdr:row>
      <xdr:rowOff>140174</xdr:rowOff>
    </xdr:from>
    <xdr:to>
      <xdr:col>23</xdr:col>
      <xdr:colOff>568325</xdr:colOff>
      <xdr:row>91</xdr:row>
      <xdr:rowOff>70324</xdr:rowOff>
    </xdr:to>
    <xdr:sp macro="" textlink="">
      <xdr:nvSpPr>
        <xdr:cNvPr id="687" name="円/楕円 686"/>
        <xdr:cNvSpPr/>
      </xdr:nvSpPr>
      <xdr:spPr>
        <a:xfrm>
          <a:off x="16268700" y="155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90</xdr:row>
      <xdr:rowOff>90801</xdr:rowOff>
    </xdr:from>
    <xdr:ext cx="534377" cy="259045"/>
    <xdr:sp macro="" textlink="">
      <xdr:nvSpPr>
        <xdr:cNvPr id="688" name="積立金該当値テキスト"/>
        <xdr:cNvSpPr txBox="1"/>
      </xdr:nvSpPr>
      <xdr:spPr>
        <a:xfrm>
          <a:off x="16370300" y="1552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57,757</a:t>
          </a:r>
          <a:endParaRPr kumimoji="1" lang="ja-JP" altLang="en-US" sz="1000" b="1">
            <a:solidFill>
              <a:srgbClr val="FF0000"/>
            </a:solidFill>
            <a:latin typeface="ＭＳ Ｐゴシック"/>
          </a:endParaRPr>
        </a:p>
      </xdr:txBody>
    </xdr:sp>
    <xdr:clientData/>
  </xdr:oneCellAnchor>
  <xdr:twoCellAnchor>
    <xdr:from>
      <xdr:col>22</xdr:col>
      <xdr:colOff>314325</xdr:colOff>
      <xdr:row>90</xdr:row>
      <xdr:rowOff>2467</xdr:rowOff>
    </xdr:from>
    <xdr:to>
      <xdr:col>22</xdr:col>
      <xdr:colOff>415925</xdr:colOff>
      <xdr:row>90</xdr:row>
      <xdr:rowOff>104067</xdr:rowOff>
    </xdr:to>
    <xdr:sp macro="" textlink="">
      <xdr:nvSpPr>
        <xdr:cNvPr id="689" name="円/楕円 688"/>
        <xdr:cNvSpPr/>
      </xdr:nvSpPr>
      <xdr:spPr>
        <a:xfrm>
          <a:off x="15430500" y="1543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88</xdr:row>
      <xdr:rowOff>120594</xdr:rowOff>
    </xdr:from>
    <xdr:ext cx="534377" cy="259045"/>
    <xdr:sp macro="" textlink="">
      <xdr:nvSpPr>
        <xdr:cNvPr id="690" name="テキスト ボックス 689"/>
        <xdr:cNvSpPr txBox="1"/>
      </xdr:nvSpPr>
      <xdr:spPr>
        <a:xfrm>
          <a:off x="15214111" y="1520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63,781</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160772</xdr:rowOff>
    </xdr:from>
    <xdr:to>
      <xdr:col>21</xdr:col>
      <xdr:colOff>212725</xdr:colOff>
      <xdr:row>95</xdr:row>
      <xdr:rowOff>90922</xdr:rowOff>
    </xdr:to>
    <xdr:sp macro="" textlink="">
      <xdr:nvSpPr>
        <xdr:cNvPr id="691" name="円/楕円 690"/>
        <xdr:cNvSpPr/>
      </xdr:nvSpPr>
      <xdr:spPr>
        <a:xfrm>
          <a:off x="14541500" y="162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93</xdr:row>
      <xdr:rowOff>107449</xdr:rowOff>
    </xdr:from>
    <xdr:ext cx="534377" cy="259045"/>
    <xdr:sp macro="" textlink="">
      <xdr:nvSpPr>
        <xdr:cNvPr id="692" name="テキスト ボックス 691"/>
        <xdr:cNvSpPr txBox="1"/>
      </xdr:nvSpPr>
      <xdr:spPr>
        <a:xfrm>
          <a:off x="14325111" y="1605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26,856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17599</xdr:rowOff>
    </xdr:from>
    <xdr:to>
      <xdr:col>20</xdr:col>
      <xdr:colOff>9525</xdr:colOff>
      <xdr:row>97</xdr:row>
      <xdr:rowOff>119199</xdr:rowOff>
    </xdr:to>
    <xdr:sp macro="" textlink="">
      <xdr:nvSpPr>
        <xdr:cNvPr id="693" name="円/楕円 692"/>
        <xdr:cNvSpPr/>
      </xdr:nvSpPr>
      <xdr:spPr>
        <a:xfrm>
          <a:off x="13652500" y="1664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97</xdr:row>
      <xdr:rowOff>110326</xdr:rowOff>
    </xdr:from>
    <xdr:ext cx="534377" cy="259045"/>
    <xdr:sp macro="" textlink="">
      <xdr:nvSpPr>
        <xdr:cNvPr id="694" name="テキスト ボックス 693"/>
        <xdr:cNvSpPr txBox="1"/>
      </xdr:nvSpPr>
      <xdr:spPr>
        <a:xfrm>
          <a:off x="13436111" y="1674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10,619</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87437</xdr:rowOff>
    </xdr:from>
    <xdr:to>
      <xdr:col>18</xdr:col>
      <xdr:colOff>492125</xdr:colOff>
      <xdr:row>95</xdr:row>
      <xdr:rowOff>17587</xdr:rowOff>
    </xdr:to>
    <xdr:sp macro="" textlink="">
      <xdr:nvSpPr>
        <xdr:cNvPr id="695" name="円/楕円 694"/>
        <xdr:cNvSpPr/>
      </xdr:nvSpPr>
      <xdr:spPr>
        <a:xfrm>
          <a:off x="12763500" y="1620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93</xdr:row>
      <xdr:rowOff>34114</xdr:rowOff>
    </xdr:from>
    <xdr:ext cx="534377" cy="259045"/>
    <xdr:sp macro="" textlink="">
      <xdr:nvSpPr>
        <xdr:cNvPr id="696" name="テキスト ボックス 695"/>
        <xdr:cNvSpPr txBox="1"/>
      </xdr:nvSpPr>
      <xdr:spPr>
        <a:xfrm>
          <a:off x="12547111" y="1597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30,064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7" name="直線コネクタ 70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8" name="テキスト ボックス 70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9" name="直線コネクタ 70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10" name="テキスト ボックス 70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1" name="直線コネクタ 71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2" name="テキスト ボックス 71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3" name="直線コネクタ 71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4" name="テキスト ボックス 71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5" name="直線コネクタ 71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6" name="テキスト ボックス 71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7" name="直線コネクタ 71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300" cy="259045"/>
    <xdr:sp macro="" textlink="">
      <xdr:nvSpPr>
        <xdr:cNvPr id="718" name="テキスト ボックス 717"/>
        <xdr:cNvSpPr txBox="1"/>
      </xdr:nvSpPr>
      <xdr:spPr>
        <a:xfrm>
          <a:off x="17756701" y="5010349"/>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300" cy="259045"/>
    <xdr:sp macro="" textlink="">
      <xdr:nvSpPr>
        <xdr:cNvPr id="720" name="テキスト ボックス 719"/>
        <xdr:cNvSpPr txBox="1"/>
      </xdr:nvSpPr>
      <xdr:spPr>
        <a:xfrm>
          <a:off x="17756701" y="4683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31</xdr:row>
      <xdr:rowOff>40749</xdr:rowOff>
    </xdr:from>
    <xdr:to>
      <xdr:col>32</xdr:col>
      <xdr:colOff>186689</xdr:colOff>
      <xdr:row>39</xdr:row>
      <xdr:rowOff>98878</xdr:rowOff>
    </xdr:to>
    <xdr:cxnSp macro="">
      <xdr:nvCxnSpPr>
        <xdr:cNvPr id="722" name="直線コネクタ 721"/>
        <xdr:cNvCxnSpPr/>
      </xdr:nvCxnSpPr>
      <xdr:spPr>
        <a:xfrm flipV="1">
          <a:off x="22159595" y="5355699"/>
          <a:ext cx="1269" cy="1429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4" name="直線コネクタ 72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158876</xdr:rowOff>
    </xdr:from>
    <xdr:ext cx="469744" cy="259045"/>
    <xdr:sp macro="" textlink="">
      <xdr:nvSpPr>
        <xdr:cNvPr id="725" name="投資及び出資金最大値テキスト"/>
        <xdr:cNvSpPr txBox="1"/>
      </xdr:nvSpPr>
      <xdr:spPr>
        <a:xfrm>
          <a:off x="22212300" y="513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8,756</a:t>
          </a:r>
          <a:endParaRPr kumimoji="1" lang="ja-JP" altLang="en-US" sz="1000" b="1">
            <a:latin typeface="ＭＳ Ｐゴシック"/>
          </a:endParaRPr>
        </a:p>
      </xdr:txBody>
    </xdr:sp>
    <xdr:clientData/>
  </xdr:oneCellAnchor>
  <xdr:twoCellAnchor>
    <xdr:from>
      <xdr:col>32</xdr:col>
      <xdr:colOff>98425</xdr:colOff>
      <xdr:row>31</xdr:row>
      <xdr:rowOff>40749</xdr:rowOff>
    </xdr:from>
    <xdr:to>
      <xdr:col>32</xdr:col>
      <xdr:colOff>276225</xdr:colOff>
      <xdr:row>31</xdr:row>
      <xdr:rowOff>40749</xdr:rowOff>
    </xdr:to>
    <xdr:cxnSp macro="">
      <xdr:nvCxnSpPr>
        <xdr:cNvPr id="726" name="直線コネクタ 725"/>
        <xdr:cNvCxnSpPr/>
      </xdr:nvCxnSpPr>
      <xdr:spPr>
        <a:xfrm>
          <a:off x="22072600" y="5355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27" name="直線コネクタ 72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88590</xdr:rowOff>
    </xdr:from>
    <xdr:ext cx="378565" cy="259045"/>
    <xdr:sp macro="" textlink="">
      <xdr:nvSpPr>
        <xdr:cNvPr id="728" name="投資及び出資金平均値テキスト"/>
        <xdr:cNvSpPr txBox="1"/>
      </xdr:nvSpPr>
      <xdr:spPr>
        <a:xfrm>
          <a:off x="22212300" y="64322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65713</xdr:rowOff>
    </xdr:from>
    <xdr:to>
      <xdr:col>32</xdr:col>
      <xdr:colOff>238125</xdr:colOff>
      <xdr:row>38</xdr:row>
      <xdr:rowOff>167313</xdr:rowOff>
    </xdr:to>
    <xdr:sp macro="" textlink="">
      <xdr:nvSpPr>
        <xdr:cNvPr id="729" name="フローチャート : 判断 728"/>
        <xdr:cNvSpPr/>
      </xdr:nvSpPr>
      <xdr:spPr>
        <a:xfrm>
          <a:off x="221107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30" name="直線コネクタ 72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91186</xdr:rowOff>
    </xdr:from>
    <xdr:to>
      <xdr:col>31</xdr:col>
      <xdr:colOff>85725</xdr:colOff>
      <xdr:row>39</xdr:row>
      <xdr:rowOff>21336</xdr:rowOff>
    </xdr:to>
    <xdr:sp macro="" textlink="">
      <xdr:nvSpPr>
        <xdr:cNvPr id="731" name="フローチャート : 判断 730"/>
        <xdr:cNvSpPr/>
      </xdr:nvSpPr>
      <xdr:spPr>
        <a:xfrm>
          <a:off x="21272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531442</xdr:colOff>
      <xdr:row>37</xdr:row>
      <xdr:rowOff>37863</xdr:rowOff>
    </xdr:from>
    <xdr:ext cx="378566" cy="259045"/>
    <xdr:sp macro="" textlink="">
      <xdr:nvSpPr>
        <xdr:cNvPr id="732" name="テキスト ボックス 731"/>
        <xdr:cNvSpPr txBox="1"/>
      </xdr:nvSpPr>
      <xdr:spPr>
        <a:xfrm>
          <a:off x="21134017" y="6381513"/>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33" name="直線コネクタ 73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122374</xdr:rowOff>
    </xdr:from>
    <xdr:to>
      <xdr:col>29</xdr:col>
      <xdr:colOff>568325</xdr:colOff>
      <xdr:row>39</xdr:row>
      <xdr:rowOff>52524</xdr:rowOff>
    </xdr:to>
    <xdr:sp macro="" textlink="">
      <xdr:nvSpPr>
        <xdr:cNvPr id="734" name="フローチャート : 判断 733"/>
        <xdr:cNvSpPr/>
      </xdr:nvSpPr>
      <xdr:spPr>
        <a:xfrm>
          <a:off x="20383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328242</xdr:colOff>
      <xdr:row>37</xdr:row>
      <xdr:rowOff>69051</xdr:rowOff>
    </xdr:from>
    <xdr:ext cx="378566" cy="259045"/>
    <xdr:sp macro="" textlink="">
      <xdr:nvSpPr>
        <xdr:cNvPr id="735" name="テキスト ボックス 734"/>
        <xdr:cNvSpPr txBox="1"/>
      </xdr:nvSpPr>
      <xdr:spPr>
        <a:xfrm>
          <a:off x="20245017" y="6412701"/>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36" name="直線コネクタ 73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115026</xdr:rowOff>
    </xdr:from>
    <xdr:to>
      <xdr:col>28</xdr:col>
      <xdr:colOff>365125</xdr:colOff>
      <xdr:row>39</xdr:row>
      <xdr:rowOff>45176</xdr:rowOff>
    </xdr:to>
    <xdr:sp macro="" textlink="">
      <xdr:nvSpPr>
        <xdr:cNvPr id="737" name="フローチャート : 判断 736"/>
        <xdr:cNvSpPr/>
      </xdr:nvSpPr>
      <xdr:spPr>
        <a:xfrm>
          <a:off x="19494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125042</xdr:colOff>
      <xdr:row>37</xdr:row>
      <xdr:rowOff>61703</xdr:rowOff>
    </xdr:from>
    <xdr:ext cx="378566" cy="259045"/>
    <xdr:sp macro="" textlink="">
      <xdr:nvSpPr>
        <xdr:cNvPr id="738" name="テキスト ボックス 737"/>
        <xdr:cNvSpPr txBox="1"/>
      </xdr:nvSpPr>
      <xdr:spPr>
        <a:xfrm>
          <a:off x="19356017" y="6405353"/>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106372</xdr:rowOff>
    </xdr:from>
    <xdr:to>
      <xdr:col>27</xdr:col>
      <xdr:colOff>161925</xdr:colOff>
      <xdr:row>39</xdr:row>
      <xdr:rowOff>36522</xdr:rowOff>
    </xdr:to>
    <xdr:sp macro="" textlink="">
      <xdr:nvSpPr>
        <xdr:cNvPr id="739" name="フローチャート : 判断 738"/>
        <xdr:cNvSpPr/>
      </xdr:nvSpPr>
      <xdr:spPr>
        <a:xfrm>
          <a:off x="18605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607642</xdr:colOff>
      <xdr:row>37</xdr:row>
      <xdr:rowOff>53048</xdr:rowOff>
    </xdr:from>
    <xdr:ext cx="378566" cy="259045"/>
    <xdr:sp macro="" textlink="">
      <xdr:nvSpPr>
        <xdr:cNvPr id="740" name="テキスト ボックス 739"/>
        <xdr:cNvSpPr txBox="1"/>
      </xdr:nvSpPr>
      <xdr:spPr>
        <a:xfrm>
          <a:off x="18467017" y="6396698"/>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6" name="円/楕円 74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38</xdr:row>
      <xdr:rowOff>134455</xdr:rowOff>
    </xdr:from>
    <xdr:ext cx="249299" cy="259045"/>
    <xdr:sp macro="" textlink="">
      <xdr:nvSpPr>
        <xdr:cNvPr id="747"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8" name="円/楕円 74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596074</xdr:colOff>
      <xdr:row>39</xdr:row>
      <xdr:rowOff>140805</xdr:rowOff>
    </xdr:from>
    <xdr:ext cx="249299" cy="259045"/>
    <xdr:sp macro="" textlink="">
      <xdr:nvSpPr>
        <xdr:cNvPr id="749" name="テキスト ボックス 748"/>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50" name="円/楕円 74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392874</xdr:colOff>
      <xdr:row>39</xdr:row>
      <xdr:rowOff>140805</xdr:rowOff>
    </xdr:from>
    <xdr:ext cx="249299" cy="259045"/>
    <xdr:sp macro="" textlink="">
      <xdr:nvSpPr>
        <xdr:cNvPr id="751" name="テキスト ボックス 750"/>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2" name="円/楕円 75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39</xdr:row>
      <xdr:rowOff>140805</xdr:rowOff>
    </xdr:from>
    <xdr:ext cx="249299" cy="259045"/>
    <xdr:sp macro="" textlink="">
      <xdr:nvSpPr>
        <xdr:cNvPr id="753" name="テキスト ボックス 752"/>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54" name="円/楕円 75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672274</xdr:colOff>
      <xdr:row>39</xdr:row>
      <xdr:rowOff>140805</xdr:rowOff>
    </xdr:from>
    <xdr:ext cx="249299" cy="259045"/>
    <xdr:sp macro="" textlink="">
      <xdr:nvSpPr>
        <xdr:cNvPr id="755" name="テキスト ボックス 754"/>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6" name="直線コネクタ 76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7" name="テキスト ボックス 76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8" name="直線コネクタ 76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69" name="テキスト ボックス 76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0" name="直線コネクタ 76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71" name="テキスト ボックス 77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2" name="直線コネクタ 77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73" name="テキスト ボックス 77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4" name="直線コネクタ 77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300" cy="259045"/>
    <xdr:sp macro="" textlink="">
      <xdr:nvSpPr>
        <xdr:cNvPr id="775" name="テキスト ボックス 774"/>
        <xdr:cNvSpPr txBox="1"/>
      </xdr:nvSpPr>
      <xdr:spPr>
        <a:xfrm>
          <a:off x="17756701" y="8765920"/>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6" name="直線コネクタ 77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300" cy="259045"/>
    <xdr:sp macro="" textlink="">
      <xdr:nvSpPr>
        <xdr:cNvPr id="777" name="テキスト ボックス 776"/>
        <xdr:cNvSpPr txBox="1"/>
      </xdr:nvSpPr>
      <xdr:spPr>
        <a:xfrm>
          <a:off x="17756701" y="8439349"/>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300" cy="259045"/>
    <xdr:sp macro="" textlink="">
      <xdr:nvSpPr>
        <xdr:cNvPr id="779" name="テキスト ボックス 778"/>
        <xdr:cNvSpPr txBox="1"/>
      </xdr:nvSpPr>
      <xdr:spPr>
        <a:xfrm>
          <a:off x="17756701" y="8112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51</xdr:row>
      <xdr:rowOff>689</xdr:rowOff>
    </xdr:from>
    <xdr:to>
      <xdr:col>32</xdr:col>
      <xdr:colOff>186689</xdr:colOff>
      <xdr:row>59</xdr:row>
      <xdr:rowOff>98878</xdr:rowOff>
    </xdr:to>
    <xdr:cxnSp macro="">
      <xdr:nvCxnSpPr>
        <xdr:cNvPr id="781" name="直線コネクタ 780"/>
        <xdr:cNvCxnSpPr/>
      </xdr:nvCxnSpPr>
      <xdr:spPr>
        <a:xfrm flipV="1">
          <a:off x="22159595" y="8744639"/>
          <a:ext cx="1269" cy="1469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3" name="直線コネクタ 78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118816</xdr:rowOff>
    </xdr:from>
    <xdr:ext cx="534377" cy="259045"/>
    <xdr:sp macro="" textlink="">
      <xdr:nvSpPr>
        <xdr:cNvPr id="784" name="貸付金最大値テキスト"/>
        <xdr:cNvSpPr txBox="1"/>
      </xdr:nvSpPr>
      <xdr:spPr>
        <a:xfrm>
          <a:off x="22212300" y="851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13,502</a:t>
          </a:r>
          <a:endParaRPr kumimoji="1" lang="ja-JP" altLang="en-US" sz="1000" b="1">
            <a:latin typeface="ＭＳ Ｐゴシック"/>
          </a:endParaRPr>
        </a:p>
      </xdr:txBody>
    </xdr:sp>
    <xdr:clientData/>
  </xdr:oneCellAnchor>
  <xdr:twoCellAnchor>
    <xdr:from>
      <xdr:col>32</xdr:col>
      <xdr:colOff>98425</xdr:colOff>
      <xdr:row>51</xdr:row>
      <xdr:rowOff>689</xdr:rowOff>
    </xdr:from>
    <xdr:to>
      <xdr:col>32</xdr:col>
      <xdr:colOff>276225</xdr:colOff>
      <xdr:row>51</xdr:row>
      <xdr:rowOff>689</xdr:rowOff>
    </xdr:to>
    <xdr:cxnSp macro="">
      <xdr:nvCxnSpPr>
        <xdr:cNvPr id="785" name="直線コネクタ 784"/>
        <xdr:cNvCxnSpPr/>
      </xdr:nvCxnSpPr>
      <xdr:spPr>
        <a:xfrm>
          <a:off x="22072600" y="8744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124787</xdr:rowOff>
    </xdr:from>
    <xdr:to>
      <xdr:col>32</xdr:col>
      <xdr:colOff>187325</xdr:colOff>
      <xdr:row>59</xdr:row>
      <xdr:rowOff>98878</xdr:rowOff>
    </xdr:to>
    <xdr:cxnSp macro="">
      <xdr:nvCxnSpPr>
        <xdr:cNvPr id="786" name="直線コネクタ 785"/>
        <xdr:cNvCxnSpPr/>
      </xdr:nvCxnSpPr>
      <xdr:spPr>
        <a:xfrm flipV="1">
          <a:off x="21323300" y="9554537"/>
          <a:ext cx="838200" cy="65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73858</xdr:rowOff>
    </xdr:from>
    <xdr:ext cx="469744" cy="259045"/>
    <xdr:sp macro="" textlink="">
      <xdr:nvSpPr>
        <xdr:cNvPr id="787" name="貸付金平均値テキスト"/>
        <xdr:cNvSpPr txBox="1"/>
      </xdr:nvSpPr>
      <xdr:spPr>
        <a:xfrm>
          <a:off x="22212300" y="9846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95431</xdr:rowOff>
    </xdr:from>
    <xdr:to>
      <xdr:col>32</xdr:col>
      <xdr:colOff>238125</xdr:colOff>
      <xdr:row>58</xdr:row>
      <xdr:rowOff>25581</xdr:rowOff>
    </xdr:to>
    <xdr:sp macro="" textlink="">
      <xdr:nvSpPr>
        <xdr:cNvPr id="788" name="フローチャート : 判断 787"/>
        <xdr:cNvSpPr/>
      </xdr:nvSpPr>
      <xdr:spPr>
        <a:xfrm>
          <a:off x="221107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89" name="直線コネクタ 788"/>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99568</xdr:rowOff>
    </xdr:from>
    <xdr:to>
      <xdr:col>31</xdr:col>
      <xdr:colOff>85725</xdr:colOff>
      <xdr:row>58</xdr:row>
      <xdr:rowOff>29718</xdr:rowOff>
    </xdr:to>
    <xdr:sp macro="" textlink="">
      <xdr:nvSpPr>
        <xdr:cNvPr id="790" name="フローチャート : 判断 789"/>
        <xdr:cNvSpPr/>
      </xdr:nvSpPr>
      <xdr:spPr>
        <a:xfrm>
          <a:off x="21272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485852</xdr:colOff>
      <xdr:row>56</xdr:row>
      <xdr:rowOff>46245</xdr:rowOff>
    </xdr:from>
    <xdr:ext cx="469745" cy="259045"/>
    <xdr:sp macro="" textlink="">
      <xdr:nvSpPr>
        <xdr:cNvPr id="791" name="テキスト ボックス 790"/>
        <xdr:cNvSpPr txBox="1"/>
      </xdr:nvSpPr>
      <xdr:spPr>
        <a:xfrm>
          <a:off x="21088427" y="9647445"/>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1560</xdr:rowOff>
    </xdr:from>
    <xdr:to>
      <xdr:col>29</xdr:col>
      <xdr:colOff>517525</xdr:colOff>
      <xdr:row>59</xdr:row>
      <xdr:rowOff>98878</xdr:rowOff>
    </xdr:to>
    <xdr:cxnSp macro="">
      <xdr:nvCxnSpPr>
        <xdr:cNvPr id="792" name="直線コネクタ 791"/>
        <xdr:cNvCxnSpPr/>
      </xdr:nvCxnSpPr>
      <xdr:spPr>
        <a:xfrm>
          <a:off x="19545300" y="10117110"/>
          <a:ext cx="889000" cy="9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64843</xdr:rowOff>
    </xdr:from>
    <xdr:to>
      <xdr:col>29</xdr:col>
      <xdr:colOff>568325</xdr:colOff>
      <xdr:row>58</xdr:row>
      <xdr:rowOff>166443</xdr:rowOff>
    </xdr:to>
    <xdr:sp macro="" textlink="">
      <xdr:nvSpPr>
        <xdr:cNvPr id="793" name="フローチャート : 判断 792"/>
        <xdr:cNvSpPr/>
      </xdr:nvSpPr>
      <xdr:spPr>
        <a:xfrm>
          <a:off x="20383500" y="1000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282652</xdr:colOff>
      <xdr:row>57</xdr:row>
      <xdr:rowOff>11520</xdr:rowOff>
    </xdr:from>
    <xdr:ext cx="469745" cy="259045"/>
    <xdr:sp macro="" textlink="">
      <xdr:nvSpPr>
        <xdr:cNvPr id="794" name="テキスト ボックス 793"/>
        <xdr:cNvSpPr txBox="1"/>
      </xdr:nvSpPr>
      <xdr:spPr>
        <a:xfrm>
          <a:off x="20199427" y="9784170"/>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1560</xdr:rowOff>
    </xdr:from>
    <xdr:to>
      <xdr:col>28</xdr:col>
      <xdr:colOff>314325</xdr:colOff>
      <xdr:row>59</xdr:row>
      <xdr:rowOff>98878</xdr:rowOff>
    </xdr:to>
    <xdr:cxnSp macro="">
      <xdr:nvCxnSpPr>
        <xdr:cNvPr id="795" name="直線コネクタ 794"/>
        <xdr:cNvCxnSpPr/>
      </xdr:nvCxnSpPr>
      <xdr:spPr>
        <a:xfrm flipV="1">
          <a:off x="18656300" y="10117110"/>
          <a:ext cx="889000" cy="9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43507</xdr:rowOff>
    </xdr:from>
    <xdr:to>
      <xdr:col>28</xdr:col>
      <xdr:colOff>365125</xdr:colOff>
      <xdr:row>58</xdr:row>
      <xdr:rowOff>145107</xdr:rowOff>
    </xdr:to>
    <xdr:sp macro="" textlink="">
      <xdr:nvSpPr>
        <xdr:cNvPr id="796" name="フローチャート : 判断 795"/>
        <xdr:cNvSpPr/>
      </xdr:nvSpPr>
      <xdr:spPr>
        <a:xfrm>
          <a:off x="19494500" y="998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79452</xdr:colOff>
      <xdr:row>56</xdr:row>
      <xdr:rowOff>161634</xdr:rowOff>
    </xdr:from>
    <xdr:ext cx="469744" cy="259045"/>
    <xdr:sp macro="" textlink="">
      <xdr:nvSpPr>
        <xdr:cNvPr id="797" name="テキスト ボックス 796"/>
        <xdr:cNvSpPr txBox="1"/>
      </xdr:nvSpPr>
      <xdr:spPr>
        <a:xfrm>
          <a:off x="19310427" y="976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24130</xdr:rowOff>
    </xdr:from>
    <xdr:to>
      <xdr:col>27</xdr:col>
      <xdr:colOff>161925</xdr:colOff>
      <xdr:row>58</xdr:row>
      <xdr:rowOff>125730</xdr:rowOff>
    </xdr:to>
    <xdr:sp macro="" textlink="">
      <xdr:nvSpPr>
        <xdr:cNvPr id="798" name="フローチャート : 判断 797"/>
        <xdr:cNvSpPr/>
      </xdr:nvSpPr>
      <xdr:spPr>
        <a:xfrm>
          <a:off x="1860550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562052</xdr:colOff>
      <xdr:row>56</xdr:row>
      <xdr:rowOff>142257</xdr:rowOff>
    </xdr:from>
    <xdr:ext cx="469745" cy="259045"/>
    <xdr:sp macro="" textlink="">
      <xdr:nvSpPr>
        <xdr:cNvPr id="799" name="テキスト ボックス 798"/>
        <xdr:cNvSpPr txBox="1"/>
      </xdr:nvSpPr>
      <xdr:spPr>
        <a:xfrm>
          <a:off x="18421427" y="9743457"/>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73987</xdr:rowOff>
    </xdr:from>
    <xdr:to>
      <xdr:col>32</xdr:col>
      <xdr:colOff>238125</xdr:colOff>
      <xdr:row>56</xdr:row>
      <xdr:rowOff>4137</xdr:rowOff>
    </xdr:to>
    <xdr:sp macro="" textlink="">
      <xdr:nvSpPr>
        <xdr:cNvPr id="805" name="円/楕円 804"/>
        <xdr:cNvSpPr/>
      </xdr:nvSpPr>
      <xdr:spPr>
        <a:xfrm>
          <a:off x="22110700" y="950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54</xdr:row>
      <xdr:rowOff>96864</xdr:rowOff>
    </xdr:from>
    <xdr:ext cx="469744" cy="259045"/>
    <xdr:sp macro="" textlink="">
      <xdr:nvSpPr>
        <xdr:cNvPr id="806" name="貸付金該当値テキスト"/>
        <xdr:cNvSpPr txBox="1"/>
      </xdr:nvSpPr>
      <xdr:spPr>
        <a:xfrm>
          <a:off x="22212300" y="935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6,062</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07" name="円/楕円 806"/>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596074</xdr:colOff>
      <xdr:row>59</xdr:row>
      <xdr:rowOff>140805</xdr:rowOff>
    </xdr:from>
    <xdr:ext cx="249299" cy="259045"/>
    <xdr:sp macro="" textlink="">
      <xdr:nvSpPr>
        <xdr:cNvPr id="808" name="テキスト ボックス 807"/>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09" name="円/楕円 80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392874</xdr:colOff>
      <xdr:row>59</xdr:row>
      <xdr:rowOff>140805</xdr:rowOff>
    </xdr:from>
    <xdr:ext cx="249299" cy="259045"/>
    <xdr:sp macro="" textlink="">
      <xdr:nvSpPr>
        <xdr:cNvPr id="810" name="テキスト ボックス 809"/>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122210</xdr:rowOff>
    </xdr:from>
    <xdr:to>
      <xdr:col>28</xdr:col>
      <xdr:colOff>365125</xdr:colOff>
      <xdr:row>59</xdr:row>
      <xdr:rowOff>52360</xdr:rowOff>
    </xdr:to>
    <xdr:sp macro="" textlink="">
      <xdr:nvSpPr>
        <xdr:cNvPr id="811" name="円/楕円 810"/>
        <xdr:cNvSpPr/>
      </xdr:nvSpPr>
      <xdr:spPr>
        <a:xfrm>
          <a:off x="19494500" y="1006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125042</xdr:colOff>
      <xdr:row>59</xdr:row>
      <xdr:rowOff>43487</xdr:rowOff>
    </xdr:from>
    <xdr:ext cx="378566" cy="259045"/>
    <xdr:sp macro="" textlink="">
      <xdr:nvSpPr>
        <xdr:cNvPr id="812" name="テキスト ボックス 811"/>
        <xdr:cNvSpPr txBox="1"/>
      </xdr:nvSpPr>
      <xdr:spPr>
        <a:xfrm>
          <a:off x="19356017" y="10159037"/>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13" name="円/楕円 812"/>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672274</xdr:colOff>
      <xdr:row>59</xdr:row>
      <xdr:rowOff>140805</xdr:rowOff>
    </xdr:from>
    <xdr:ext cx="249299" cy="259045"/>
    <xdr:sp macro="" textlink="">
      <xdr:nvSpPr>
        <xdr:cNvPr id="814" name="テキスト ボックス 813"/>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39,707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300" cy="259045"/>
    <xdr:sp macro="" textlink="">
      <xdr:nvSpPr>
        <xdr:cNvPr id="827" name="テキスト ボックス 826"/>
        <xdr:cNvSpPr txBox="1"/>
      </xdr:nvSpPr>
      <xdr:spPr>
        <a:xfrm>
          <a:off x="17756701" y="13446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300" cy="259045"/>
    <xdr:sp macro="" textlink="">
      <xdr:nvSpPr>
        <xdr:cNvPr id="829" name="テキスト ボックス 828"/>
        <xdr:cNvSpPr txBox="1"/>
      </xdr:nvSpPr>
      <xdr:spPr>
        <a:xfrm>
          <a:off x="17756701" y="13065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300" cy="259045"/>
    <xdr:sp macro="" textlink="">
      <xdr:nvSpPr>
        <xdr:cNvPr id="831" name="テキスト ボックス 830"/>
        <xdr:cNvSpPr txBox="1"/>
      </xdr:nvSpPr>
      <xdr:spPr>
        <a:xfrm>
          <a:off x="17756701" y="12684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300" cy="259045"/>
    <xdr:sp macro="" textlink="">
      <xdr:nvSpPr>
        <xdr:cNvPr id="833" name="テキスト ボックス 832"/>
        <xdr:cNvSpPr txBox="1"/>
      </xdr:nvSpPr>
      <xdr:spPr>
        <a:xfrm>
          <a:off x="17756701" y="12303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71</xdr:row>
      <xdr:rowOff>40583</xdr:rowOff>
    </xdr:from>
    <xdr:to>
      <xdr:col>32</xdr:col>
      <xdr:colOff>186689</xdr:colOff>
      <xdr:row>78</xdr:row>
      <xdr:rowOff>89084</xdr:rowOff>
    </xdr:to>
    <xdr:cxnSp macro="">
      <xdr:nvCxnSpPr>
        <xdr:cNvPr id="839" name="直線コネクタ 838"/>
        <xdr:cNvCxnSpPr/>
      </xdr:nvCxnSpPr>
      <xdr:spPr>
        <a:xfrm flipV="1">
          <a:off x="22159595" y="12213533"/>
          <a:ext cx="1269" cy="124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92911</xdr:rowOff>
    </xdr:from>
    <xdr:ext cx="534377" cy="259045"/>
    <xdr:sp macro="" textlink="">
      <xdr:nvSpPr>
        <xdr:cNvPr id="840" name="繰出金最小値テキスト"/>
        <xdr:cNvSpPr txBox="1"/>
      </xdr:nvSpPr>
      <xdr:spPr>
        <a:xfrm>
          <a:off x="22212300" y="13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26,657</a:t>
          </a:r>
          <a:endParaRPr kumimoji="1" lang="ja-JP" altLang="en-US" sz="1000" b="1">
            <a:latin typeface="ＭＳ Ｐゴシック"/>
          </a:endParaRPr>
        </a:p>
      </xdr:txBody>
    </xdr:sp>
    <xdr:clientData/>
  </xdr:oneCellAnchor>
  <xdr:twoCellAnchor>
    <xdr:from>
      <xdr:col>32</xdr:col>
      <xdr:colOff>98425</xdr:colOff>
      <xdr:row>78</xdr:row>
      <xdr:rowOff>89084</xdr:rowOff>
    </xdr:from>
    <xdr:to>
      <xdr:col>32</xdr:col>
      <xdr:colOff>276225</xdr:colOff>
      <xdr:row>78</xdr:row>
      <xdr:rowOff>89084</xdr:rowOff>
    </xdr:to>
    <xdr:cxnSp macro="">
      <xdr:nvCxnSpPr>
        <xdr:cNvPr id="841" name="直線コネクタ 840"/>
        <xdr:cNvCxnSpPr/>
      </xdr:nvCxnSpPr>
      <xdr:spPr>
        <a:xfrm>
          <a:off x="22072600" y="1346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158710</xdr:rowOff>
    </xdr:from>
    <xdr:ext cx="534377" cy="259045"/>
    <xdr:sp macro="" textlink="">
      <xdr:nvSpPr>
        <xdr:cNvPr id="842" name="繰出金最大値テキスト"/>
        <xdr:cNvSpPr txBox="1"/>
      </xdr:nvSpPr>
      <xdr:spPr>
        <a:xfrm>
          <a:off x="22212300" y="1198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92,203</a:t>
          </a:r>
          <a:endParaRPr kumimoji="1" lang="ja-JP" altLang="en-US" sz="1000" b="1">
            <a:latin typeface="ＭＳ Ｐゴシック"/>
          </a:endParaRPr>
        </a:p>
      </xdr:txBody>
    </xdr:sp>
    <xdr:clientData/>
  </xdr:oneCellAnchor>
  <xdr:twoCellAnchor>
    <xdr:from>
      <xdr:col>32</xdr:col>
      <xdr:colOff>98425</xdr:colOff>
      <xdr:row>71</xdr:row>
      <xdr:rowOff>40583</xdr:rowOff>
    </xdr:from>
    <xdr:to>
      <xdr:col>32</xdr:col>
      <xdr:colOff>276225</xdr:colOff>
      <xdr:row>71</xdr:row>
      <xdr:rowOff>40583</xdr:rowOff>
    </xdr:to>
    <xdr:cxnSp macro="">
      <xdr:nvCxnSpPr>
        <xdr:cNvPr id="843" name="直線コネクタ 842"/>
        <xdr:cNvCxnSpPr/>
      </xdr:nvCxnSpPr>
      <xdr:spPr>
        <a:xfrm>
          <a:off x="22072600" y="12213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18980</xdr:rowOff>
    </xdr:from>
    <xdr:to>
      <xdr:col>32</xdr:col>
      <xdr:colOff>187325</xdr:colOff>
      <xdr:row>73</xdr:row>
      <xdr:rowOff>64529</xdr:rowOff>
    </xdr:to>
    <xdr:cxnSp macro="">
      <xdr:nvCxnSpPr>
        <xdr:cNvPr id="844" name="直線コネクタ 843"/>
        <xdr:cNvCxnSpPr/>
      </xdr:nvCxnSpPr>
      <xdr:spPr>
        <a:xfrm flipV="1">
          <a:off x="21323300" y="12534830"/>
          <a:ext cx="838200" cy="4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143699</xdr:rowOff>
    </xdr:from>
    <xdr:ext cx="534377" cy="259045"/>
    <xdr:sp macro="" textlink="">
      <xdr:nvSpPr>
        <xdr:cNvPr id="845" name="繰出金平均値テキスト"/>
        <xdr:cNvSpPr txBox="1"/>
      </xdr:nvSpPr>
      <xdr:spPr>
        <a:xfrm>
          <a:off x="22212300" y="13002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46,991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165272</xdr:rowOff>
    </xdr:from>
    <xdr:to>
      <xdr:col>32</xdr:col>
      <xdr:colOff>238125</xdr:colOff>
      <xdr:row>76</xdr:row>
      <xdr:rowOff>95422</xdr:rowOff>
    </xdr:to>
    <xdr:sp macro="" textlink="">
      <xdr:nvSpPr>
        <xdr:cNvPr id="846" name="フローチャート : 判断 845"/>
        <xdr:cNvSpPr/>
      </xdr:nvSpPr>
      <xdr:spPr>
        <a:xfrm>
          <a:off x="221107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73</xdr:row>
      <xdr:rowOff>64529</xdr:rowOff>
    </xdr:from>
    <xdr:to>
      <xdr:col>31</xdr:col>
      <xdr:colOff>34925</xdr:colOff>
      <xdr:row>73</xdr:row>
      <xdr:rowOff>140538</xdr:rowOff>
    </xdr:to>
    <xdr:cxnSp macro="">
      <xdr:nvCxnSpPr>
        <xdr:cNvPr id="847" name="直線コネクタ 846"/>
        <xdr:cNvCxnSpPr/>
      </xdr:nvCxnSpPr>
      <xdr:spPr>
        <a:xfrm flipV="1">
          <a:off x="20434300" y="12580379"/>
          <a:ext cx="889000" cy="7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1994</xdr:rowOff>
    </xdr:from>
    <xdr:to>
      <xdr:col>31</xdr:col>
      <xdr:colOff>85725</xdr:colOff>
      <xdr:row>76</xdr:row>
      <xdr:rowOff>103594</xdr:rowOff>
    </xdr:to>
    <xdr:sp macro="" textlink="">
      <xdr:nvSpPr>
        <xdr:cNvPr id="848" name="フローチャート : 判断 847"/>
        <xdr:cNvSpPr/>
      </xdr:nvSpPr>
      <xdr:spPr>
        <a:xfrm>
          <a:off x="21272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453536</xdr:colOff>
      <xdr:row>76</xdr:row>
      <xdr:rowOff>94721</xdr:rowOff>
    </xdr:from>
    <xdr:ext cx="534377" cy="259045"/>
    <xdr:sp macro="" textlink="">
      <xdr:nvSpPr>
        <xdr:cNvPr id="849" name="テキスト ボックス 848"/>
        <xdr:cNvSpPr txBox="1"/>
      </xdr:nvSpPr>
      <xdr:spPr>
        <a:xfrm>
          <a:off x="21056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140538</xdr:rowOff>
    </xdr:from>
    <xdr:to>
      <xdr:col>29</xdr:col>
      <xdr:colOff>517525</xdr:colOff>
      <xdr:row>74</xdr:row>
      <xdr:rowOff>41249</xdr:rowOff>
    </xdr:to>
    <xdr:cxnSp macro="">
      <xdr:nvCxnSpPr>
        <xdr:cNvPr id="850" name="直線コネクタ 849"/>
        <xdr:cNvCxnSpPr/>
      </xdr:nvCxnSpPr>
      <xdr:spPr>
        <a:xfrm flipV="1">
          <a:off x="19545300" y="12656388"/>
          <a:ext cx="889000" cy="7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96482</xdr:rowOff>
    </xdr:from>
    <xdr:to>
      <xdr:col>29</xdr:col>
      <xdr:colOff>568325</xdr:colOff>
      <xdr:row>77</xdr:row>
      <xdr:rowOff>26632</xdr:rowOff>
    </xdr:to>
    <xdr:sp macro="" textlink="">
      <xdr:nvSpPr>
        <xdr:cNvPr id="851" name="フローチャート : 判断 850"/>
        <xdr:cNvSpPr/>
      </xdr:nvSpPr>
      <xdr:spPr>
        <a:xfrm>
          <a:off x="20383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250336</xdr:colOff>
      <xdr:row>77</xdr:row>
      <xdr:rowOff>17759</xdr:rowOff>
    </xdr:from>
    <xdr:ext cx="534377" cy="259045"/>
    <xdr:sp macro="" textlink="">
      <xdr:nvSpPr>
        <xdr:cNvPr id="852" name="テキスト ボックス 851"/>
        <xdr:cNvSpPr txBox="1"/>
      </xdr:nvSpPr>
      <xdr:spPr>
        <a:xfrm>
          <a:off x="20167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41249</xdr:rowOff>
    </xdr:from>
    <xdr:to>
      <xdr:col>28</xdr:col>
      <xdr:colOff>314325</xdr:colOff>
      <xdr:row>74</xdr:row>
      <xdr:rowOff>59766</xdr:rowOff>
    </xdr:to>
    <xdr:cxnSp macro="">
      <xdr:nvCxnSpPr>
        <xdr:cNvPr id="853" name="直線コネクタ 852"/>
        <xdr:cNvCxnSpPr/>
      </xdr:nvCxnSpPr>
      <xdr:spPr>
        <a:xfrm flipV="1">
          <a:off x="18656300" y="12728549"/>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116560</xdr:rowOff>
    </xdr:from>
    <xdr:to>
      <xdr:col>28</xdr:col>
      <xdr:colOff>365125</xdr:colOff>
      <xdr:row>77</xdr:row>
      <xdr:rowOff>46710</xdr:rowOff>
    </xdr:to>
    <xdr:sp macro="" textlink="">
      <xdr:nvSpPr>
        <xdr:cNvPr id="854" name="フローチャート : 判断 853"/>
        <xdr:cNvSpPr/>
      </xdr:nvSpPr>
      <xdr:spPr>
        <a:xfrm>
          <a:off x="19494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47136</xdr:colOff>
      <xdr:row>77</xdr:row>
      <xdr:rowOff>37837</xdr:rowOff>
    </xdr:from>
    <xdr:ext cx="534377" cy="259045"/>
    <xdr:sp macro="" textlink="">
      <xdr:nvSpPr>
        <xdr:cNvPr id="855" name="テキスト ボックス 854"/>
        <xdr:cNvSpPr txBox="1"/>
      </xdr:nvSpPr>
      <xdr:spPr>
        <a:xfrm>
          <a:off x="19278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136125</xdr:rowOff>
    </xdr:from>
    <xdr:to>
      <xdr:col>27</xdr:col>
      <xdr:colOff>161925</xdr:colOff>
      <xdr:row>77</xdr:row>
      <xdr:rowOff>66275</xdr:rowOff>
    </xdr:to>
    <xdr:sp macro="" textlink="">
      <xdr:nvSpPr>
        <xdr:cNvPr id="856" name="フローチャート : 判断 855"/>
        <xdr:cNvSpPr/>
      </xdr:nvSpPr>
      <xdr:spPr>
        <a:xfrm>
          <a:off x="18605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529736</xdr:colOff>
      <xdr:row>77</xdr:row>
      <xdr:rowOff>57402</xdr:rowOff>
    </xdr:from>
    <xdr:ext cx="534377" cy="259045"/>
    <xdr:sp macro="" textlink="">
      <xdr:nvSpPr>
        <xdr:cNvPr id="857" name="テキスト ボックス 856"/>
        <xdr:cNvSpPr txBox="1"/>
      </xdr:nvSpPr>
      <xdr:spPr>
        <a:xfrm>
          <a:off x="18389111" y="132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72</xdr:row>
      <xdr:rowOff>139630</xdr:rowOff>
    </xdr:from>
    <xdr:to>
      <xdr:col>32</xdr:col>
      <xdr:colOff>238125</xdr:colOff>
      <xdr:row>73</xdr:row>
      <xdr:rowOff>69780</xdr:rowOff>
    </xdr:to>
    <xdr:sp macro="" textlink="">
      <xdr:nvSpPr>
        <xdr:cNvPr id="863" name="円/楕円 862"/>
        <xdr:cNvSpPr/>
      </xdr:nvSpPr>
      <xdr:spPr>
        <a:xfrm>
          <a:off x="22110700" y="1248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71</xdr:row>
      <xdr:rowOff>162507</xdr:rowOff>
    </xdr:from>
    <xdr:ext cx="534377" cy="259045"/>
    <xdr:sp macro="" textlink="">
      <xdr:nvSpPr>
        <xdr:cNvPr id="864" name="繰出金該当値テキスト"/>
        <xdr:cNvSpPr txBox="1"/>
      </xdr:nvSpPr>
      <xdr:spPr>
        <a:xfrm>
          <a:off x="22212300" y="1233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75,337</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13729</xdr:rowOff>
    </xdr:from>
    <xdr:to>
      <xdr:col>31</xdr:col>
      <xdr:colOff>85725</xdr:colOff>
      <xdr:row>73</xdr:row>
      <xdr:rowOff>115329</xdr:rowOff>
    </xdr:to>
    <xdr:sp macro="" textlink="">
      <xdr:nvSpPr>
        <xdr:cNvPr id="865" name="円/楕円 864"/>
        <xdr:cNvSpPr/>
      </xdr:nvSpPr>
      <xdr:spPr>
        <a:xfrm>
          <a:off x="21272500" y="1252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453536</xdr:colOff>
      <xdr:row>71</xdr:row>
      <xdr:rowOff>131856</xdr:rowOff>
    </xdr:from>
    <xdr:ext cx="534377" cy="259045"/>
    <xdr:sp macro="" textlink="">
      <xdr:nvSpPr>
        <xdr:cNvPr id="866" name="テキスト ボックス 865"/>
        <xdr:cNvSpPr txBox="1"/>
      </xdr:nvSpPr>
      <xdr:spPr>
        <a:xfrm>
          <a:off x="21056111" y="1230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72,946</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89738</xdr:rowOff>
    </xdr:from>
    <xdr:to>
      <xdr:col>29</xdr:col>
      <xdr:colOff>568325</xdr:colOff>
      <xdr:row>74</xdr:row>
      <xdr:rowOff>19888</xdr:rowOff>
    </xdr:to>
    <xdr:sp macro="" textlink="">
      <xdr:nvSpPr>
        <xdr:cNvPr id="867" name="円/楕円 866"/>
        <xdr:cNvSpPr/>
      </xdr:nvSpPr>
      <xdr:spPr>
        <a:xfrm>
          <a:off x="20383500" y="1260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250336</xdr:colOff>
      <xdr:row>72</xdr:row>
      <xdr:rowOff>36415</xdr:rowOff>
    </xdr:from>
    <xdr:ext cx="534377" cy="259045"/>
    <xdr:sp macro="" textlink="">
      <xdr:nvSpPr>
        <xdr:cNvPr id="868" name="テキスト ボックス 867"/>
        <xdr:cNvSpPr txBox="1"/>
      </xdr:nvSpPr>
      <xdr:spPr>
        <a:xfrm>
          <a:off x="20167111" y="123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68,956</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161899</xdr:rowOff>
    </xdr:from>
    <xdr:to>
      <xdr:col>28</xdr:col>
      <xdr:colOff>365125</xdr:colOff>
      <xdr:row>74</xdr:row>
      <xdr:rowOff>92049</xdr:rowOff>
    </xdr:to>
    <xdr:sp macro="" textlink="">
      <xdr:nvSpPr>
        <xdr:cNvPr id="869" name="円/楕円 868"/>
        <xdr:cNvSpPr/>
      </xdr:nvSpPr>
      <xdr:spPr>
        <a:xfrm>
          <a:off x="19494500" y="1267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47136</xdr:colOff>
      <xdr:row>72</xdr:row>
      <xdr:rowOff>108576</xdr:rowOff>
    </xdr:from>
    <xdr:ext cx="534377" cy="259045"/>
    <xdr:sp macro="" textlink="">
      <xdr:nvSpPr>
        <xdr:cNvPr id="870" name="テキスト ボックス 869"/>
        <xdr:cNvSpPr txBox="1"/>
      </xdr:nvSpPr>
      <xdr:spPr>
        <a:xfrm>
          <a:off x="19278111" y="1245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65,168</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8966</xdr:rowOff>
    </xdr:from>
    <xdr:to>
      <xdr:col>27</xdr:col>
      <xdr:colOff>161925</xdr:colOff>
      <xdr:row>74</xdr:row>
      <xdr:rowOff>110566</xdr:rowOff>
    </xdr:to>
    <xdr:sp macro="" textlink="">
      <xdr:nvSpPr>
        <xdr:cNvPr id="871" name="円/楕円 870"/>
        <xdr:cNvSpPr/>
      </xdr:nvSpPr>
      <xdr:spPr>
        <a:xfrm>
          <a:off x="18605500" y="1269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529736</xdr:colOff>
      <xdr:row>72</xdr:row>
      <xdr:rowOff>127093</xdr:rowOff>
    </xdr:from>
    <xdr:ext cx="534377" cy="259045"/>
    <xdr:sp macro="" textlink="">
      <xdr:nvSpPr>
        <xdr:cNvPr id="872" name="テキスト ボックス 871"/>
        <xdr:cNvSpPr txBox="1"/>
      </xdr:nvSpPr>
      <xdr:spPr>
        <a:xfrm>
          <a:off x="18389111" y="1247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64,196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当町の特徴として、人件費、補助費</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、普通建設事業費、公債費の住民一人あたりのコストが類似団体平均と比べて突出して高いことがわかる。</a:t>
          </a:r>
          <a:endParaRPr lang="ja-JP" altLang="ja-JP" sz="13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・人件費については、</a:t>
          </a:r>
          <a:r>
            <a:rPr kumimoji="1" lang="ja-JP" altLang="ja-JP" sz="1300">
              <a:solidFill>
                <a:schemeClr val="dk1"/>
              </a:solidFill>
              <a:effectLst/>
              <a:latin typeface="+mn-lt"/>
              <a:ea typeface="+mn-ea"/>
              <a:cs typeface="+mn-cs"/>
            </a:rPr>
            <a:t>定年者等の減に伴う退職手当組合特別負担金</a:t>
          </a:r>
          <a:r>
            <a:rPr kumimoji="1" lang="ja-JP" altLang="en-US" sz="1300">
              <a:solidFill>
                <a:schemeClr val="dk1"/>
              </a:solidFill>
              <a:effectLst/>
              <a:latin typeface="+mn-lt"/>
              <a:ea typeface="+mn-ea"/>
              <a:cs typeface="+mn-cs"/>
            </a:rPr>
            <a:t>の減</a:t>
          </a:r>
          <a:r>
            <a:rPr kumimoji="1" lang="ja-JP" altLang="ja-JP" sz="1300">
              <a:solidFill>
                <a:schemeClr val="dk1"/>
              </a:solidFill>
              <a:effectLst/>
              <a:latin typeface="+mn-lt"/>
              <a:ea typeface="+mn-ea"/>
              <a:cs typeface="+mn-cs"/>
            </a:rPr>
            <a:t>や、職員数の減等</a:t>
          </a:r>
          <a:r>
            <a:rPr kumimoji="1" lang="ja-JP" altLang="en-US" sz="1300">
              <a:solidFill>
                <a:schemeClr val="dk1"/>
              </a:solidFill>
              <a:effectLst/>
              <a:latin typeface="+mn-lt"/>
              <a:ea typeface="+mn-ea"/>
              <a:cs typeface="+mn-cs"/>
            </a:rPr>
            <a:t>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5,713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mn-lt"/>
              <a:ea typeface="+mn-ea"/>
              <a:cs typeface="+mn-cs"/>
            </a:rPr>
            <a:t>の減となっている。</a:t>
          </a:r>
          <a:r>
            <a:rPr kumimoji="1" lang="ja-JP" altLang="ja-JP" sz="1300" b="0" i="0" baseline="0">
              <a:solidFill>
                <a:schemeClr val="dk1"/>
              </a:solidFill>
              <a:effectLst/>
              <a:latin typeface="+mn-lt"/>
              <a:ea typeface="+mn-ea"/>
              <a:cs typeface="+mn-cs"/>
            </a:rPr>
            <a:t>今後、定員適正化計画に基づく定員管理計画等により人件費の抑制に努める。</a:t>
          </a:r>
          <a:endParaRPr lang="ja-JP" altLang="ja-JP" sz="1300">
            <a:effectLst/>
          </a:endParaRPr>
        </a:p>
        <a:p>
          <a:r>
            <a:rPr kumimoji="1" lang="ja-JP" altLang="en-US" sz="1300">
              <a:latin typeface="ＭＳ Ｐゴシック"/>
            </a:rPr>
            <a:t>　・補助費等については、みらいとうぶの定住促進奨励金や、企業誘致に係る企業立地補助金等の増により、前年比</a:t>
          </a:r>
          <a:r>
            <a:rPr kumimoji="1" lang="en-US" altLang="ja-JP" sz="1300">
              <a:latin typeface="ＭＳ Ｐゴシック"/>
            </a:rPr>
            <a:t>14,231</a:t>
          </a:r>
          <a:r>
            <a:rPr kumimoji="1" lang="ja-JP" altLang="en-US" sz="1300">
              <a:latin typeface="ＭＳ Ｐゴシック"/>
            </a:rPr>
            <a:t>円の増となっている。</a:t>
          </a:r>
          <a:endParaRPr kumimoji="1" lang="en-US" altLang="ja-JP" sz="1300">
            <a:latin typeface="ＭＳ Ｐゴシック"/>
          </a:endParaRPr>
        </a:p>
        <a:p>
          <a:r>
            <a:rPr kumimoji="1" lang="ja-JP" altLang="en-US" sz="1300">
              <a:latin typeface="ＭＳ Ｐゴシック"/>
            </a:rPr>
            <a:t>　・普通建設事業費は、統合小学校建設事業や、放課後児童クラブ施設整備事業などの大型事業終了により、前年比</a:t>
          </a:r>
          <a:r>
            <a:rPr kumimoji="1" lang="en-US" altLang="ja-JP" sz="1300">
              <a:latin typeface="ＭＳ Ｐゴシック"/>
            </a:rPr>
            <a:t>45,283</a:t>
          </a:r>
          <a:r>
            <a:rPr kumimoji="1" lang="ja-JP" altLang="en-US" sz="1300">
              <a:latin typeface="ＭＳ Ｐゴシック"/>
            </a:rPr>
            <a:t>円の減となっている。</a:t>
          </a:r>
          <a:r>
            <a:rPr kumimoji="1" lang="ja-JP" altLang="ja-JP" sz="1300" b="0" i="0" baseline="0">
              <a:solidFill>
                <a:schemeClr val="dk1"/>
              </a:solidFill>
              <a:effectLst/>
              <a:latin typeface="+mn-lt"/>
              <a:ea typeface="+mn-ea"/>
              <a:cs typeface="+mn-cs"/>
            </a:rPr>
            <a:t>今後は公共施設総合管理計画に基づき、</a:t>
          </a:r>
          <a:r>
            <a:rPr kumimoji="1" lang="ja-JP" altLang="en-US" sz="1300" b="0" i="0" baseline="0">
              <a:solidFill>
                <a:schemeClr val="dk1"/>
              </a:solidFill>
              <a:effectLst/>
              <a:latin typeface="+mn-lt"/>
              <a:ea typeface="+mn-ea"/>
              <a:cs typeface="+mn-cs"/>
            </a:rPr>
            <a:t>過度の財政負担とならないよう平準化し、事業を実施していきたい。</a:t>
          </a:r>
          <a:endParaRPr kumimoji="1" lang="en-US" altLang="ja-JP" sz="13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・公債費は、従前からの新発債の抑制効果、今年度は繰上償還を実施しなかったことから、前年比</a:t>
          </a:r>
          <a:r>
            <a:rPr kumimoji="1" lang="en-US" altLang="ja-JP" sz="1300">
              <a:latin typeface="ＭＳ Ｐゴシック"/>
            </a:rPr>
            <a:t>10,065</a:t>
          </a:r>
          <a:r>
            <a:rPr kumimoji="1" lang="ja-JP" altLang="en-US" sz="1300">
              <a:latin typeface="ＭＳ Ｐゴシック"/>
            </a:rPr>
            <a:t>円の減となっている。</a:t>
          </a:r>
          <a:r>
            <a:rPr kumimoji="1" lang="ja-JP" altLang="ja-JP" sz="1300" b="0" i="0" baseline="0">
              <a:solidFill>
                <a:schemeClr val="dk1"/>
              </a:solidFill>
              <a:effectLst/>
              <a:latin typeface="+mn-lt"/>
              <a:ea typeface="+mn-ea"/>
              <a:cs typeface="+mn-cs"/>
            </a:rPr>
            <a:t>今後、公の施設の見直しによる施設統廃合等の大型事業が見込まれることから、計画的な</a:t>
          </a:r>
          <a:r>
            <a:rPr kumimoji="1" lang="ja-JP" altLang="en-US" sz="1300" b="0" i="0" baseline="0">
              <a:solidFill>
                <a:schemeClr val="dk1"/>
              </a:solidFill>
              <a:effectLst/>
              <a:latin typeface="+mn-lt"/>
              <a:ea typeface="+mn-ea"/>
              <a:cs typeface="+mn-cs"/>
            </a:rPr>
            <a:t>地方債</a:t>
          </a:r>
          <a:r>
            <a:rPr kumimoji="1" lang="ja-JP" altLang="ja-JP" sz="1300" b="0" i="0" baseline="0">
              <a:solidFill>
                <a:schemeClr val="dk1"/>
              </a:solidFill>
              <a:effectLst/>
              <a:latin typeface="+mn-lt"/>
              <a:ea typeface="+mn-ea"/>
              <a:cs typeface="+mn-cs"/>
            </a:rPr>
            <a:t>発行や繰上償還の実施等により将来負担の抑制に努めていきたい。</a:t>
          </a:r>
          <a:endParaRPr lang="ja-JP" altLang="ja-JP" sz="13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石川県志賀町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21,247
21,129
246.76
15,611,437
15,390,244
98,462
9,179,821
10,869,471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11.4
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30</xdr:row>
      <xdr:rowOff>47498</xdr:rowOff>
    </xdr:from>
    <xdr:to>
      <xdr:col>6</xdr:col>
      <xdr:colOff>510540</xdr:colOff>
      <xdr:row>37</xdr:row>
      <xdr:rowOff>136271</xdr:rowOff>
    </xdr:to>
    <xdr:cxnSp macro="">
      <xdr:nvCxnSpPr>
        <xdr:cNvPr id="56" name="直線コネクタ 55"/>
        <xdr:cNvCxnSpPr/>
      </xdr:nvCxnSpPr>
      <xdr:spPr>
        <a:xfrm flipV="1">
          <a:off x="4633595" y="5190998"/>
          <a:ext cx="1270" cy="1288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140098</xdr:rowOff>
    </xdr:from>
    <xdr:ext cx="469744" cy="259045"/>
    <xdr:sp macro="" textlink="">
      <xdr:nvSpPr>
        <xdr:cNvPr id="57" name="議会費最小値テキスト"/>
        <xdr:cNvSpPr txBox="1"/>
      </xdr:nvSpPr>
      <xdr:spPr>
        <a:xfrm>
          <a:off x="4686300" y="648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2,659</a:t>
          </a:r>
          <a:endParaRPr kumimoji="1" lang="ja-JP" altLang="en-US" sz="1000" b="1">
            <a:latin typeface="ＭＳ Ｐゴシック"/>
          </a:endParaRPr>
        </a:p>
      </xdr:txBody>
    </xdr:sp>
    <xdr:clientData/>
  </xdr:oneCellAnchor>
  <xdr:twoCellAnchor>
    <xdr:from>
      <xdr:col>6</xdr:col>
      <xdr:colOff>422275</xdr:colOff>
      <xdr:row>37</xdr:row>
      <xdr:rowOff>136271</xdr:rowOff>
    </xdr:from>
    <xdr:to>
      <xdr:col>6</xdr:col>
      <xdr:colOff>600075</xdr:colOff>
      <xdr:row>37</xdr:row>
      <xdr:rowOff>136271</xdr:rowOff>
    </xdr:to>
    <xdr:cxnSp macro="">
      <xdr:nvCxnSpPr>
        <xdr:cNvPr id="58" name="直線コネクタ 57"/>
        <xdr:cNvCxnSpPr/>
      </xdr:nvCxnSpPr>
      <xdr:spPr>
        <a:xfrm>
          <a:off x="4546600" y="647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165625</xdr:rowOff>
    </xdr:from>
    <xdr:ext cx="469744" cy="259045"/>
    <xdr:sp macro="" textlink="">
      <xdr:nvSpPr>
        <xdr:cNvPr id="59" name="議会費最大値テキスト"/>
        <xdr:cNvSpPr txBox="1"/>
      </xdr:nvSpPr>
      <xdr:spPr>
        <a:xfrm>
          <a:off x="4686300" y="496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6,042</a:t>
          </a:r>
          <a:endParaRPr kumimoji="1" lang="ja-JP" altLang="en-US" sz="1000" b="1">
            <a:latin typeface="ＭＳ Ｐゴシック"/>
          </a:endParaRPr>
        </a:p>
      </xdr:txBody>
    </xdr:sp>
    <xdr:clientData/>
  </xdr:oneCellAnchor>
  <xdr:twoCellAnchor>
    <xdr:from>
      <xdr:col>6</xdr:col>
      <xdr:colOff>422275</xdr:colOff>
      <xdr:row>30</xdr:row>
      <xdr:rowOff>47498</xdr:rowOff>
    </xdr:from>
    <xdr:to>
      <xdr:col>6</xdr:col>
      <xdr:colOff>600075</xdr:colOff>
      <xdr:row>30</xdr:row>
      <xdr:rowOff>47498</xdr:rowOff>
    </xdr:to>
    <xdr:cxnSp macro="">
      <xdr:nvCxnSpPr>
        <xdr:cNvPr id="60" name="直線コネクタ 59"/>
        <xdr:cNvCxnSpPr/>
      </xdr:nvCxnSpPr>
      <xdr:spPr>
        <a:xfrm>
          <a:off x="4546600" y="519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35687</xdr:rowOff>
    </xdr:from>
    <xdr:to>
      <xdr:col>6</xdr:col>
      <xdr:colOff>511175</xdr:colOff>
      <xdr:row>30</xdr:row>
      <xdr:rowOff>144653</xdr:rowOff>
    </xdr:to>
    <xdr:cxnSp macro="">
      <xdr:nvCxnSpPr>
        <xdr:cNvPr id="61" name="直線コネクタ 60"/>
        <xdr:cNvCxnSpPr/>
      </xdr:nvCxnSpPr>
      <xdr:spPr>
        <a:xfrm>
          <a:off x="3797300" y="5179187"/>
          <a:ext cx="838200" cy="10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29227</xdr:rowOff>
    </xdr:from>
    <xdr:ext cx="469744" cy="259045"/>
    <xdr:sp macro="" textlink="">
      <xdr:nvSpPr>
        <xdr:cNvPr id="62" name="議会費平均値テキスト"/>
        <xdr:cNvSpPr txBox="1"/>
      </xdr:nvSpPr>
      <xdr:spPr>
        <a:xfrm>
          <a:off x="4686300" y="5858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50800</xdr:rowOff>
    </xdr:from>
    <xdr:to>
      <xdr:col>6</xdr:col>
      <xdr:colOff>561975</xdr:colOff>
      <xdr:row>34</xdr:row>
      <xdr:rowOff>152400</xdr:rowOff>
    </xdr:to>
    <xdr:sp macro="" textlink="">
      <xdr:nvSpPr>
        <xdr:cNvPr id="63" name="フローチャート : 判断 62"/>
        <xdr:cNvSpPr/>
      </xdr:nvSpPr>
      <xdr:spPr>
        <a:xfrm>
          <a:off x="45847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30</xdr:row>
      <xdr:rowOff>35687</xdr:rowOff>
    </xdr:from>
    <xdr:to>
      <xdr:col>5</xdr:col>
      <xdr:colOff>358775</xdr:colOff>
      <xdr:row>31</xdr:row>
      <xdr:rowOff>10922</xdr:rowOff>
    </xdr:to>
    <xdr:cxnSp macro="">
      <xdr:nvCxnSpPr>
        <xdr:cNvPr id="64" name="直線コネクタ 63"/>
        <xdr:cNvCxnSpPr/>
      </xdr:nvCxnSpPr>
      <xdr:spPr>
        <a:xfrm flipV="1">
          <a:off x="2908300" y="5179187"/>
          <a:ext cx="8890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96139</xdr:rowOff>
    </xdr:from>
    <xdr:to>
      <xdr:col>5</xdr:col>
      <xdr:colOff>409575</xdr:colOff>
      <xdr:row>34</xdr:row>
      <xdr:rowOff>26289</xdr:rowOff>
    </xdr:to>
    <xdr:sp macro="" textlink="">
      <xdr:nvSpPr>
        <xdr:cNvPr id="65" name="フローチャート : 判断 64"/>
        <xdr:cNvSpPr/>
      </xdr:nvSpPr>
      <xdr:spPr>
        <a:xfrm>
          <a:off x="3746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123902</xdr:colOff>
      <xdr:row>34</xdr:row>
      <xdr:rowOff>17416</xdr:rowOff>
    </xdr:from>
    <xdr:ext cx="469745" cy="259045"/>
    <xdr:sp macro="" textlink="">
      <xdr:nvSpPr>
        <xdr:cNvPr id="66" name="テキスト ボックス 65"/>
        <xdr:cNvSpPr txBox="1"/>
      </xdr:nvSpPr>
      <xdr:spPr>
        <a:xfrm>
          <a:off x="3562427" y="5846716"/>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10922</xdr:rowOff>
    </xdr:from>
    <xdr:to>
      <xdr:col>4</xdr:col>
      <xdr:colOff>155575</xdr:colOff>
      <xdr:row>31</xdr:row>
      <xdr:rowOff>43307</xdr:rowOff>
    </xdr:to>
    <xdr:cxnSp macro="">
      <xdr:nvCxnSpPr>
        <xdr:cNvPr id="67" name="直線コネクタ 66"/>
        <xdr:cNvCxnSpPr/>
      </xdr:nvCxnSpPr>
      <xdr:spPr>
        <a:xfrm flipV="1">
          <a:off x="2019300" y="5325872"/>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606502</xdr:colOff>
      <xdr:row>34</xdr:row>
      <xdr:rowOff>135907</xdr:rowOff>
    </xdr:from>
    <xdr:ext cx="469745" cy="259045"/>
    <xdr:sp macro="" textlink="">
      <xdr:nvSpPr>
        <xdr:cNvPr id="69" name="テキスト ボックス 68"/>
        <xdr:cNvSpPr txBox="1"/>
      </xdr:nvSpPr>
      <xdr:spPr>
        <a:xfrm>
          <a:off x="2673427" y="5965207"/>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43307</xdr:rowOff>
    </xdr:from>
    <xdr:to>
      <xdr:col>2</xdr:col>
      <xdr:colOff>638175</xdr:colOff>
      <xdr:row>31</xdr:row>
      <xdr:rowOff>89408</xdr:rowOff>
    </xdr:to>
    <xdr:cxnSp macro="">
      <xdr:nvCxnSpPr>
        <xdr:cNvPr id="70" name="直線コネクタ 69"/>
        <xdr:cNvCxnSpPr/>
      </xdr:nvCxnSpPr>
      <xdr:spPr>
        <a:xfrm flipV="1">
          <a:off x="1130300" y="5358257"/>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403302</xdr:colOff>
      <xdr:row>34</xdr:row>
      <xdr:rowOff>165244</xdr:rowOff>
    </xdr:from>
    <xdr:ext cx="469744" cy="259045"/>
    <xdr:sp macro="" textlink="">
      <xdr:nvSpPr>
        <xdr:cNvPr id="72" name="テキスト ボックス 71"/>
        <xdr:cNvSpPr txBox="1"/>
      </xdr:nvSpPr>
      <xdr:spPr>
        <a:xfrm>
          <a:off x="1784427"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200102</xdr:colOff>
      <xdr:row>34</xdr:row>
      <xdr:rowOff>125239</xdr:rowOff>
    </xdr:from>
    <xdr:ext cx="469745" cy="259045"/>
    <xdr:sp macro="" textlink="">
      <xdr:nvSpPr>
        <xdr:cNvPr id="74" name="テキスト ボックス 73"/>
        <xdr:cNvSpPr txBox="1"/>
      </xdr:nvSpPr>
      <xdr:spPr>
        <a:xfrm>
          <a:off x="895427" y="5954539"/>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30</xdr:row>
      <xdr:rowOff>93853</xdr:rowOff>
    </xdr:from>
    <xdr:to>
      <xdr:col>6</xdr:col>
      <xdr:colOff>561975</xdr:colOff>
      <xdr:row>31</xdr:row>
      <xdr:rowOff>24003</xdr:rowOff>
    </xdr:to>
    <xdr:sp macro="" textlink="">
      <xdr:nvSpPr>
        <xdr:cNvPr id="80" name="円/楕円 79"/>
        <xdr:cNvSpPr/>
      </xdr:nvSpPr>
      <xdr:spPr>
        <a:xfrm>
          <a:off x="4584700" y="523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30</xdr:row>
      <xdr:rowOff>8780</xdr:rowOff>
    </xdr:from>
    <xdr:ext cx="469744" cy="259045"/>
    <xdr:sp macro="" textlink="">
      <xdr:nvSpPr>
        <xdr:cNvPr id="81" name="議会費該当値テキスト"/>
        <xdr:cNvSpPr txBox="1"/>
      </xdr:nvSpPr>
      <xdr:spPr>
        <a:xfrm>
          <a:off x="4686300" y="5152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5,787</a:t>
          </a:r>
          <a:endParaRPr kumimoji="1" lang="ja-JP" altLang="en-US" sz="1000" b="1">
            <a:solidFill>
              <a:srgbClr val="FF0000"/>
            </a:solidFill>
            <a:latin typeface="ＭＳ Ｐゴシック"/>
          </a:endParaRPr>
        </a:p>
      </xdr:txBody>
    </xdr:sp>
    <xdr:clientData/>
  </xdr:oneCellAnchor>
  <xdr:twoCellAnchor>
    <xdr:from>
      <xdr:col>5</xdr:col>
      <xdr:colOff>307975</xdr:colOff>
      <xdr:row>29</xdr:row>
      <xdr:rowOff>156337</xdr:rowOff>
    </xdr:from>
    <xdr:to>
      <xdr:col>5</xdr:col>
      <xdr:colOff>409575</xdr:colOff>
      <xdr:row>30</xdr:row>
      <xdr:rowOff>86487</xdr:rowOff>
    </xdr:to>
    <xdr:sp macro="" textlink="">
      <xdr:nvSpPr>
        <xdr:cNvPr id="82" name="円/楕円 81"/>
        <xdr:cNvSpPr/>
      </xdr:nvSpPr>
      <xdr:spPr>
        <a:xfrm>
          <a:off x="3746500" y="512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123902</xdr:colOff>
      <xdr:row>28</xdr:row>
      <xdr:rowOff>103014</xdr:rowOff>
    </xdr:from>
    <xdr:ext cx="469745" cy="259045"/>
    <xdr:sp macro="" textlink="">
      <xdr:nvSpPr>
        <xdr:cNvPr id="83" name="テキスト ボックス 82"/>
        <xdr:cNvSpPr txBox="1"/>
      </xdr:nvSpPr>
      <xdr:spPr>
        <a:xfrm>
          <a:off x="3562427" y="4903614"/>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6,073</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131572</xdr:rowOff>
    </xdr:from>
    <xdr:to>
      <xdr:col>4</xdr:col>
      <xdr:colOff>206375</xdr:colOff>
      <xdr:row>31</xdr:row>
      <xdr:rowOff>61722</xdr:rowOff>
    </xdr:to>
    <xdr:sp macro="" textlink="">
      <xdr:nvSpPr>
        <xdr:cNvPr id="84" name="円/楕円 83"/>
        <xdr:cNvSpPr/>
      </xdr:nvSpPr>
      <xdr:spPr>
        <a:xfrm>
          <a:off x="2857500" y="527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606502</xdr:colOff>
      <xdr:row>29</xdr:row>
      <xdr:rowOff>78249</xdr:rowOff>
    </xdr:from>
    <xdr:ext cx="469745" cy="259045"/>
    <xdr:sp macro="" textlink="">
      <xdr:nvSpPr>
        <xdr:cNvPr id="85" name="テキスト ボックス 84"/>
        <xdr:cNvSpPr txBox="1"/>
      </xdr:nvSpPr>
      <xdr:spPr>
        <a:xfrm>
          <a:off x="2673427" y="5050299"/>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5,688</a:t>
          </a:r>
          <a:endParaRPr kumimoji="1" lang="ja-JP" altLang="en-US" sz="1000" b="1">
            <a:solidFill>
              <a:srgbClr val="FF0000"/>
            </a:solidFill>
            <a:latin typeface="ＭＳ Ｐゴシック"/>
          </a:endParaRPr>
        </a:p>
      </xdr:txBody>
    </xdr:sp>
    <xdr:clientData/>
  </xdr:oneCellAnchor>
  <xdr:twoCellAnchor>
    <xdr:from>
      <xdr:col>2</xdr:col>
      <xdr:colOff>587375</xdr:colOff>
      <xdr:row>30</xdr:row>
      <xdr:rowOff>163957</xdr:rowOff>
    </xdr:from>
    <xdr:to>
      <xdr:col>3</xdr:col>
      <xdr:colOff>3175</xdr:colOff>
      <xdr:row>31</xdr:row>
      <xdr:rowOff>94107</xdr:rowOff>
    </xdr:to>
    <xdr:sp macro="" textlink="">
      <xdr:nvSpPr>
        <xdr:cNvPr id="86" name="円/楕円 85"/>
        <xdr:cNvSpPr/>
      </xdr:nvSpPr>
      <xdr:spPr>
        <a:xfrm>
          <a:off x="1968500" y="5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403302</xdr:colOff>
      <xdr:row>29</xdr:row>
      <xdr:rowOff>110634</xdr:rowOff>
    </xdr:from>
    <xdr:ext cx="469744" cy="259045"/>
    <xdr:sp macro="" textlink="">
      <xdr:nvSpPr>
        <xdr:cNvPr id="87" name="テキスト ボックス 86"/>
        <xdr:cNvSpPr txBox="1"/>
      </xdr:nvSpPr>
      <xdr:spPr>
        <a:xfrm>
          <a:off x="1784427" y="5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5,603</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38608</xdr:rowOff>
    </xdr:from>
    <xdr:to>
      <xdr:col>1</xdr:col>
      <xdr:colOff>485775</xdr:colOff>
      <xdr:row>31</xdr:row>
      <xdr:rowOff>140208</xdr:rowOff>
    </xdr:to>
    <xdr:sp macro="" textlink="">
      <xdr:nvSpPr>
        <xdr:cNvPr id="88" name="円/楕円 87"/>
        <xdr:cNvSpPr/>
      </xdr:nvSpPr>
      <xdr:spPr>
        <a:xfrm>
          <a:off x="1079500" y="535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200102</xdr:colOff>
      <xdr:row>29</xdr:row>
      <xdr:rowOff>156735</xdr:rowOff>
    </xdr:from>
    <xdr:ext cx="469745" cy="259045"/>
    <xdr:sp macro="" textlink="">
      <xdr:nvSpPr>
        <xdr:cNvPr id="89" name="テキスト ボックス 88"/>
        <xdr:cNvSpPr txBox="1"/>
      </xdr:nvSpPr>
      <xdr:spPr>
        <a:xfrm>
          <a:off x="895427" y="5128785"/>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45,717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300" cy="259045"/>
    <xdr:sp macro="" textlink="">
      <xdr:nvSpPr>
        <xdr:cNvPr id="102" name="テキスト ボックス 101"/>
        <xdr:cNvSpPr txBox="1"/>
      </xdr:nvSpPr>
      <xdr:spPr>
        <a:xfrm>
          <a:off x="230701" y="10072205"/>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300" cy="259045"/>
    <xdr:sp macro="" textlink="">
      <xdr:nvSpPr>
        <xdr:cNvPr id="104" name="テキスト ボックス 103"/>
        <xdr:cNvSpPr txBox="1"/>
      </xdr:nvSpPr>
      <xdr:spPr>
        <a:xfrm>
          <a:off x="230701" y="9745634"/>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300" cy="259045"/>
    <xdr:sp macro="" textlink="">
      <xdr:nvSpPr>
        <xdr:cNvPr id="106" name="テキスト ボックス 105"/>
        <xdr:cNvSpPr txBox="1"/>
      </xdr:nvSpPr>
      <xdr:spPr>
        <a:xfrm>
          <a:off x="230701" y="9419062"/>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50</xdr:row>
      <xdr:rowOff>57731</xdr:rowOff>
    </xdr:from>
    <xdr:to>
      <xdr:col>6</xdr:col>
      <xdr:colOff>510540</xdr:colOff>
      <xdr:row>59</xdr:row>
      <xdr:rowOff>93066</xdr:rowOff>
    </xdr:to>
    <xdr:cxnSp macro="">
      <xdr:nvCxnSpPr>
        <xdr:cNvPr id="116" name="直線コネクタ 115"/>
        <xdr:cNvCxnSpPr/>
      </xdr:nvCxnSpPr>
      <xdr:spPr>
        <a:xfrm flipV="1">
          <a:off x="4633595" y="8630231"/>
          <a:ext cx="1270" cy="1578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96893</xdr:rowOff>
    </xdr:from>
    <xdr:ext cx="534377" cy="259045"/>
    <xdr:sp macro="" textlink="">
      <xdr:nvSpPr>
        <xdr:cNvPr id="117" name="総務費最小値テキスト"/>
        <xdr:cNvSpPr txBox="1"/>
      </xdr:nvSpPr>
      <xdr:spPr>
        <a:xfrm>
          <a:off x="4686300" y="1021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30,534</a:t>
          </a:r>
          <a:endParaRPr kumimoji="1" lang="ja-JP" altLang="en-US" sz="1000" b="1">
            <a:latin typeface="ＭＳ Ｐゴシック"/>
          </a:endParaRPr>
        </a:p>
      </xdr:txBody>
    </xdr:sp>
    <xdr:clientData/>
  </xdr:oneCellAnchor>
  <xdr:twoCellAnchor>
    <xdr:from>
      <xdr:col>6</xdr:col>
      <xdr:colOff>422275</xdr:colOff>
      <xdr:row>59</xdr:row>
      <xdr:rowOff>93066</xdr:rowOff>
    </xdr:from>
    <xdr:to>
      <xdr:col>6</xdr:col>
      <xdr:colOff>600075</xdr:colOff>
      <xdr:row>59</xdr:row>
      <xdr:rowOff>93066</xdr:rowOff>
    </xdr:to>
    <xdr:cxnSp macro="">
      <xdr:nvCxnSpPr>
        <xdr:cNvPr id="118" name="直線コネクタ 117"/>
        <xdr:cNvCxnSpPr/>
      </xdr:nvCxnSpPr>
      <xdr:spPr>
        <a:xfrm>
          <a:off x="4546600" y="10208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4408</xdr:rowOff>
    </xdr:from>
    <xdr:ext cx="599010" cy="259045"/>
    <xdr:sp macro="" textlink="">
      <xdr:nvSpPr>
        <xdr:cNvPr id="119" name="総務費最大値テキスト"/>
        <xdr:cNvSpPr txBox="1"/>
      </xdr:nvSpPr>
      <xdr:spPr>
        <a:xfrm>
          <a:off x="4686300" y="840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175,530</a:t>
          </a:r>
          <a:endParaRPr kumimoji="1" lang="ja-JP" altLang="en-US" sz="1000" b="1">
            <a:latin typeface="ＭＳ Ｐゴシック"/>
          </a:endParaRPr>
        </a:p>
      </xdr:txBody>
    </xdr:sp>
    <xdr:clientData/>
  </xdr:oneCellAnchor>
  <xdr:twoCellAnchor>
    <xdr:from>
      <xdr:col>6</xdr:col>
      <xdr:colOff>422275</xdr:colOff>
      <xdr:row>50</xdr:row>
      <xdr:rowOff>57731</xdr:rowOff>
    </xdr:from>
    <xdr:to>
      <xdr:col>6</xdr:col>
      <xdr:colOff>600075</xdr:colOff>
      <xdr:row>50</xdr:row>
      <xdr:rowOff>57731</xdr:rowOff>
    </xdr:to>
    <xdr:cxnSp macro="">
      <xdr:nvCxnSpPr>
        <xdr:cNvPr id="120" name="直線コネクタ 119"/>
        <xdr:cNvCxnSpPr/>
      </xdr:nvCxnSpPr>
      <xdr:spPr>
        <a:xfrm>
          <a:off x="4546600" y="863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4042</xdr:rowOff>
    </xdr:from>
    <xdr:to>
      <xdr:col>6</xdr:col>
      <xdr:colOff>511175</xdr:colOff>
      <xdr:row>53</xdr:row>
      <xdr:rowOff>130436</xdr:rowOff>
    </xdr:to>
    <xdr:cxnSp macro="">
      <xdr:nvCxnSpPr>
        <xdr:cNvPr id="121" name="直線コネクタ 120"/>
        <xdr:cNvCxnSpPr/>
      </xdr:nvCxnSpPr>
      <xdr:spPr>
        <a:xfrm>
          <a:off x="3797300" y="9090892"/>
          <a:ext cx="838200" cy="12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163481</xdr:rowOff>
    </xdr:from>
    <xdr:ext cx="534377" cy="259045"/>
    <xdr:sp macro="" textlink="">
      <xdr:nvSpPr>
        <xdr:cNvPr id="122" name="総務費平均値テキスト"/>
        <xdr:cNvSpPr txBox="1"/>
      </xdr:nvSpPr>
      <xdr:spPr>
        <a:xfrm>
          <a:off x="4686300" y="9764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64,667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13604</xdr:rowOff>
    </xdr:from>
    <xdr:to>
      <xdr:col>6</xdr:col>
      <xdr:colOff>561975</xdr:colOff>
      <xdr:row>57</xdr:row>
      <xdr:rowOff>115204</xdr:rowOff>
    </xdr:to>
    <xdr:sp macro="" textlink="">
      <xdr:nvSpPr>
        <xdr:cNvPr id="123" name="フローチャート : 判断 122"/>
        <xdr:cNvSpPr/>
      </xdr:nvSpPr>
      <xdr:spPr>
        <a:xfrm>
          <a:off x="4584700" y="978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53</xdr:row>
      <xdr:rowOff>4042</xdr:rowOff>
    </xdr:from>
    <xdr:to>
      <xdr:col>5</xdr:col>
      <xdr:colOff>358775</xdr:colOff>
      <xdr:row>55</xdr:row>
      <xdr:rowOff>86720</xdr:rowOff>
    </xdr:to>
    <xdr:cxnSp macro="">
      <xdr:nvCxnSpPr>
        <xdr:cNvPr id="124" name="直線コネクタ 123"/>
        <xdr:cNvCxnSpPr/>
      </xdr:nvCxnSpPr>
      <xdr:spPr>
        <a:xfrm flipV="1">
          <a:off x="2908300" y="9090892"/>
          <a:ext cx="889000" cy="4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37998</xdr:rowOff>
    </xdr:from>
    <xdr:to>
      <xdr:col>5</xdr:col>
      <xdr:colOff>409575</xdr:colOff>
      <xdr:row>57</xdr:row>
      <xdr:rowOff>139598</xdr:rowOff>
    </xdr:to>
    <xdr:sp macro="" textlink="">
      <xdr:nvSpPr>
        <xdr:cNvPr id="125" name="フローチャート : 判断 124"/>
        <xdr:cNvSpPr/>
      </xdr:nvSpPr>
      <xdr:spPr>
        <a:xfrm>
          <a:off x="37465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57</xdr:row>
      <xdr:rowOff>130725</xdr:rowOff>
    </xdr:from>
    <xdr:ext cx="534377" cy="259045"/>
    <xdr:sp macro="" textlink="">
      <xdr:nvSpPr>
        <xdr:cNvPr id="126" name="テキスト ボックス 125"/>
        <xdr:cNvSpPr txBox="1"/>
      </xdr:nvSpPr>
      <xdr:spPr>
        <a:xfrm>
          <a:off x="3530111" y="990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86720</xdr:rowOff>
    </xdr:from>
    <xdr:to>
      <xdr:col>4</xdr:col>
      <xdr:colOff>155575</xdr:colOff>
      <xdr:row>56</xdr:row>
      <xdr:rowOff>29548</xdr:rowOff>
    </xdr:to>
    <xdr:cxnSp macro="">
      <xdr:nvCxnSpPr>
        <xdr:cNvPr id="127" name="直線コネクタ 126"/>
        <xdr:cNvCxnSpPr/>
      </xdr:nvCxnSpPr>
      <xdr:spPr>
        <a:xfrm flipV="1">
          <a:off x="2019300" y="9516470"/>
          <a:ext cx="889000" cy="11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133074</xdr:rowOff>
    </xdr:from>
    <xdr:to>
      <xdr:col>4</xdr:col>
      <xdr:colOff>206375</xdr:colOff>
      <xdr:row>58</xdr:row>
      <xdr:rowOff>63224</xdr:rowOff>
    </xdr:to>
    <xdr:sp macro="" textlink="">
      <xdr:nvSpPr>
        <xdr:cNvPr id="128" name="フローチャート : 判断 127"/>
        <xdr:cNvSpPr/>
      </xdr:nvSpPr>
      <xdr:spPr>
        <a:xfrm>
          <a:off x="2857500" y="990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58</xdr:row>
      <xdr:rowOff>54351</xdr:rowOff>
    </xdr:from>
    <xdr:ext cx="534377" cy="259045"/>
    <xdr:sp macro="" textlink="">
      <xdr:nvSpPr>
        <xdr:cNvPr id="129" name="テキスト ボックス 128"/>
        <xdr:cNvSpPr txBox="1"/>
      </xdr:nvSpPr>
      <xdr:spPr>
        <a:xfrm>
          <a:off x="2641111" y="999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101719</xdr:rowOff>
    </xdr:from>
    <xdr:to>
      <xdr:col>2</xdr:col>
      <xdr:colOff>638175</xdr:colOff>
      <xdr:row>56</xdr:row>
      <xdr:rowOff>29548</xdr:rowOff>
    </xdr:to>
    <xdr:cxnSp macro="">
      <xdr:nvCxnSpPr>
        <xdr:cNvPr id="130" name="直線コネクタ 129"/>
        <xdr:cNvCxnSpPr/>
      </xdr:nvCxnSpPr>
      <xdr:spPr>
        <a:xfrm>
          <a:off x="1130300" y="9360019"/>
          <a:ext cx="889000" cy="27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116016</xdr:rowOff>
    </xdr:from>
    <xdr:to>
      <xdr:col>3</xdr:col>
      <xdr:colOff>3175</xdr:colOff>
      <xdr:row>58</xdr:row>
      <xdr:rowOff>46166</xdr:rowOff>
    </xdr:to>
    <xdr:sp macro="" textlink="">
      <xdr:nvSpPr>
        <xdr:cNvPr id="131" name="フローチャート : 判断 130"/>
        <xdr:cNvSpPr/>
      </xdr:nvSpPr>
      <xdr:spPr>
        <a:xfrm>
          <a:off x="1968500" y="988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58</xdr:row>
      <xdr:rowOff>37293</xdr:rowOff>
    </xdr:from>
    <xdr:ext cx="534377" cy="259045"/>
    <xdr:sp macro="" textlink="">
      <xdr:nvSpPr>
        <xdr:cNvPr id="132" name="テキスト ボックス 131"/>
        <xdr:cNvSpPr txBox="1"/>
      </xdr:nvSpPr>
      <xdr:spPr>
        <a:xfrm>
          <a:off x="1752111" y="998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78526</xdr:rowOff>
    </xdr:from>
    <xdr:to>
      <xdr:col>1</xdr:col>
      <xdr:colOff>485775</xdr:colOff>
      <xdr:row>58</xdr:row>
      <xdr:rowOff>8676</xdr:rowOff>
    </xdr:to>
    <xdr:sp macro="" textlink="">
      <xdr:nvSpPr>
        <xdr:cNvPr id="133" name="フローチャート : 判断 132"/>
        <xdr:cNvSpPr/>
      </xdr:nvSpPr>
      <xdr:spPr>
        <a:xfrm>
          <a:off x="1079500" y="985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57</xdr:row>
      <xdr:rowOff>171253</xdr:rowOff>
    </xdr:from>
    <xdr:ext cx="534377" cy="259045"/>
    <xdr:sp macro="" textlink="">
      <xdr:nvSpPr>
        <xdr:cNvPr id="134" name="テキスト ボックス 133"/>
        <xdr:cNvSpPr txBox="1"/>
      </xdr:nvSpPr>
      <xdr:spPr>
        <a:xfrm>
          <a:off x="863111" y="994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79636</xdr:rowOff>
    </xdr:from>
    <xdr:to>
      <xdr:col>6</xdr:col>
      <xdr:colOff>561975</xdr:colOff>
      <xdr:row>54</xdr:row>
      <xdr:rowOff>9786</xdr:rowOff>
    </xdr:to>
    <xdr:sp macro="" textlink="">
      <xdr:nvSpPr>
        <xdr:cNvPr id="140" name="円/楕円 139"/>
        <xdr:cNvSpPr/>
      </xdr:nvSpPr>
      <xdr:spPr>
        <a:xfrm>
          <a:off x="4584700" y="916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52</xdr:row>
      <xdr:rowOff>102513</xdr:rowOff>
    </xdr:from>
    <xdr:ext cx="599010" cy="259045"/>
    <xdr:sp macro="" textlink="">
      <xdr:nvSpPr>
        <xdr:cNvPr id="141" name="総務費該当値テキスト"/>
        <xdr:cNvSpPr txBox="1"/>
      </xdr:nvSpPr>
      <xdr:spPr>
        <a:xfrm>
          <a:off x="4686300" y="901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121,601</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124692</xdr:rowOff>
    </xdr:from>
    <xdr:to>
      <xdr:col>5</xdr:col>
      <xdr:colOff>409575</xdr:colOff>
      <xdr:row>53</xdr:row>
      <xdr:rowOff>54842</xdr:rowOff>
    </xdr:to>
    <xdr:sp macro="" textlink="">
      <xdr:nvSpPr>
        <xdr:cNvPr id="142" name="円/楕円 141"/>
        <xdr:cNvSpPr/>
      </xdr:nvSpPr>
      <xdr:spPr>
        <a:xfrm>
          <a:off x="3746500" y="904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59269</xdr:colOff>
      <xdr:row>51</xdr:row>
      <xdr:rowOff>71369</xdr:rowOff>
    </xdr:from>
    <xdr:ext cx="599011" cy="259045"/>
    <xdr:sp macro="" textlink="">
      <xdr:nvSpPr>
        <xdr:cNvPr id="143" name="テキスト ボックス 142"/>
        <xdr:cNvSpPr txBox="1"/>
      </xdr:nvSpPr>
      <xdr:spPr>
        <a:xfrm>
          <a:off x="3497794" y="8815319"/>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133,212</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35920</xdr:rowOff>
    </xdr:from>
    <xdr:to>
      <xdr:col>4</xdr:col>
      <xdr:colOff>206375</xdr:colOff>
      <xdr:row>55</xdr:row>
      <xdr:rowOff>137520</xdr:rowOff>
    </xdr:to>
    <xdr:sp macro="" textlink="">
      <xdr:nvSpPr>
        <xdr:cNvPr id="144" name="円/楕円 143"/>
        <xdr:cNvSpPr/>
      </xdr:nvSpPr>
      <xdr:spPr>
        <a:xfrm>
          <a:off x="2857500" y="946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53</xdr:row>
      <xdr:rowOff>154047</xdr:rowOff>
    </xdr:from>
    <xdr:ext cx="534377" cy="259045"/>
    <xdr:sp macro="" textlink="">
      <xdr:nvSpPr>
        <xdr:cNvPr id="145" name="テキスト ボックス 144"/>
        <xdr:cNvSpPr txBox="1"/>
      </xdr:nvSpPr>
      <xdr:spPr>
        <a:xfrm>
          <a:off x="2641111" y="924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94,117</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150198</xdr:rowOff>
    </xdr:from>
    <xdr:to>
      <xdr:col>3</xdr:col>
      <xdr:colOff>3175</xdr:colOff>
      <xdr:row>56</xdr:row>
      <xdr:rowOff>80348</xdr:rowOff>
    </xdr:to>
    <xdr:sp macro="" textlink="">
      <xdr:nvSpPr>
        <xdr:cNvPr id="146" name="円/楕円 145"/>
        <xdr:cNvSpPr/>
      </xdr:nvSpPr>
      <xdr:spPr>
        <a:xfrm>
          <a:off x="1968500" y="957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54</xdr:row>
      <xdr:rowOff>96875</xdr:rowOff>
    </xdr:from>
    <xdr:ext cx="534377" cy="259045"/>
    <xdr:sp macro="" textlink="">
      <xdr:nvSpPr>
        <xdr:cNvPr id="147" name="テキスト ボックス 146"/>
        <xdr:cNvSpPr txBox="1"/>
      </xdr:nvSpPr>
      <xdr:spPr>
        <a:xfrm>
          <a:off x="1752111" y="935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83,619</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50919</xdr:rowOff>
    </xdr:from>
    <xdr:to>
      <xdr:col>1</xdr:col>
      <xdr:colOff>485775</xdr:colOff>
      <xdr:row>54</xdr:row>
      <xdr:rowOff>152519</xdr:rowOff>
    </xdr:to>
    <xdr:sp macro="" textlink="">
      <xdr:nvSpPr>
        <xdr:cNvPr id="148" name="円/楕円 147"/>
        <xdr:cNvSpPr/>
      </xdr:nvSpPr>
      <xdr:spPr>
        <a:xfrm>
          <a:off x="1079500" y="930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135469</xdr:colOff>
      <xdr:row>52</xdr:row>
      <xdr:rowOff>169046</xdr:rowOff>
    </xdr:from>
    <xdr:ext cx="599011" cy="259045"/>
    <xdr:sp macro="" textlink="">
      <xdr:nvSpPr>
        <xdr:cNvPr id="149" name="テキスト ボックス 148"/>
        <xdr:cNvSpPr txBox="1"/>
      </xdr:nvSpPr>
      <xdr:spPr>
        <a:xfrm>
          <a:off x="830794" y="9084446"/>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108,489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144,081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3" cy="259045"/>
    <xdr:sp macro="" textlink="">
      <xdr:nvSpPr>
        <xdr:cNvPr id="169" name="テキスト ボックス 168"/>
        <xdr:cNvSpPr txBox="1"/>
      </xdr:nvSpPr>
      <xdr:spPr>
        <a:xfrm>
          <a:off x="76428" y="11922777"/>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3" cy="259045"/>
    <xdr:sp macro="" textlink="">
      <xdr:nvSpPr>
        <xdr:cNvPr id="171" name="テキスト ボックス 170"/>
        <xdr:cNvSpPr txBox="1"/>
      </xdr:nvSpPr>
      <xdr:spPr>
        <a:xfrm>
          <a:off x="76428" y="11541777"/>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70</xdr:row>
      <xdr:rowOff>65937</xdr:rowOff>
    </xdr:from>
    <xdr:to>
      <xdr:col>6</xdr:col>
      <xdr:colOff>510540</xdr:colOff>
      <xdr:row>78</xdr:row>
      <xdr:rowOff>92357</xdr:rowOff>
    </xdr:to>
    <xdr:cxnSp macro="">
      <xdr:nvCxnSpPr>
        <xdr:cNvPr id="173" name="直線コネクタ 172"/>
        <xdr:cNvCxnSpPr/>
      </xdr:nvCxnSpPr>
      <xdr:spPr>
        <a:xfrm flipV="1">
          <a:off x="4633595" y="12067437"/>
          <a:ext cx="1270" cy="1398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96184</xdr:rowOff>
    </xdr:from>
    <xdr:ext cx="534377" cy="259045"/>
    <xdr:sp macro="" textlink="">
      <xdr:nvSpPr>
        <xdr:cNvPr id="174" name="民生費最小値テキスト"/>
        <xdr:cNvSpPr txBox="1"/>
      </xdr:nvSpPr>
      <xdr:spPr>
        <a:xfrm>
          <a:off x="4686300" y="134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97,278</a:t>
          </a:r>
          <a:endParaRPr kumimoji="1" lang="ja-JP" altLang="en-US" sz="1000" b="1">
            <a:latin typeface="ＭＳ Ｐゴシック"/>
          </a:endParaRPr>
        </a:p>
      </xdr:txBody>
    </xdr:sp>
    <xdr:clientData/>
  </xdr:oneCellAnchor>
  <xdr:twoCellAnchor>
    <xdr:from>
      <xdr:col>6</xdr:col>
      <xdr:colOff>422275</xdr:colOff>
      <xdr:row>78</xdr:row>
      <xdr:rowOff>92357</xdr:rowOff>
    </xdr:from>
    <xdr:to>
      <xdr:col>6</xdr:col>
      <xdr:colOff>600075</xdr:colOff>
      <xdr:row>78</xdr:row>
      <xdr:rowOff>92357</xdr:rowOff>
    </xdr:to>
    <xdr:cxnSp macro="">
      <xdr:nvCxnSpPr>
        <xdr:cNvPr id="175" name="直線コネクタ 174"/>
        <xdr:cNvCxnSpPr/>
      </xdr:nvCxnSpPr>
      <xdr:spPr>
        <a:xfrm>
          <a:off x="4546600" y="1346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12614</xdr:rowOff>
    </xdr:from>
    <xdr:ext cx="690189" cy="259045"/>
    <xdr:sp macro="" textlink="">
      <xdr:nvSpPr>
        <xdr:cNvPr id="176" name="民生費最大値テキスト"/>
        <xdr:cNvSpPr txBox="1"/>
      </xdr:nvSpPr>
      <xdr:spPr>
        <a:xfrm>
          <a:off x="4686300" y="11842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1,198,081</a:t>
          </a:r>
          <a:endParaRPr kumimoji="1" lang="ja-JP" altLang="en-US" sz="1000" b="1">
            <a:latin typeface="ＭＳ Ｐゴシック"/>
          </a:endParaRPr>
        </a:p>
      </xdr:txBody>
    </xdr:sp>
    <xdr:clientData/>
  </xdr:oneCellAnchor>
  <xdr:twoCellAnchor>
    <xdr:from>
      <xdr:col>6</xdr:col>
      <xdr:colOff>422275</xdr:colOff>
      <xdr:row>70</xdr:row>
      <xdr:rowOff>65937</xdr:rowOff>
    </xdr:from>
    <xdr:to>
      <xdr:col>6</xdr:col>
      <xdr:colOff>600075</xdr:colOff>
      <xdr:row>70</xdr:row>
      <xdr:rowOff>65937</xdr:rowOff>
    </xdr:to>
    <xdr:cxnSp macro="">
      <xdr:nvCxnSpPr>
        <xdr:cNvPr id="177" name="直線コネクタ 176"/>
        <xdr:cNvCxnSpPr/>
      </xdr:nvCxnSpPr>
      <xdr:spPr>
        <a:xfrm>
          <a:off x="4546600" y="1206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8096</xdr:rowOff>
    </xdr:from>
    <xdr:to>
      <xdr:col>6</xdr:col>
      <xdr:colOff>511175</xdr:colOff>
      <xdr:row>78</xdr:row>
      <xdr:rowOff>14311</xdr:rowOff>
    </xdr:to>
    <xdr:cxnSp macro="">
      <xdr:nvCxnSpPr>
        <xdr:cNvPr id="178" name="直線コネクタ 177"/>
        <xdr:cNvCxnSpPr/>
      </xdr:nvCxnSpPr>
      <xdr:spPr>
        <a:xfrm>
          <a:off x="3797300" y="13381196"/>
          <a:ext cx="838200" cy="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136548</xdr:rowOff>
    </xdr:from>
    <xdr:ext cx="599010" cy="259045"/>
    <xdr:sp macro="" textlink="">
      <xdr:nvSpPr>
        <xdr:cNvPr id="179" name="民生費平均値テキスト"/>
        <xdr:cNvSpPr txBox="1"/>
      </xdr:nvSpPr>
      <xdr:spPr>
        <a:xfrm>
          <a:off x="4686300" y="13338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140,495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158121</xdr:rowOff>
    </xdr:from>
    <xdr:to>
      <xdr:col>6</xdr:col>
      <xdr:colOff>561975</xdr:colOff>
      <xdr:row>78</xdr:row>
      <xdr:rowOff>88271</xdr:rowOff>
    </xdr:to>
    <xdr:sp macro="" textlink="">
      <xdr:nvSpPr>
        <xdr:cNvPr id="180" name="フローチャート : 判断 179"/>
        <xdr:cNvSpPr/>
      </xdr:nvSpPr>
      <xdr:spPr>
        <a:xfrm>
          <a:off x="4584700" y="1335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78</xdr:row>
      <xdr:rowOff>8096</xdr:rowOff>
    </xdr:from>
    <xdr:to>
      <xdr:col>5</xdr:col>
      <xdr:colOff>358775</xdr:colOff>
      <xdr:row>78</xdr:row>
      <xdr:rowOff>32234</xdr:rowOff>
    </xdr:to>
    <xdr:cxnSp macro="">
      <xdr:nvCxnSpPr>
        <xdr:cNvPr id="181" name="直線コネクタ 180"/>
        <xdr:cNvCxnSpPr/>
      </xdr:nvCxnSpPr>
      <xdr:spPr>
        <a:xfrm flipV="1">
          <a:off x="2908300" y="13381196"/>
          <a:ext cx="889000" cy="2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2246</xdr:rowOff>
    </xdr:from>
    <xdr:to>
      <xdr:col>5</xdr:col>
      <xdr:colOff>409575</xdr:colOff>
      <xdr:row>78</xdr:row>
      <xdr:rowOff>103846</xdr:rowOff>
    </xdr:to>
    <xdr:sp macro="" textlink="">
      <xdr:nvSpPr>
        <xdr:cNvPr id="182" name="フローチャート : 判断 181"/>
        <xdr:cNvSpPr/>
      </xdr:nvSpPr>
      <xdr:spPr>
        <a:xfrm>
          <a:off x="3746500" y="1337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59269</xdr:colOff>
      <xdr:row>78</xdr:row>
      <xdr:rowOff>94973</xdr:rowOff>
    </xdr:from>
    <xdr:ext cx="599011" cy="259045"/>
    <xdr:sp macro="" textlink="">
      <xdr:nvSpPr>
        <xdr:cNvPr id="183" name="テキスト ボックス 182"/>
        <xdr:cNvSpPr txBox="1"/>
      </xdr:nvSpPr>
      <xdr:spPr>
        <a:xfrm>
          <a:off x="3497794" y="13468073"/>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32234</xdr:rowOff>
    </xdr:from>
    <xdr:to>
      <xdr:col>4</xdr:col>
      <xdr:colOff>155575</xdr:colOff>
      <xdr:row>78</xdr:row>
      <xdr:rowOff>44017</xdr:rowOff>
    </xdr:to>
    <xdr:cxnSp macro="">
      <xdr:nvCxnSpPr>
        <xdr:cNvPr id="184" name="直線コネクタ 183"/>
        <xdr:cNvCxnSpPr/>
      </xdr:nvCxnSpPr>
      <xdr:spPr>
        <a:xfrm flipV="1">
          <a:off x="2019300" y="13405334"/>
          <a:ext cx="889000" cy="1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23183</xdr:rowOff>
    </xdr:from>
    <xdr:to>
      <xdr:col>4</xdr:col>
      <xdr:colOff>206375</xdr:colOff>
      <xdr:row>78</xdr:row>
      <xdr:rowOff>124783</xdr:rowOff>
    </xdr:to>
    <xdr:sp macro="" textlink="">
      <xdr:nvSpPr>
        <xdr:cNvPr id="185" name="フローチャート : 判断 184"/>
        <xdr:cNvSpPr/>
      </xdr:nvSpPr>
      <xdr:spPr>
        <a:xfrm>
          <a:off x="2857500" y="1339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541869</xdr:colOff>
      <xdr:row>78</xdr:row>
      <xdr:rowOff>115910</xdr:rowOff>
    </xdr:from>
    <xdr:ext cx="599011" cy="259045"/>
    <xdr:sp macro="" textlink="">
      <xdr:nvSpPr>
        <xdr:cNvPr id="186" name="テキスト ボックス 185"/>
        <xdr:cNvSpPr txBox="1"/>
      </xdr:nvSpPr>
      <xdr:spPr>
        <a:xfrm>
          <a:off x="2608794" y="13489010"/>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38959</xdr:rowOff>
    </xdr:from>
    <xdr:to>
      <xdr:col>2</xdr:col>
      <xdr:colOff>638175</xdr:colOff>
      <xdr:row>78</xdr:row>
      <xdr:rowOff>44017</xdr:rowOff>
    </xdr:to>
    <xdr:cxnSp macro="">
      <xdr:nvCxnSpPr>
        <xdr:cNvPr id="187" name="直線コネクタ 186"/>
        <xdr:cNvCxnSpPr/>
      </xdr:nvCxnSpPr>
      <xdr:spPr>
        <a:xfrm>
          <a:off x="1130300" y="13412059"/>
          <a:ext cx="889000" cy="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29028</xdr:rowOff>
    </xdr:from>
    <xdr:to>
      <xdr:col>3</xdr:col>
      <xdr:colOff>3175</xdr:colOff>
      <xdr:row>78</xdr:row>
      <xdr:rowOff>130628</xdr:rowOff>
    </xdr:to>
    <xdr:sp macro="" textlink="">
      <xdr:nvSpPr>
        <xdr:cNvPr id="188" name="フローチャート : 判断 187"/>
        <xdr:cNvSpPr/>
      </xdr:nvSpPr>
      <xdr:spPr>
        <a:xfrm>
          <a:off x="1968500" y="1340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338669</xdr:colOff>
      <xdr:row>78</xdr:row>
      <xdr:rowOff>121755</xdr:rowOff>
    </xdr:from>
    <xdr:ext cx="599010" cy="259045"/>
    <xdr:sp macro="" textlink="">
      <xdr:nvSpPr>
        <xdr:cNvPr id="189" name="テキスト ボックス 188"/>
        <xdr:cNvSpPr txBox="1"/>
      </xdr:nvSpPr>
      <xdr:spPr>
        <a:xfrm>
          <a:off x="1719794" y="1349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31541</xdr:rowOff>
    </xdr:from>
    <xdr:to>
      <xdr:col>1</xdr:col>
      <xdr:colOff>485775</xdr:colOff>
      <xdr:row>78</xdr:row>
      <xdr:rowOff>133141</xdr:rowOff>
    </xdr:to>
    <xdr:sp macro="" textlink="">
      <xdr:nvSpPr>
        <xdr:cNvPr id="190" name="フローチャート : 判断 189"/>
        <xdr:cNvSpPr/>
      </xdr:nvSpPr>
      <xdr:spPr>
        <a:xfrm>
          <a:off x="1079500" y="1340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135469</xdr:colOff>
      <xdr:row>78</xdr:row>
      <xdr:rowOff>124268</xdr:rowOff>
    </xdr:from>
    <xdr:ext cx="599011" cy="259045"/>
    <xdr:sp macro="" textlink="">
      <xdr:nvSpPr>
        <xdr:cNvPr id="191" name="テキスト ボックス 190"/>
        <xdr:cNvSpPr txBox="1"/>
      </xdr:nvSpPr>
      <xdr:spPr>
        <a:xfrm>
          <a:off x="830794" y="13497368"/>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134961</xdr:rowOff>
    </xdr:from>
    <xdr:to>
      <xdr:col>6</xdr:col>
      <xdr:colOff>561975</xdr:colOff>
      <xdr:row>78</xdr:row>
      <xdr:rowOff>65111</xdr:rowOff>
    </xdr:to>
    <xdr:sp macro="" textlink="">
      <xdr:nvSpPr>
        <xdr:cNvPr id="197" name="円/楕円 196"/>
        <xdr:cNvSpPr/>
      </xdr:nvSpPr>
      <xdr:spPr>
        <a:xfrm>
          <a:off x="4584700" y="1333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76</xdr:row>
      <xdr:rowOff>94338</xdr:rowOff>
    </xdr:from>
    <xdr:ext cx="599010" cy="259045"/>
    <xdr:sp macro="" textlink="">
      <xdr:nvSpPr>
        <xdr:cNvPr id="198" name="民生費該当値テキスト"/>
        <xdr:cNvSpPr txBox="1"/>
      </xdr:nvSpPr>
      <xdr:spPr>
        <a:xfrm>
          <a:off x="4686300" y="1312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158,732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128746</xdr:rowOff>
    </xdr:from>
    <xdr:to>
      <xdr:col>5</xdr:col>
      <xdr:colOff>409575</xdr:colOff>
      <xdr:row>78</xdr:row>
      <xdr:rowOff>58896</xdr:rowOff>
    </xdr:to>
    <xdr:sp macro="" textlink="">
      <xdr:nvSpPr>
        <xdr:cNvPr id="199" name="円/楕円 198"/>
        <xdr:cNvSpPr/>
      </xdr:nvSpPr>
      <xdr:spPr>
        <a:xfrm>
          <a:off x="3746500" y="1333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59269</xdr:colOff>
      <xdr:row>76</xdr:row>
      <xdr:rowOff>75423</xdr:rowOff>
    </xdr:from>
    <xdr:ext cx="599011" cy="259045"/>
    <xdr:sp macro="" textlink="">
      <xdr:nvSpPr>
        <xdr:cNvPr id="200" name="テキスト ボックス 199"/>
        <xdr:cNvSpPr txBox="1"/>
      </xdr:nvSpPr>
      <xdr:spPr>
        <a:xfrm>
          <a:off x="3497794" y="13105623"/>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163,626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152884</xdr:rowOff>
    </xdr:from>
    <xdr:to>
      <xdr:col>4</xdr:col>
      <xdr:colOff>206375</xdr:colOff>
      <xdr:row>78</xdr:row>
      <xdr:rowOff>83034</xdr:rowOff>
    </xdr:to>
    <xdr:sp macro="" textlink="">
      <xdr:nvSpPr>
        <xdr:cNvPr id="201" name="円/楕円 200"/>
        <xdr:cNvSpPr/>
      </xdr:nvSpPr>
      <xdr:spPr>
        <a:xfrm>
          <a:off x="2857500" y="1335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541869</xdr:colOff>
      <xdr:row>76</xdr:row>
      <xdr:rowOff>99561</xdr:rowOff>
    </xdr:from>
    <xdr:ext cx="599011" cy="259045"/>
    <xdr:sp macro="" textlink="">
      <xdr:nvSpPr>
        <xdr:cNvPr id="202" name="テキスト ボックス 201"/>
        <xdr:cNvSpPr txBox="1"/>
      </xdr:nvSpPr>
      <xdr:spPr>
        <a:xfrm>
          <a:off x="2608794" y="13129761"/>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144,619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164667</xdr:rowOff>
    </xdr:from>
    <xdr:to>
      <xdr:col>3</xdr:col>
      <xdr:colOff>3175</xdr:colOff>
      <xdr:row>78</xdr:row>
      <xdr:rowOff>94817</xdr:rowOff>
    </xdr:to>
    <xdr:sp macro="" textlink="">
      <xdr:nvSpPr>
        <xdr:cNvPr id="203" name="円/楕円 202"/>
        <xdr:cNvSpPr/>
      </xdr:nvSpPr>
      <xdr:spPr>
        <a:xfrm>
          <a:off x="1968500" y="1336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338669</xdr:colOff>
      <xdr:row>76</xdr:row>
      <xdr:rowOff>111344</xdr:rowOff>
    </xdr:from>
    <xdr:ext cx="599010" cy="259045"/>
    <xdr:sp macro="" textlink="">
      <xdr:nvSpPr>
        <xdr:cNvPr id="204" name="テキスト ボックス 203"/>
        <xdr:cNvSpPr txBox="1"/>
      </xdr:nvSpPr>
      <xdr:spPr>
        <a:xfrm>
          <a:off x="1719794" y="1314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135,340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159609</xdr:rowOff>
    </xdr:from>
    <xdr:to>
      <xdr:col>1</xdr:col>
      <xdr:colOff>485775</xdr:colOff>
      <xdr:row>78</xdr:row>
      <xdr:rowOff>89759</xdr:rowOff>
    </xdr:to>
    <xdr:sp macro="" textlink="">
      <xdr:nvSpPr>
        <xdr:cNvPr id="205" name="円/楕円 204"/>
        <xdr:cNvSpPr/>
      </xdr:nvSpPr>
      <xdr:spPr>
        <a:xfrm>
          <a:off x="1079500" y="1336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135469</xdr:colOff>
      <xdr:row>76</xdr:row>
      <xdr:rowOff>106286</xdr:rowOff>
    </xdr:from>
    <xdr:ext cx="599011" cy="259045"/>
    <xdr:sp macro="" textlink="">
      <xdr:nvSpPr>
        <xdr:cNvPr id="206" name="テキスト ボックス 205"/>
        <xdr:cNvSpPr txBox="1"/>
      </xdr:nvSpPr>
      <xdr:spPr>
        <a:xfrm>
          <a:off x="830794" y="13136486"/>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139,324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300" cy="259045"/>
    <xdr:sp macro="" textlink="">
      <xdr:nvSpPr>
        <xdr:cNvPr id="219" name="テキスト ボックス 218"/>
        <xdr:cNvSpPr txBox="1"/>
      </xdr:nvSpPr>
      <xdr:spPr>
        <a:xfrm>
          <a:off x="230701" y="16875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300" cy="259045"/>
    <xdr:sp macro="" textlink="">
      <xdr:nvSpPr>
        <xdr:cNvPr id="221" name="テキスト ボックス 220"/>
        <xdr:cNvSpPr txBox="1"/>
      </xdr:nvSpPr>
      <xdr:spPr>
        <a:xfrm>
          <a:off x="230701" y="16494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300" cy="259045"/>
    <xdr:sp macro="" textlink="">
      <xdr:nvSpPr>
        <xdr:cNvPr id="223" name="テキスト ボックス 222"/>
        <xdr:cNvSpPr txBox="1"/>
      </xdr:nvSpPr>
      <xdr:spPr>
        <a:xfrm>
          <a:off x="230701" y="16113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300" cy="259045"/>
    <xdr:sp macro="" textlink="">
      <xdr:nvSpPr>
        <xdr:cNvPr id="225" name="テキスト ボックス 224"/>
        <xdr:cNvSpPr txBox="1"/>
      </xdr:nvSpPr>
      <xdr:spPr>
        <a:xfrm>
          <a:off x="230701" y="15732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90</xdr:row>
      <xdr:rowOff>123203</xdr:rowOff>
    </xdr:from>
    <xdr:to>
      <xdr:col>6</xdr:col>
      <xdr:colOff>510540</xdr:colOff>
      <xdr:row>99</xdr:row>
      <xdr:rowOff>98456</xdr:rowOff>
    </xdr:to>
    <xdr:cxnSp macro="">
      <xdr:nvCxnSpPr>
        <xdr:cNvPr id="231" name="直線コネクタ 230"/>
        <xdr:cNvCxnSpPr/>
      </xdr:nvCxnSpPr>
      <xdr:spPr>
        <a:xfrm flipV="1">
          <a:off x="4633595" y="15553703"/>
          <a:ext cx="1270" cy="1518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102283</xdr:rowOff>
    </xdr:from>
    <xdr:ext cx="534377" cy="259045"/>
    <xdr:sp macro="" textlink="">
      <xdr:nvSpPr>
        <xdr:cNvPr id="232" name="衛生費最小値テキスト"/>
        <xdr:cNvSpPr txBox="1"/>
      </xdr:nvSpPr>
      <xdr:spPr>
        <a:xfrm>
          <a:off x="4686300" y="1707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17,165</a:t>
          </a:r>
          <a:endParaRPr kumimoji="1" lang="ja-JP" altLang="en-US" sz="1000" b="1">
            <a:latin typeface="ＭＳ Ｐゴシック"/>
          </a:endParaRPr>
        </a:p>
      </xdr:txBody>
    </xdr:sp>
    <xdr:clientData/>
  </xdr:oneCellAnchor>
  <xdr:twoCellAnchor>
    <xdr:from>
      <xdr:col>6</xdr:col>
      <xdr:colOff>422275</xdr:colOff>
      <xdr:row>99</xdr:row>
      <xdr:rowOff>98456</xdr:rowOff>
    </xdr:from>
    <xdr:to>
      <xdr:col>6</xdr:col>
      <xdr:colOff>600075</xdr:colOff>
      <xdr:row>99</xdr:row>
      <xdr:rowOff>98456</xdr:rowOff>
    </xdr:to>
    <xdr:cxnSp macro="">
      <xdr:nvCxnSpPr>
        <xdr:cNvPr id="233" name="直線コネクタ 232"/>
        <xdr:cNvCxnSpPr/>
      </xdr:nvCxnSpPr>
      <xdr:spPr>
        <a:xfrm>
          <a:off x="4546600" y="1707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69880</xdr:rowOff>
    </xdr:from>
    <xdr:ext cx="534377" cy="259045"/>
    <xdr:sp macro="" textlink="">
      <xdr:nvSpPr>
        <xdr:cNvPr id="234" name="衛生費最大値テキスト"/>
        <xdr:cNvSpPr txBox="1"/>
      </xdr:nvSpPr>
      <xdr:spPr>
        <a:xfrm>
          <a:off x="4686300" y="1532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96,866</a:t>
          </a:r>
          <a:endParaRPr kumimoji="1" lang="ja-JP" altLang="en-US" sz="1000" b="1">
            <a:latin typeface="ＭＳ Ｐゴシック"/>
          </a:endParaRPr>
        </a:p>
      </xdr:txBody>
    </xdr:sp>
    <xdr:clientData/>
  </xdr:oneCellAnchor>
  <xdr:twoCellAnchor>
    <xdr:from>
      <xdr:col>6</xdr:col>
      <xdr:colOff>422275</xdr:colOff>
      <xdr:row>90</xdr:row>
      <xdr:rowOff>123203</xdr:rowOff>
    </xdr:from>
    <xdr:to>
      <xdr:col>6</xdr:col>
      <xdr:colOff>600075</xdr:colOff>
      <xdr:row>90</xdr:row>
      <xdr:rowOff>123203</xdr:rowOff>
    </xdr:to>
    <xdr:cxnSp macro="">
      <xdr:nvCxnSpPr>
        <xdr:cNvPr id="235" name="直線コネクタ 234"/>
        <xdr:cNvCxnSpPr/>
      </xdr:nvCxnSpPr>
      <xdr:spPr>
        <a:xfrm>
          <a:off x="4546600" y="1555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2350</xdr:rowOff>
    </xdr:from>
    <xdr:to>
      <xdr:col>6</xdr:col>
      <xdr:colOff>511175</xdr:colOff>
      <xdr:row>93</xdr:row>
      <xdr:rowOff>63424</xdr:rowOff>
    </xdr:to>
    <xdr:cxnSp macro="">
      <xdr:nvCxnSpPr>
        <xdr:cNvPr id="236" name="直線コネクタ 235"/>
        <xdr:cNvCxnSpPr/>
      </xdr:nvCxnSpPr>
      <xdr:spPr>
        <a:xfrm flipV="1">
          <a:off x="3797300" y="15947200"/>
          <a:ext cx="838200" cy="6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11396</xdr:rowOff>
    </xdr:from>
    <xdr:ext cx="534377" cy="259045"/>
    <xdr:sp macro="" textlink="">
      <xdr:nvSpPr>
        <xdr:cNvPr id="237" name="衛生費平均値テキスト"/>
        <xdr:cNvSpPr txBox="1"/>
      </xdr:nvSpPr>
      <xdr:spPr>
        <a:xfrm>
          <a:off x="4686300" y="16642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35,936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32969</xdr:rowOff>
    </xdr:from>
    <xdr:to>
      <xdr:col>6</xdr:col>
      <xdr:colOff>561975</xdr:colOff>
      <xdr:row>97</xdr:row>
      <xdr:rowOff>134569</xdr:rowOff>
    </xdr:to>
    <xdr:sp macro="" textlink="">
      <xdr:nvSpPr>
        <xdr:cNvPr id="238" name="フローチャート : 判断 237"/>
        <xdr:cNvSpPr/>
      </xdr:nvSpPr>
      <xdr:spPr>
        <a:xfrm>
          <a:off x="45847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93</xdr:row>
      <xdr:rowOff>19914</xdr:rowOff>
    </xdr:from>
    <xdr:to>
      <xdr:col>5</xdr:col>
      <xdr:colOff>358775</xdr:colOff>
      <xdr:row>93</xdr:row>
      <xdr:rowOff>63424</xdr:rowOff>
    </xdr:to>
    <xdr:cxnSp macro="">
      <xdr:nvCxnSpPr>
        <xdr:cNvPr id="239" name="直線コネクタ 238"/>
        <xdr:cNvCxnSpPr/>
      </xdr:nvCxnSpPr>
      <xdr:spPr>
        <a:xfrm>
          <a:off x="2908300" y="15964764"/>
          <a:ext cx="889000" cy="4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89261</xdr:rowOff>
    </xdr:from>
    <xdr:to>
      <xdr:col>5</xdr:col>
      <xdr:colOff>409575</xdr:colOff>
      <xdr:row>98</xdr:row>
      <xdr:rowOff>19411</xdr:rowOff>
    </xdr:to>
    <xdr:sp macro="" textlink="">
      <xdr:nvSpPr>
        <xdr:cNvPr id="240" name="フローチャート : 判断 239"/>
        <xdr:cNvSpPr/>
      </xdr:nvSpPr>
      <xdr:spPr>
        <a:xfrm>
          <a:off x="3746500" y="1671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98</xdr:row>
      <xdr:rowOff>10538</xdr:rowOff>
    </xdr:from>
    <xdr:ext cx="534377" cy="259045"/>
    <xdr:sp macro="" textlink="">
      <xdr:nvSpPr>
        <xdr:cNvPr id="241" name="テキスト ボックス 240"/>
        <xdr:cNvSpPr txBox="1"/>
      </xdr:nvSpPr>
      <xdr:spPr>
        <a:xfrm>
          <a:off x="3530111" y="1681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19914</xdr:rowOff>
    </xdr:from>
    <xdr:to>
      <xdr:col>4</xdr:col>
      <xdr:colOff>155575</xdr:colOff>
      <xdr:row>93</xdr:row>
      <xdr:rowOff>158121</xdr:rowOff>
    </xdr:to>
    <xdr:cxnSp macro="">
      <xdr:nvCxnSpPr>
        <xdr:cNvPr id="242" name="直線コネクタ 241"/>
        <xdr:cNvCxnSpPr/>
      </xdr:nvCxnSpPr>
      <xdr:spPr>
        <a:xfrm flipV="1">
          <a:off x="2019300" y="15964764"/>
          <a:ext cx="889000" cy="13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82652</xdr:rowOff>
    </xdr:from>
    <xdr:to>
      <xdr:col>4</xdr:col>
      <xdr:colOff>206375</xdr:colOff>
      <xdr:row>98</xdr:row>
      <xdr:rowOff>12802</xdr:rowOff>
    </xdr:to>
    <xdr:sp macro="" textlink="">
      <xdr:nvSpPr>
        <xdr:cNvPr id="243" name="フローチャート : 判断 242"/>
        <xdr:cNvSpPr/>
      </xdr:nvSpPr>
      <xdr:spPr>
        <a:xfrm>
          <a:off x="2857500" y="1671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98</xdr:row>
      <xdr:rowOff>3929</xdr:rowOff>
    </xdr:from>
    <xdr:ext cx="534377" cy="259045"/>
    <xdr:sp macro="" textlink="">
      <xdr:nvSpPr>
        <xdr:cNvPr id="244" name="テキスト ボックス 243"/>
        <xdr:cNvSpPr txBox="1"/>
      </xdr:nvSpPr>
      <xdr:spPr>
        <a:xfrm>
          <a:off x="2641111" y="1680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158121</xdr:rowOff>
    </xdr:from>
    <xdr:to>
      <xdr:col>2</xdr:col>
      <xdr:colOff>638175</xdr:colOff>
      <xdr:row>94</xdr:row>
      <xdr:rowOff>61480</xdr:rowOff>
    </xdr:to>
    <xdr:cxnSp macro="">
      <xdr:nvCxnSpPr>
        <xdr:cNvPr id="245" name="直線コネクタ 244"/>
        <xdr:cNvCxnSpPr/>
      </xdr:nvCxnSpPr>
      <xdr:spPr>
        <a:xfrm flipV="1">
          <a:off x="1130300" y="16102971"/>
          <a:ext cx="889000" cy="7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106198</xdr:rowOff>
    </xdr:from>
    <xdr:to>
      <xdr:col>3</xdr:col>
      <xdr:colOff>3175</xdr:colOff>
      <xdr:row>98</xdr:row>
      <xdr:rowOff>36348</xdr:rowOff>
    </xdr:to>
    <xdr:sp macro="" textlink="">
      <xdr:nvSpPr>
        <xdr:cNvPr id="246" name="フローチャート : 判断 245"/>
        <xdr:cNvSpPr/>
      </xdr:nvSpPr>
      <xdr:spPr>
        <a:xfrm>
          <a:off x="1968500" y="167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98</xdr:row>
      <xdr:rowOff>27475</xdr:rowOff>
    </xdr:from>
    <xdr:ext cx="534377" cy="259045"/>
    <xdr:sp macro="" textlink="">
      <xdr:nvSpPr>
        <xdr:cNvPr id="247" name="テキスト ボックス 246"/>
        <xdr:cNvSpPr txBox="1"/>
      </xdr:nvSpPr>
      <xdr:spPr>
        <a:xfrm>
          <a:off x="1752111" y="1682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97244</xdr:rowOff>
    </xdr:from>
    <xdr:to>
      <xdr:col>1</xdr:col>
      <xdr:colOff>485775</xdr:colOff>
      <xdr:row>98</xdr:row>
      <xdr:rowOff>27394</xdr:rowOff>
    </xdr:to>
    <xdr:sp macro="" textlink="">
      <xdr:nvSpPr>
        <xdr:cNvPr id="248" name="フローチャート : 判断 247"/>
        <xdr:cNvSpPr/>
      </xdr:nvSpPr>
      <xdr:spPr>
        <a:xfrm>
          <a:off x="1079500" y="1672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98</xdr:row>
      <xdr:rowOff>18521</xdr:rowOff>
    </xdr:from>
    <xdr:ext cx="534377" cy="259045"/>
    <xdr:sp macro="" textlink="">
      <xdr:nvSpPr>
        <xdr:cNvPr id="249" name="テキスト ボックス 248"/>
        <xdr:cNvSpPr txBox="1"/>
      </xdr:nvSpPr>
      <xdr:spPr>
        <a:xfrm>
          <a:off x="863111" y="1682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123000</xdr:rowOff>
    </xdr:from>
    <xdr:to>
      <xdr:col>6</xdr:col>
      <xdr:colOff>561975</xdr:colOff>
      <xdr:row>93</xdr:row>
      <xdr:rowOff>53150</xdr:rowOff>
    </xdr:to>
    <xdr:sp macro="" textlink="">
      <xdr:nvSpPr>
        <xdr:cNvPr id="255" name="円/楕円 254"/>
        <xdr:cNvSpPr/>
      </xdr:nvSpPr>
      <xdr:spPr>
        <a:xfrm>
          <a:off x="4584700" y="158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91</xdr:row>
      <xdr:rowOff>145877</xdr:rowOff>
    </xdr:from>
    <xdr:ext cx="534377" cy="259045"/>
    <xdr:sp macro="" textlink="">
      <xdr:nvSpPr>
        <xdr:cNvPr id="256" name="衛生費該当値テキスト"/>
        <xdr:cNvSpPr txBox="1"/>
      </xdr:nvSpPr>
      <xdr:spPr>
        <a:xfrm>
          <a:off x="4686300" y="1574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76,210</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12624</xdr:rowOff>
    </xdr:from>
    <xdr:to>
      <xdr:col>5</xdr:col>
      <xdr:colOff>409575</xdr:colOff>
      <xdr:row>93</xdr:row>
      <xdr:rowOff>114224</xdr:rowOff>
    </xdr:to>
    <xdr:sp macro="" textlink="">
      <xdr:nvSpPr>
        <xdr:cNvPr id="257" name="円/楕円 256"/>
        <xdr:cNvSpPr/>
      </xdr:nvSpPr>
      <xdr:spPr>
        <a:xfrm>
          <a:off x="3746500" y="1595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91</xdr:row>
      <xdr:rowOff>130751</xdr:rowOff>
    </xdr:from>
    <xdr:ext cx="534377" cy="259045"/>
    <xdr:sp macro="" textlink="">
      <xdr:nvSpPr>
        <xdr:cNvPr id="258" name="テキスト ボックス 257"/>
        <xdr:cNvSpPr txBox="1"/>
      </xdr:nvSpPr>
      <xdr:spPr>
        <a:xfrm>
          <a:off x="3530111" y="157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73,004</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140564</xdr:rowOff>
    </xdr:from>
    <xdr:to>
      <xdr:col>4</xdr:col>
      <xdr:colOff>206375</xdr:colOff>
      <xdr:row>93</xdr:row>
      <xdr:rowOff>70714</xdr:rowOff>
    </xdr:to>
    <xdr:sp macro="" textlink="">
      <xdr:nvSpPr>
        <xdr:cNvPr id="259" name="円/楕円 258"/>
        <xdr:cNvSpPr/>
      </xdr:nvSpPr>
      <xdr:spPr>
        <a:xfrm>
          <a:off x="2857500" y="1591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91</xdr:row>
      <xdr:rowOff>87241</xdr:rowOff>
    </xdr:from>
    <xdr:ext cx="534377" cy="259045"/>
    <xdr:sp macro="" textlink="">
      <xdr:nvSpPr>
        <xdr:cNvPr id="260" name="テキスト ボックス 259"/>
        <xdr:cNvSpPr txBox="1"/>
      </xdr:nvSpPr>
      <xdr:spPr>
        <a:xfrm>
          <a:off x="2641111" y="1568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75,288</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107321</xdr:rowOff>
    </xdr:from>
    <xdr:to>
      <xdr:col>3</xdr:col>
      <xdr:colOff>3175</xdr:colOff>
      <xdr:row>94</xdr:row>
      <xdr:rowOff>37471</xdr:rowOff>
    </xdr:to>
    <xdr:sp macro="" textlink="">
      <xdr:nvSpPr>
        <xdr:cNvPr id="261" name="円/楕円 260"/>
        <xdr:cNvSpPr/>
      </xdr:nvSpPr>
      <xdr:spPr>
        <a:xfrm>
          <a:off x="1968500" y="1605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92</xdr:row>
      <xdr:rowOff>53998</xdr:rowOff>
    </xdr:from>
    <xdr:ext cx="534377" cy="259045"/>
    <xdr:sp macro="" textlink="">
      <xdr:nvSpPr>
        <xdr:cNvPr id="262" name="テキスト ボックス 261"/>
        <xdr:cNvSpPr txBox="1"/>
      </xdr:nvSpPr>
      <xdr:spPr>
        <a:xfrm>
          <a:off x="1752111" y="1582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68,033</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10680</xdr:rowOff>
    </xdr:from>
    <xdr:to>
      <xdr:col>1</xdr:col>
      <xdr:colOff>485775</xdr:colOff>
      <xdr:row>94</xdr:row>
      <xdr:rowOff>112280</xdr:rowOff>
    </xdr:to>
    <xdr:sp macro="" textlink="">
      <xdr:nvSpPr>
        <xdr:cNvPr id="263" name="円/楕円 262"/>
        <xdr:cNvSpPr/>
      </xdr:nvSpPr>
      <xdr:spPr>
        <a:xfrm>
          <a:off x="1079500" y="16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92</xdr:row>
      <xdr:rowOff>128807</xdr:rowOff>
    </xdr:from>
    <xdr:ext cx="534377" cy="259045"/>
    <xdr:sp macro="" textlink="">
      <xdr:nvSpPr>
        <xdr:cNvPr id="264" name="テキスト ボックス 263"/>
        <xdr:cNvSpPr txBox="1"/>
      </xdr:nvSpPr>
      <xdr:spPr>
        <a:xfrm>
          <a:off x="863111" y="1590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64,106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31</xdr:row>
      <xdr:rowOff>153416</xdr:rowOff>
    </xdr:from>
    <xdr:to>
      <xdr:col>15</xdr:col>
      <xdr:colOff>180340</xdr:colOff>
      <xdr:row>39</xdr:row>
      <xdr:rowOff>44450</xdr:rowOff>
    </xdr:to>
    <xdr:cxnSp macro="">
      <xdr:nvCxnSpPr>
        <xdr:cNvPr id="288" name="直線コネクタ 287"/>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100093</xdr:rowOff>
    </xdr:from>
    <xdr:ext cx="469744" cy="259045"/>
    <xdr:sp macro="" textlink="">
      <xdr:nvSpPr>
        <xdr:cNvPr id="291" name="労働費最大値テキスト"/>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6,628</a:t>
          </a:r>
          <a:endParaRPr kumimoji="1" lang="ja-JP" altLang="en-US" sz="1000" b="1">
            <a:latin typeface="ＭＳ Ｐゴシック"/>
          </a:endParaRPr>
        </a:p>
      </xdr:txBody>
    </xdr:sp>
    <xdr:clientData/>
  </xdr:oneCellAnchor>
  <xdr:twoCellAnchor>
    <xdr:from>
      <xdr:col>15</xdr:col>
      <xdr:colOff>92075</xdr:colOff>
      <xdr:row>31</xdr:row>
      <xdr:rowOff>153416</xdr:rowOff>
    </xdr:from>
    <xdr:to>
      <xdr:col>15</xdr:col>
      <xdr:colOff>269875</xdr:colOff>
      <xdr:row>31</xdr:row>
      <xdr:rowOff>153416</xdr:rowOff>
    </xdr:to>
    <xdr:cxnSp macro="">
      <xdr:nvCxnSpPr>
        <xdr:cNvPr id="292" name="直線コネクタ 291"/>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153416</xdr:rowOff>
    </xdr:from>
    <xdr:to>
      <xdr:col>15</xdr:col>
      <xdr:colOff>180975</xdr:colOff>
      <xdr:row>36</xdr:row>
      <xdr:rowOff>71310</xdr:rowOff>
    </xdr:to>
    <xdr:cxnSp macro="">
      <xdr:nvCxnSpPr>
        <xdr:cNvPr id="293" name="直線コネクタ 292"/>
        <xdr:cNvCxnSpPr/>
      </xdr:nvCxnSpPr>
      <xdr:spPr>
        <a:xfrm flipV="1">
          <a:off x="9639300" y="5468366"/>
          <a:ext cx="838200" cy="77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147718</xdr:rowOff>
    </xdr:from>
    <xdr:ext cx="378565" cy="259045"/>
    <xdr:sp macro="" textlink="">
      <xdr:nvSpPr>
        <xdr:cNvPr id="294" name="労働費平均値テキスト"/>
        <xdr:cNvSpPr txBox="1"/>
      </xdr:nvSpPr>
      <xdr:spPr>
        <a:xfrm>
          <a:off x="10528300" y="6491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169291</xdr:rowOff>
    </xdr:from>
    <xdr:to>
      <xdr:col>15</xdr:col>
      <xdr:colOff>231775</xdr:colOff>
      <xdr:row>38</xdr:row>
      <xdr:rowOff>99441</xdr:rowOff>
    </xdr:to>
    <xdr:sp macro="" textlink="">
      <xdr:nvSpPr>
        <xdr:cNvPr id="295" name="フローチャート : 判断 294"/>
        <xdr:cNvSpPr/>
      </xdr:nvSpPr>
      <xdr:spPr>
        <a:xfrm>
          <a:off x="104267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31</xdr:row>
      <xdr:rowOff>139700</xdr:rowOff>
    </xdr:from>
    <xdr:to>
      <xdr:col>14</xdr:col>
      <xdr:colOff>28575</xdr:colOff>
      <xdr:row>36</xdr:row>
      <xdr:rowOff>71310</xdr:rowOff>
    </xdr:to>
    <xdr:cxnSp macro="">
      <xdr:nvCxnSpPr>
        <xdr:cNvPr id="296" name="直線コネクタ 295"/>
        <xdr:cNvCxnSpPr/>
      </xdr:nvCxnSpPr>
      <xdr:spPr>
        <a:xfrm>
          <a:off x="8750300" y="5454650"/>
          <a:ext cx="889000" cy="78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157671</xdr:rowOff>
    </xdr:from>
    <xdr:to>
      <xdr:col>14</xdr:col>
      <xdr:colOff>79375</xdr:colOff>
      <xdr:row>38</xdr:row>
      <xdr:rowOff>87821</xdr:rowOff>
    </xdr:to>
    <xdr:sp macro="" textlink="">
      <xdr:nvSpPr>
        <xdr:cNvPr id="297" name="フローチャート : 判断 296"/>
        <xdr:cNvSpPr/>
      </xdr:nvSpPr>
      <xdr:spPr>
        <a:xfrm>
          <a:off x="9588500" y="65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525092</xdr:colOff>
      <xdr:row>38</xdr:row>
      <xdr:rowOff>78947</xdr:rowOff>
    </xdr:from>
    <xdr:ext cx="378566" cy="259045"/>
    <xdr:sp macro="" textlink="">
      <xdr:nvSpPr>
        <xdr:cNvPr id="298" name="テキスト ボックス 297"/>
        <xdr:cNvSpPr txBox="1"/>
      </xdr:nvSpPr>
      <xdr:spPr>
        <a:xfrm>
          <a:off x="9450017" y="6594047"/>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65596</xdr:rowOff>
    </xdr:from>
    <xdr:to>
      <xdr:col>12</xdr:col>
      <xdr:colOff>511175</xdr:colOff>
      <xdr:row>31</xdr:row>
      <xdr:rowOff>139700</xdr:rowOff>
    </xdr:to>
    <xdr:cxnSp macro="">
      <xdr:nvCxnSpPr>
        <xdr:cNvPr id="299" name="直線コネクタ 298"/>
        <xdr:cNvCxnSpPr/>
      </xdr:nvCxnSpPr>
      <xdr:spPr>
        <a:xfrm>
          <a:off x="7861300" y="5380546"/>
          <a:ext cx="889000" cy="7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151765</xdr:rowOff>
    </xdr:from>
    <xdr:to>
      <xdr:col>12</xdr:col>
      <xdr:colOff>561975</xdr:colOff>
      <xdr:row>38</xdr:row>
      <xdr:rowOff>81915</xdr:rowOff>
    </xdr:to>
    <xdr:sp macro="" textlink="">
      <xdr:nvSpPr>
        <xdr:cNvPr id="300" name="フローチャート : 判断 299"/>
        <xdr:cNvSpPr/>
      </xdr:nvSpPr>
      <xdr:spPr>
        <a:xfrm>
          <a:off x="8699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321892</xdr:colOff>
      <xdr:row>38</xdr:row>
      <xdr:rowOff>73042</xdr:rowOff>
    </xdr:from>
    <xdr:ext cx="378566" cy="259045"/>
    <xdr:sp macro="" textlink="">
      <xdr:nvSpPr>
        <xdr:cNvPr id="301" name="テキスト ボックス 300"/>
        <xdr:cNvSpPr txBox="1"/>
      </xdr:nvSpPr>
      <xdr:spPr>
        <a:xfrm>
          <a:off x="8561017" y="6588142"/>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65596</xdr:rowOff>
    </xdr:from>
    <xdr:to>
      <xdr:col>11</xdr:col>
      <xdr:colOff>307975</xdr:colOff>
      <xdr:row>31</xdr:row>
      <xdr:rowOff>84265</xdr:rowOff>
    </xdr:to>
    <xdr:cxnSp macro="">
      <xdr:nvCxnSpPr>
        <xdr:cNvPr id="302" name="直線コネクタ 301"/>
        <xdr:cNvCxnSpPr/>
      </xdr:nvCxnSpPr>
      <xdr:spPr>
        <a:xfrm flipV="1">
          <a:off x="6972300" y="5380546"/>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102807</xdr:rowOff>
    </xdr:from>
    <xdr:to>
      <xdr:col>11</xdr:col>
      <xdr:colOff>358775</xdr:colOff>
      <xdr:row>38</xdr:row>
      <xdr:rowOff>32956</xdr:rowOff>
    </xdr:to>
    <xdr:sp macro="" textlink="">
      <xdr:nvSpPr>
        <xdr:cNvPr id="303" name="フローチャート : 判断 302"/>
        <xdr:cNvSpPr/>
      </xdr:nvSpPr>
      <xdr:spPr>
        <a:xfrm>
          <a:off x="7810500" y="64464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73102</xdr:colOff>
      <xdr:row>38</xdr:row>
      <xdr:rowOff>24083</xdr:rowOff>
    </xdr:from>
    <xdr:ext cx="469745" cy="259045"/>
    <xdr:sp macro="" textlink="">
      <xdr:nvSpPr>
        <xdr:cNvPr id="304" name="テキスト ボックス 303"/>
        <xdr:cNvSpPr txBox="1"/>
      </xdr:nvSpPr>
      <xdr:spPr>
        <a:xfrm>
          <a:off x="7626427" y="6539183"/>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51372</xdr:rowOff>
    </xdr:from>
    <xdr:to>
      <xdr:col>10</xdr:col>
      <xdr:colOff>155575</xdr:colOff>
      <xdr:row>37</xdr:row>
      <xdr:rowOff>152972</xdr:rowOff>
    </xdr:to>
    <xdr:sp macro="" textlink="">
      <xdr:nvSpPr>
        <xdr:cNvPr id="305" name="フローチャート : 判断 304"/>
        <xdr:cNvSpPr/>
      </xdr:nvSpPr>
      <xdr:spPr>
        <a:xfrm>
          <a:off x="6921500" y="63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555702</xdr:colOff>
      <xdr:row>37</xdr:row>
      <xdr:rowOff>144098</xdr:rowOff>
    </xdr:from>
    <xdr:ext cx="469744" cy="259045"/>
    <xdr:sp macro="" textlink="">
      <xdr:nvSpPr>
        <xdr:cNvPr id="306" name="テキスト ボックス 305"/>
        <xdr:cNvSpPr txBox="1"/>
      </xdr:nvSpPr>
      <xdr:spPr>
        <a:xfrm>
          <a:off x="6737427" y="648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31</xdr:row>
      <xdr:rowOff>102616</xdr:rowOff>
    </xdr:from>
    <xdr:to>
      <xdr:col>15</xdr:col>
      <xdr:colOff>231775</xdr:colOff>
      <xdr:row>32</xdr:row>
      <xdr:rowOff>32766</xdr:rowOff>
    </xdr:to>
    <xdr:sp macro="" textlink="">
      <xdr:nvSpPr>
        <xdr:cNvPr id="312" name="円/楕円 311"/>
        <xdr:cNvSpPr/>
      </xdr:nvSpPr>
      <xdr:spPr>
        <a:xfrm>
          <a:off x="10426700" y="541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31</xdr:row>
      <xdr:rowOff>55643</xdr:rowOff>
    </xdr:from>
    <xdr:ext cx="469744" cy="259045"/>
    <xdr:sp macro="" textlink="">
      <xdr:nvSpPr>
        <xdr:cNvPr id="313" name="労働費該当値テキスト"/>
        <xdr:cNvSpPr txBox="1"/>
      </xdr:nvSpPr>
      <xdr:spPr>
        <a:xfrm>
          <a:off x="10528300" y="5370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20510</xdr:rowOff>
    </xdr:from>
    <xdr:to>
      <xdr:col>14</xdr:col>
      <xdr:colOff>79375</xdr:colOff>
      <xdr:row>36</xdr:row>
      <xdr:rowOff>122110</xdr:rowOff>
    </xdr:to>
    <xdr:sp macro="" textlink="">
      <xdr:nvSpPr>
        <xdr:cNvPr id="314" name="円/楕円 313"/>
        <xdr:cNvSpPr/>
      </xdr:nvSpPr>
      <xdr:spPr>
        <a:xfrm>
          <a:off x="9588500" y="619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479502</xdr:colOff>
      <xdr:row>34</xdr:row>
      <xdr:rowOff>138637</xdr:rowOff>
    </xdr:from>
    <xdr:ext cx="469744" cy="259045"/>
    <xdr:sp macro="" textlink="">
      <xdr:nvSpPr>
        <xdr:cNvPr id="315" name="テキスト ボックス 314"/>
        <xdr:cNvSpPr txBox="1"/>
      </xdr:nvSpPr>
      <xdr:spPr>
        <a:xfrm>
          <a:off x="9404427" y="5967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2,559</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88900</xdr:rowOff>
    </xdr:from>
    <xdr:to>
      <xdr:col>12</xdr:col>
      <xdr:colOff>561975</xdr:colOff>
      <xdr:row>32</xdr:row>
      <xdr:rowOff>19050</xdr:rowOff>
    </xdr:to>
    <xdr:sp macro="" textlink="">
      <xdr:nvSpPr>
        <xdr:cNvPr id="316" name="円/楕円 315"/>
        <xdr:cNvSpPr/>
      </xdr:nvSpPr>
      <xdr:spPr>
        <a:xfrm>
          <a:off x="8699500" y="54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276302</xdr:colOff>
      <xdr:row>30</xdr:row>
      <xdr:rowOff>35577</xdr:rowOff>
    </xdr:from>
    <xdr:ext cx="469745" cy="259045"/>
    <xdr:sp macro="" textlink="">
      <xdr:nvSpPr>
        <xdr:cNvPr id="317" name="テキスト ボックス 316"/>
        <xdr:cNvSpPr txBox="1"/>
      </xdr:nvSpPr>
      <xdr:spPr>
        <a:xfrm>
          <a:off x="8515427" y="5179077"/>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6,700</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14796</xdr:rowOff>
    </xdr:from>
    <xdr:to>
      <xdr:col>11</xdr:col>
      <xdr:colOff>358775</xdr:colOff>
      <xdr:row>31</xdr:row>
      <xdr:rowOff>116396</xdr:rowOff>
    </xdr:to>
    <xdr:sp macro="" textlink="">
      <xdr:nvSpPr>
        <xdr:cNvPr id="318" name="円/楕円 317"/>
        <xdr:cNvSpPr/>
      </xdr:nvSpPr>
      <xdr:spPr>
        <a:xfrm>
          <a:off x="7810500" y="532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73102</xdr:colOff>
      <xdr:row>29</xdr:row>
      <xdr:rowOff>132923</xdr:rowOff>
    </xdr:from>
    <xdr:ext cx="469745" cy="259045"/>
    <xdr:sp macro="" textlink="">
      <xdr:nvSpPr>
        <xdr:cNvPr id="319" name="テキスト ボックス 318"/>
        <xdr:cNvSpPr txBox="1"/>
      </xdr:nvSpPr>
      <xdr:spPr>
        <a:xfrm>
          <a:off x="7626427" y="5104973"/>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7,089</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33465</xdr:rowOff>
    </xdr:from>
    <xdr:to>
      <xdr:col>10</xdr:col>
      <xdr:colOff>155575</xdr:colOff>
      <xdr:row>31</xdr:row>
      <xdr:rowOff>135065</xdr:rowOff>
    </xdr:to>
    <xdr:sp macro="" textlink="">
      <xdr:nvSpPr>
        <xdr:cNvPr id="320" name="円/楕円 319"/>
        <xdr:cNvSpPr/>
      </xdr:nvSpPr>
      <xdr:spPr>
        <a:xfrm>
          <a:off x="6921500" y="534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555702</xdr:colOff>
      <xdr:row>29</xdr:row>
      <xdr:rowOff>151592</xdr:rowOff>
    </xdr:from>
    <xdr:ext cx="469744" cy="259045"/>
    <xdr:sp macro="" textlink="">
      <xdr:nvSpPr>
        <xdr:cNvPr id="321" name="テキスト ボックス 320"/>
        <xdr:cNvSpPr txBox="1"/>
      </xdr:nvSpPr>
      <xdr:spPr>
        <a:xfrm>
          <a:off x="6737427" y="512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13,949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51</xdr:row>
      <xdr:rowOff>115278</xdr:rowOff>
    </xdr:from>
    <xdr:to>
      <xdr:col>15</xdr:col>
      <xdr:colOff>180340</xdr:colOff>
      <xdr:row>59</xdr:row>
      <xdr:rowOff>2997</xdr:rowOff>
    </xdr:to>
    <xdr:cxnSp macro="">
      <xdr:nvCxnSpPr>
        <xdr:cNvPr id="345" name="直線コネクタ 344"/>
        <xdr:cNvCxnSpPr/>
      </xdr:nvCxnSpPr>
      <xdr:spPr>
        <a:xfrm flipV="1">
          <a:off x="10475595" y="8859228"/>
          <a:ext cx="1270" cy="1259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6824</xdr:rowOff>
    </xdr:from>
    <xdr:ext cx="469744" cy="259045"/>
    <xdr:sp macro="" textlink="">
      <xdr:nvSpPr>
        <xdr:cNvPr id="346" name="農林水産業費最小値テキスト"/>
        <xdr:cNvSpPr txBox="1"/>
      </xdr:nvSpPr>
      <xdr:spPr>
        <a:xfrm>
          <a:off x="10528300" y="1012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15</xdr:col>
      <xdr:colOff>92075</xdr:colOff>
      <xdr:row>59</xdr:row>
      <xdr:rowOff>2997</xdr:rowOff>
    </xdr:from>
    <xdr:to>
      <xdr:col>15</xdr:col>
      <xdr:colOff>269875</xdr:colOff>
      <xdr:row>59</xdr:row>
      <xdr:rowOff>2997</xdr:rowOff>
    </xdr:to>
    <xdr:cxnSp macro="">
      <xdr:nvCxnSpPr>
        <xdr:cNvPr id="347" name="直線コネクタ 346"/>
        <xdr:cNvCxnSpPr/>
      </xdr:nvCxnSpPr>
      <xdr:spPr>
        <a:xfrm>
          <a:off x="10388600" y="1011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61955</xdr:rowOff>
    </xdr:from>
    <xdr:ext cx="534377" cy="259045"/>
    <xdr:sp macro="" textlink="">
      <xdr:nvSpPr>
        <xdr:cNvPr id="348" name="農林水産業費最大値テキスト"/>
        <xdr:cNvSpPr txBox="1"/>
      </xdr:nvSpPr>
      <xdr:spPr>
        <a:xfrm>
          <a:off x="10528300" y="86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68,282</a:t>
          </a:r>
          <a:endParaRPr kumimoji="1" lang="ja-JP" altLang="en-US" sz="1000" b="1">
            <a:latin typeface="ＭＳ Ｐゴシック"/>
          </a:endParaRPr>
        </a:p>
      </xdr:txBody>
    </xdr:sp>
    <xdr:clientData/>
  </xdr:oneCellAnchor>
  <xdr:twoCellAnchor>
    <xdr:from>
      <xdr:col>15</xdr:col>
      <xdr:colOff>92075</xdr:colOff>
      <xdr:row>51</xdr:row>
      <xdr:rowOff>115278</xdr:rowOff>
    </xdr:from>
    <xdr:to>
      <xdr:col>15</xdr:col>
      <xdr:colOff>269875</xdr:colOff>
      <xdr:row>51</xdr:row>
      <xdr:rowOff>115278</xdr:rowOff>
    </xdr:to>
    <xdr:cxnSp macro="">
      <xdr:nvCxnSpPr>
        <xdr:cNvPr id="349" name="直線コネクタ 348"/>
        <xdr:cNvCxnSpPr/>
      </xdr:nvCxnSpPr>
      <xdr:spPr>
        <a:xfrm>
          <a:off x="10388600" y="885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110649</xdr:rowOff>
    </xdr:from>
    <xdr:to>
      <xdr:col>15</xdr:col>
      <xdr:colOff>180975</xdr:colOff>
      <xdr:row>55</xdr:row>
      <xdr:rowOff>67843</xdr:rowOff>
    </xdr:to>
    <xdr:cxnSp macro="">
      <xdr:nvCxnSpPr>
        <xdr:cNvPr id="350" name="直線コネクタ 349"/>
        <xdr:cNvCxnSpPr/>
      </xdr:nvCxnSpPr>
      <xdr:spPr>
        <a:xfrm flipV="1">
          <a:off x="9639300" y="9197499"/>
          <a:ext cx="838200" cy="30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108990</xdr:rowOff>
    </xdr:from>
    <xdr:ext cx="534377" cy="259045"/>
    <xdr:sp macro="" textlink="">
      <xdr:nvSpPr>
        <xdr:cNvPr id="351" name="農林水産業費平均値テキスト"/>
        <xdr:cNvSpPr txBox="1"/>
      </xdr:nvSpPr>
      <xdr:spPr>
        <a:xfrm>
          <a:off x="10528300" y="97101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19,813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130563</xdr:rowOff>
    </xdr:from>
    <xdr:to>
      <xdr:col>15</xdr:col>
      <xdr:colOff>231775</xdr:colOff>
      <xdr:row>57</xdr:row>
      <xdr:rowOff>60713</xdr:rowOff>
    </xdr:to>
    <xdr:sp macro="" textlink="">
      <xdr:nvSpPr>
        <xdr:cNvPr id="352" name="フローチャート : 判断 351"/>
        <xdr:cNvSpPr/>
      </xdr:nvSpPr>
      <xdr:spPr>
        <a:xfrm>
          <a:off x="104267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54</xdr:row>
      <xdr:rowOff>136804</xdr:rowOff>
    </xdr:from>
    <xdr:to>
      <xdr:col>14</xdr:col>
      <xdr:colOff>28575</xdr:colOff>
      <xdr:row>55</xdr:row>
      <xdr:rowOff>67843</xdr:rowOff>
    </xdr:to>
    <xdr:cxnSp macro="">
      <xdr:nvCxnSpPr>
        <xdr:cNvPr id="353" name="直線コネクタ 352"/>
        <xdr:cNvCxnSpPr/>
      </xdr:nvCxnSpPr>
      <xdr:spPr>
        <a:xfrm>
          <a:off x="8750300" y="9395104"/>
          <a:ext cx="889000" cy="10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126562</xdr:rowOff>
    </xdr:from>
    <xdr:to>
      <xdr:col>14</xdr:col>
      <xdr:colOff>79375</xdr:colOff>
      <xdr:row>57</xdr:row>
      <xdr:rowOff>56712</xdr:rowOff>
    </xdr:to>
    <xdr:sp macro="" textlink="">
      <xdr:nvSpPr>
        <xdr:cNvPr id="354" name="フローチャート : 判断 353"/>
        <xdr:cNvSpPr/>
      </xdr:nvSpPr>
      <xdr:spPr>
        <a:xfrm>
          <a:off x="9588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57</xdr:row>
      <xdr:rowOff>47839</xdr:rowOff>
    </xdr:from>
    <xdr:ext cx="534377" cy="259045"/>
    <xdr:sp macro="" textlink="">
      <xdr:nvSpPr>
        <xdr:cNvPr id="355" name="テキスト ボックス 354"/>
        <xdr:cNvSpPr txBox="1"/>
      </xdr:nvSpPr>
      <xdr:spPr>
        <a:xfrm>
          <a:off x="9372111" y="98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90646</xdr:rowOff>
    </xdr:from>
    <xdr:to>
      <xdr:col>12</xdr:col>
      <xdr:colOff>511175</xdr:colOff>
      <xdr:row>54</xdr:row>
      <xdr:rowOff>136804</xdr:rowOff>
    </xdr:to>
    <xdr:cxnSp macro="">
      <xdr:nvCxnSpPr>
        <xdr:cNvPr id="356" name="直線コネクタ 355"/>
        <xdr:cNvCxnSpPr/>
      </xdr:nvCxnSpPr>
      <xdr:spPr>
        <a:xfrm>
          <a:off x="7861300" y="9006046"/>
          <a:ext cx="889000" cy="38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7" name="フローチャート : 判断 356"/>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58</xdr:row>
      <xdr:rowOff>48448</xdr:rowOff>
    </xdr:from>
    <xdr:ext cx="534377" cy="259045"/>
    <xdr:sp macro="" textlink="">
      <xdr:nvSpPr>
        <xdr:cNvPr id="358" name="テキスト ボックス 357"/>
        <xdr:cNvSpPr txBox="1"/>
      </xdr:nvSpPr>
      <xdr:spPr>
        <a:xfrm>
          <a:off x="8483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90646</xdr:rowOff>
    </xdr:from>
    <xdr:to>
      <xdr:col>11</xdr:col>
      <xdr:colOff>307975</xdr:colOff>
      <xdr:row>55</xdr:row>
      <xdr:rowOff>103467</xdr:rowOff>
    </xdr:to>
    <xdr:cxnSp macro="">
      <xdr:nvCxnSpPr>
        <xdr:cNvPr id="359" name="直線コネクタ 358"/>
        <xdr:cNvCxnSpPr/>
      </xdr:nvCxnSpPr>
      <xdr:spPr>
        <a:xfrm flipV="1">
          <a:off x="6972300" y="9006046"/>
          <a:ext cx="889000" cy="52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60" name="フローチャート : 判断 359"/>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58</xdr:row>
      <xdr:rowOff>1814</xdr:rowOff>
    </xdr:from>
    <xdr:ext cx="534377" cy="259045"/>
    <xdr:sp macro="" textlink="">
      <xdr:nvSpPr>
        <xdr:cNvPr id="361" name="テキスト ボックス 360"/>
        <xdr:cNvSpPr txBox="1"/>
      </xdr:nvSpPr>
      <xdr:spPr>
        <a:xfrm>
          <a:off x="7594111" y="994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2" name="フローチャート : 判断 361"/>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58</xdr:row>
      <xdr:rowOff>27932</xdr:rowOff>
    </xdr:from>
    <xdr:ext cx="534377" cy="259045"/>
    <xdr:sp macro="" textlink="">
      <xdr:nvSpPr>
        <xdr:cNvPr id="363" name="テキスト ボックス 362"/>
        <xdr:cNvSpPr txBox="1"/>
      </xdr:nvSpPr>
      <xdr:spPr>
        <a:xfrm>
          <a:off x="6705111" y="997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59849</xdr:rowOff>
    </xdr:from>
    <xdr:to>
      <xdr:col>15</xdr:col>
      <xdr:colOff>231775</xdr:colOff>
      <xdr:row>53</xdr:row>
      <xdr:rowOff>161449</xdr:rowOff>
    </xdr:to>
    <xdr:sp macro="" textlink="">
      <xdr:nvSpPr>
        <xdr:cNvPr id="369" name="円/楕円 368"/>
        <xdr:cNvSpPr/>
      </xdr:nvSpPr>
      <xdr:spPr>
        <a:xfrm>
          <a:off x="10426700" y="914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52</xdr:row>
      <xdr:rowOff>82726</xdr:rowOff>
    </xdr:from>
    <xdr:ext cx="534377" cy="259045"/>
    <xdr:sp macro="" textlink="">
      <xdr:nvSpPr>
        <xdr:cNvPr id="370" name="農林水産業費該当値テキスト"/>
        <xdr:cNvSpPr txBox="1"/>
      </xdr:nvSpPr>
      <xdr:spPr>
        <a:xfrm>
          <a:off x="10528300" y="899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50,525</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17043</xdr:rowOff>
    </xdr:from>
    <xdr:to>
      <xdr:col>14</xdr:col>
      <xdr:colOff>79375</xdr:colOff>
      <xdr:row>55</xdr:row>
      <xdr:rowOff>118643</xdr:rowOff>
    </xdr:to>
    <xdr:sp macro="" textlink="">
      <xdr:nvSpPr>
        <xdr:cNvPr id="371" name="円/楕円 370"/>
        <xdr:cNvSpPr/>
      </xdr:nvSpPr>
      <xdr:spPr>
        <a:xfrm>
          <a:off x="9588500" y="944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53</xdr:row>
      <xdr:rowOff>135170</xdr:rowOff>
    </xdr:from>
    <xdr:ext cx="534377" cy="259045"/>
    <xdr:sp macro="" textlink="">
      <xdr:nvSpPr>
        <xdr:cNvPr id="372" name="テキスト ボックス 371"/>
        <xdr:cNvSpPr txBox="1"/>
      </xdr:nvSpPr>
      <xdr:spPr>
        <a:xfrm>
          <a:off x="9372111" y="922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34,772</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86004</xdr:rowOff>
    </xdr:from>
    <xdr:to>
      <xdr:col>12</xdr:col>
      <xdr:colOff>561975</xdr:colOff>
      <xdr:row>55</xdr:row>
      <xdr:rowOff>16154</xdr:rowOff>
    </xdr:to>
    <xdr:sp macro="" textlink="">
      <xdr:nvSpPr>
        <xdr:cNvPr id="373" name="円/楕円 372"/>
        <xdr:cNvSpPr/>
      </xdr:nvSpPr>
      <xdr:spPr>
        <a:xfrm>
          <a:off x="8699500" y="934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53</xdr:row>
      <xdr:rowOff>32681</xdr:rowOff>
    </xdr:from>
    <xdr:ext cx="534377" cy="259045"/>
    <xdr:sp macro="" textlink="">
      <xdr:nvSpPr>
        <xdr:cNvPr id="374" name="テキスト ボックス 373"/>
        <xdr:cNvSpPr txBox="1"/>
      </xdr:nvSpPr>
      <xdr:spPr>
        <a:xfrm>
          <a:off x="8483111" y="911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40,152</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39846</xdr:rowOff>
    </xdr:from>
    <xdr:to>
      <xdr:col>11</xdr:col>
      <xdr:colOff>358775</xdr:colOff>
      <xdr:row>52</xdr:row>
      <xdr:rowOff>141446</xdr:rowOff>
    </xdr:to>
    <xdr:sp macro="" textlink="">
      <xdr:nvSpPr>
        <xdr:cNvPr id="375" name="円/楕円 374"/>
        <xdr:cNvSpPr/>
      </xdr:nvSpPr>
      <xdr:spPr>
        <a:xfrm>
          <a:off x="7810500" y="895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50</xdr:row>
      <xdr:rowOff>157973</xdr:rowOff>
    </xdr:from>
    <xdr:ext cx="534377" cy="259045"/>
    <xdr:sp macro="" textlink="">
      <xdr:nvSpPr>
        <xdr:cNvPr id="376" name="テキスト ボックス 375"/>
        <xdr:cNvSpPr txBox="1"/>
      </xdr:nvSpPr>
      <xdr:spPr>
        <a:xfrm>
          <a:off x="7594111" y="873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60,575</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52667</xdr:rowOff>
    </xdr:from>
    <xdr:to>
      <xdr:col>10</xdr:col>
      <xdr:colOff>155575</xdr:colOff>
      <xdr:row>55</xdr:row>
      <xdr:rowOff>154267</xdr:rowOff>
    </xdr:to>
    <xdr:sp macro="" textlink="">
      <xdr:nvSpPr>
        <xdr:cNvPr id="377" name="円/楕円 376"/>
        <xdr:cNvSpPr/>
      </xdr:nvSpPr>
      <xdr:spPr>
        <a:xfrm>
          <a:off x="6921500" y="948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53</xdr:row>
      <xdr:rowOff>170794</xdr:rowOff>
    </xdr:from>
    <xdr:ext cx="534377" cy="259045"/>
    <xdr:sp macro="" textlink="">
      <xdr:nvSpPr>
        <xdr:cNvPr id="378" name="テキスト ボックス 377"/>
        <xdr:cNvSpPr txBox="1"/>
      </xdr:nvSpPr>
      <xdr:spPr>
        <a:xfrm>
          <a:off x="6705111" y="925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32,902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70</xdr:row>
      <xdr:rowOff>114935</xdr:rowOff>
    </xdr:from>
    <xdr:to>
      <xdr:col>15</xdr:col>
      <xdr:colOff>180340</xdr:colOff>
      <xdr:row>79</xdr:row>
      <xdr:rowOff>22809</xdr:rowOff>
    </xdr:to>
    <xdr:cxnSp macro="">
      <xdr:nvCxnSpPr>
        <xdr:cNvPr id="402" name="直線コネクタ 401"/>
        <xdr:cNvCxnSpPr/>
      </xdr:nvCxnSpPr>
      <xdr:spPr>
        <a:xfrm flipV="1">
          <a:off x="10475595" y="12116435"/>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26636</xdr:rowOff>
    </xdr:from>
    <xdr:ext cx="378565" cy="259045"/>
    <xdr:sp macro="" textlink="">
      <xdr:nvSpPr>
        <xdr:cNvPr id="403" name="商工費最小値テキスト"/>
        <xdr:cNvSpPr txBox="1"/>
      </xdr:nvSpPr>
      <xdr:spPr>
        <a:xfrm>
          <a:off x="10528300" y="13571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15</xdr:col>
      <xdr:colOff>92075</xdr:colOff>
      <xdr:row>79</xdr:row>
      <xdr:rowOff>22809</xdr:rowOff>
    </xdr:from>
    <xdr:to>
      <xdr:col>15</xdr:col>
      <xdr:colOff>269875</xdr:colOff>
      <xdr:row>79</xdr:row>
      <xdr:rowOff>22809</xdr:rowOff>
    </xdr:to>
    <xdr:cxnSp macro="">
      <xdr:nvCxnSpPr>
        <xdr:cNvPr id="404" name="直線コネクタ 403"/>
        <xdr:cNvCxnSpPr/>
      </xdr:nvCxnSpPr>
      <xdr:spPr>
        <a:xfrm>
          <a:off x="10388600" y="13567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61612</xdr:rowOff>
    </xdr:from>
    <xdr:ext cx="534377" cy="259045"/>
    <xdr:sp macro="" textlink="">
      <xdr:nvSpPr>
        <xdr:cNvPr id="405" name="商工費最大値テキスト"/>
        <xdr:cNvSpPr txBox="1"/>
      </xdr:nvSpPr>
      <xdr:spPr>
        <a:xfrm>
          <a:off x="10528300" y="1189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38,650</a:t>
          </a:r>
          <a:endParaRPr kumimoji="1" lang="ja-JP" altLang="en-US" sz="1000" b="1">
            <a:latin typeface="ＭＳ Ｐゴシック"/>
          </a:endParaRPr>
        </a:p>
      </xdr:txBody>
    </xdr:sp>
    <xdr:clientData/>
  </xdr:oneCellAnchor>
  <xdr:twoCellAnchor>
    <xdr:from>
      <xdr:col>15</xdr:col>
      <xdr:colOff>92075</xdr:colOff>
      <xdr:row>70</xdr:row>
      <xdr:rowOff>114935</xdr:rowOff>
    </xdr:from>
    <xdr:to>
      <xdr:col>15</xdr:col>
      <xdr:colOff>269875</xdr:colOff>
      <xdr:row>70</xdr:row>
      <xdr:rowOff>114935</xdr:rowOff>
    </xdr:to>
    <xdr:cxnSp macro="">
      <xdr:nvCxnSpPr>
        <xdr:cNvPr id="406" name="直線コネクタ 405"/>
        <xdr:cNvCxnSpPr/>
      </xdr:nvCxnSpPr>
      <xdr:spPr>
        <a:xfrm>
          <a:off x="10388600" y="1211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66663</xdr:rowOff>
    </xdr:from>
    <xdr:to>
      <xdr:col>15</xdr:col>
      <xdr:colOff>180975</xdr:colOff>
      <xdr:row>75</xdr:row>
      <xdr:rowOff>57328</xdr:rowOff>
    </xdr:to>
    <xdr:cxnSp macro="">
      <xdr:nvCxnSpPr>
        <xdr:cNvPr id="407" name="直線コネクタ 406"/>
        <xdr:cNvCxnSpPr/>
      </xdr:nvCxnSpPr>
      <xdr:spPr>
        <a:xfrm flipV="1">
          <a:off x="9639300" y="12582513"/>
          <a:ext cx="838200" cy="33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142308</xdr:rowOff>
    </xdr:from>
    <xdr:ext cx="469744" cy="259045"/>
    <xdr:sp macro="" textlink="">
      <xdr:nvSpPr>
        <xdr:cNvPr id="408" name="商工費平均値テキスト"/>
        <xdr:cNvSpPr txBox="1"/>
      </xdr:nvSpPr>
      <xdr:spPr>
        <a:xfrm>
          <a:off x="10528300" y="13172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163881</xdr:rowOff>
    </xdr:from>
    <xdr:to>
      <xdr:col>15</xdr:col>
      <xdr:colOff>231775</xdr:colOff>
      <xdr:row>77</xdr:row>
      <xdr:rowOff>94031</xdr:rowOff>
    </xdr:to>
    <xdr:sp macro="" textlink="">
      <xdr:nvSpPr>
        <xdr:cNvPr id="409" name="フローチャート : 判断 408"/>
        <xdr:cNvSpPr/>
      </xdr:nvSpPr>
      <xdr:spPr>
        <a:xfrm>
          <a:off x="104267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75</xdr:row>
      <xdr:rowOff>57328</xdr:rowOff>
    </xdr:from>
    <xdr:to>
      <xdr:col>14</xdr:col>
      <xdr:colOff>28575</xdr:colOff>
      <xdr:row>75</xdr:row>
      <xdr:rowOff>73901</xdr:rowOff>
    </xdr:to>
    <xdr:cxnSp macro="">
      <xdr:nvCxnSpPr>
        <xdr:cNvPr id="410" name="直線コネクタ 409"/>
        <xdr:cNvCxnSpPr/>
      </xdr:nvCxnSpPr>
      <xdr:spPr>
        <a:xfrm flipV="1">
          <a:off x="8750300" y="12916078"/>
          <a:ext cx="8890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114009</xdr:rowOff>
    </xdr:from>
    <xdr:to>
      <xdr:col>14</xdr:col>
      <xdr:colOff>79375</xdr:colOff>
      <xdr:row>77</xdr:row>
      <xdr:rowOff>44159</xdr:rowOff>
    </xdr:to>
    <xdr:sp macro="" textlink="">
      <xdr:nvSpPr>
        <xdr:cNvPr id="411" name="フローチャート : 判断 410"/>
        <xdr:cNvSpPr/>
      </xdr:nvSpPr>
      <xdr:spPr>
        <a:xfrm>
          <a:off x="9588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77</xdr:row>
      <xdr:rowOff>35286</xdr:rowOff>
    </xdr:from>
    <xdr:ext cx="534377" cy="259045"/>
    <xdr:sp macro="" textlink="">
      <xdr:nvSpPr>
        <xdr:cNvPr id="412" name="テキスト ボックス 411"/>
        <xdr:cNvSpPr txBox="1"/>
      </xdr:nvSpPr>
      <xdr:spPr>
        <a:xfrm>
          <a:off x="9372111" y="132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73901</xdr:rowOff>
    </xdr:from>
    <xdr:to>
      <xdr:col>12</xdr:col>
      <xdr:colOff>511175</xdr:colOff>
      <xdr:row>75</xdr:row>
      <xdr:rowOff>112344</xdr:rowOff>
    </xdr:to>
    <xdr:cxnSp macro="">
      <xdr:nvCxnSpPr>
        <xdr:cNvPr id="413" name="直線コネクタ 412"/>
        <xdr:cNvCxnSpPr/>
      </xdr:nvCxnSpPr>
      <xdr:spPr>
        <a:xfrm flipV="1">
          <a:off x="7861300" y="12932651"/>
          <a:ext cx="889000" cy="3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4" name="フローチャート : 判断 413"/>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276302</xdr:colOff>
      <xdr:row>78</xdr:row>
      <xdr:rowOff>47592</xdr:rowOff>
    </xdr:from>
    <xdr:ext cx="469745" cy="259045"/>
    <xdr:sp macro="" textlink="">
      <xdr:nvSpPr>
        <xdr:cNvPr id="415" name="テキスト ボックス 414"/>
        <xdr:cNvSpPr txBox="1"/>
      </xdr:nvSpPr>
      <xdr:spPr>
        <a:xfrm>
          <a:off x="8515427" y="13420692"/>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112344</xdr:rowOff>
    </xdr:from>
    <xdr:to>
      <xdr:col>11</xdr:col>
      <xdr:colOff>307975</xdr:colOff>
      <xdr:row>75</xdr:row>
      <xdr:rowOff>136537</xdr:rowOff>
    </xdr:to>
    <xdr:cxnSp macro="">
      <xdr:nvCxnSpPr>
        <xdr:cNvPr id="416" name="直線コネクタ 415"/>
        <xdr:cNvCxnSpPr/>
      </xdr:nvCxnSpPr>
      <xdr:spPr>
        <a:xfrm flipV="1">
          <a:off x="6972300" y="12971094"/>
          <a:ext cx="889000" cy="2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7" name="フローチャート : 判断 416"/>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73102</xdr:colOff>
      <xdr:row>78</xdr:row>
      <xdr:rowOff>37913</xdr:rowOff>
    </xdr:from>
    <xdr:ext cx="469745" cy="259045"/>
    <xdr:sp macro="" textlink="">
      <xdr:nvSpPr>
        <xdr:cNvPr id="418" name="テキスト ボックス 417"/>
        <xdr:cNvSpPr txBox="1"/>
      </xdr:nvSpPr>
      <xdr:spPr>
        <a:xfrm>
          <a:off x="7626427" y="13411013"/>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9" name="フローチャート : 判断 418"/>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555702</xdr:colOff>
      <xdr:row>78</xdr:row>
      <xdr:rowOff>63746</xdr:rowOff>
    </xdr:from>
    <xdr:ext cx="469744" cy="259045"/>
    <xdr:sp macro="" textlink="">
      <xdr:nvSpPr>
        <xdr:cNvPr id="420" name="テキスト ボックス 419"/>
        <xdr:cNvSpPr txBox="1"/>
      </xdr:nvSpPr>
      <xdr:spPr>
        <a:xfrm>
          <a:off x="6737427" y="1343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73</xdr:row>
      <xdr:rowOff>15863</xdr:rowOff>
    </xdr:from>
    <xdr:to>
      <xdr:col>15</xdr:col>
      <xdr:colOff>231775</xdr:colOff>
      <xdr:row>73</xdr:row>
      <xdr:rowOff>117463</xdr:rowOff>
    </xdr:to>
    <xdr:sp macro="" textlink="">
      <xdr:nvSpPr>
        <xdr:cNvPr id="426" name="円/楕円 425"/>
        <xdr:cNvSpPr/>
      </xdr:nvSpPr>
      <xdr:spPr>
        <a:xfrm>
          <a:off x="10426700" y="1253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72</xdr:row>
      <xdr:rowOff>38740</xdr:rowOff>
    </xdr:from>
    <xdr:ext cx="534377" cy="259045"/>
    <xdr:sp macro="" textlink="">
      <xdr:nvSpPr>
        <xdr:cNvPr id="427" name="商工費該当値テキスト"/>
        <xdr:cNvSpPr txBox="1"/>
      </xdr:nvSpPr>
      <xdr:spPr>
        <a:xfrm>
          <a:off x="10528300" y="1238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26,417</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6528</xdr:rowOff>
    </xdr:from>
    <xdr:to>
      <xdr:col>14</xdr:col>
      <xdr:colOff>79375</xdr:colOff>
      <xdr:row>75</xdr:row>
      <xdr:rowOff>108128</xdr:rowOff>
    </xdr:to>
    <xdr:sp macro="" textlink="">
      <xdr:nvSpPr>
        <xdr:cNvPr id="428" name="円/楕円 427"/>
        <xdr:cNvSpPr/>
      </xdr:nvSpPr>
      <xdr:spPr>
        <a:xfrm>
          <a:off x="9588500" y="1286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73</xdr:row>
      <xdr:rowOff>124655</xdr:rowOff>
    </xdr:from>
    <xdr:ext cx="534377" cy="259045"/>
    <xdr:sp macro="" textlink="">
      <xdr:nvSpPr>
        <xdr:cNvPr id="429" name="テキスト ボックス 428"/>
        <xdr:cNvSpPr txBox="1"/>
      </xdr:nvSpPr>
      <xdr:spPr>
        <a:xfrm>
          <a:off x="9372111" y="1264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17,662</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23101</xdr:rowOff>
    </xdr:from>
    <xdr:to>
      <xdr:col>12</xdr:col>
      <xdr:colOff>561975</xdr:colOff>
      <xdr:row>75</xdr:row>
      <xdr:rowOff>124701</xdr:rowOff>
    </xdr:to>
    <xdr:sp macro="" textlink="">
      <xdr:nvSpPr>
        <xdr:cNvPr id="430" name="円/楕円 429"/>
        <xdr:cNvSpPr/>
      </xdr:nvSpPr>
      <xdr:spPr>
        <a:xfrm>
          <a:off x="8699500" y="1288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73</xdr:row>
      <xdr:rowOff>141228</xdr:rowOff>
    </xdr:from>
    <xdr:ext cx="534377" cy="259045"/>
    <xdr:sp macro="" textlink="">
      <xdr:nvSpPr>
        <xdr:cNvPr id="431" name="テキスト ボックス 430"/>
        <xdr:cNvSpPr txBox="1"/>
      </xdr:nvSpPr>
      <xdr:spPr>
        <a:xfrm>
          <a:off x="8483111" y="1265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17,227</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61544</xdr:rowOff>
    </xdr:from>
    <xdr:to>
      <xdr:col>11</xdr:col>
      <xdr:colOff>358775</xdr:colOff>
      <xdr:row>75</xdr:row>
      <xdr:rowOff>163144</xdr:rowOff>
    </xdr:to>
    <xdr:sp macro="" textlink="">
      <xdr:nvSpPr>
        <xdr:cNvPr id="432" name="円/楕円 431"/>
        <xdr:cNvSpPr/>
      </xdr:nvSpPr>
      <xdr:spPr>
        <a:xfrm>
          <a:off x="7810500" y="1292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74</xdr:row>
      <xdr:rowOff>8221</xdr:rowOff>
    </xdr:from>
    <xdr:ext cx="534377" cy="259045"/>
    <xdr:sp macro="" textlink="">
      <xdr:nvSpPr>
        <xdr:cNvPr id="433" name="テキスト ボックス 432"/>
        <xdr:cNvSpPr txBox="1"/>
      </xdr:nvSpPr>
      <xdr:spPr>
        <a:xfrm>
          <a:off x="7594111" y="1269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16,218</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85737</xdr:rowOff>
    </xdr:from>
    <xdr:to>
      <xdr:col>10</xdr:col>
      <xdr:colOff>155575</xdr:colOff>
      <xdr:row>76</xdr:row>
      <xdr:rowOff>15887</xdr:rowOff>
    </xdr:to>
    <xdr:sp macro="" textlink="">
      <xdr:nvSpPr>
        <xdr:cNvPr id="434" name="円/楕円 433"/>
        <xdr:cNvSpPr/>
      </xdr:nvSpPr>
      <xdr:spPr>
        <a:xfrm>
          <a:off x="6921500" y="1294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74</xdr:row>
      <xdr:rowOff>32414</xdr:rowOff>
    </xdr:from>
    <xdr:ext cx="534377" cy="259045"/>
    <xdr:sp macro="" textlink="">
      <xdr:nvSpPr>
        <xdr:cNvPr id="435" name="テキスト ボックス 434"/>
        <xdr:cNvSpPr txBox="1"/>
      </xdr:nvSpPr>
      <xdr:spPr>
        <a:xfrm>
          <a:off x="6705111" y="1271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15,583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8" name="テキスト ボックス 447"/>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50" name="テキスト ボックス 449"/>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2" name="テキスト ボックス 451"/>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4" name="テキスト ボックス 453"/>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91</xdr:row>
      <xdr:rowOff>99650</xdr:rowOff>
    </xdr:from>
    <xdr:to>
      <xdr:col>15</xdr:col>
      <xdr:colOff>180340</xdr:colOff>
      <xdr:row>98</xdr:row>
      <xdr:rowOff>167475</xdr:rowOff>
    </xdr:to>
    <xdr:cxnSp macro="">
      <xdr:nvCxnSpPr>
        <xdr:cNvPr id="458" name="直線コネクタ 457"/>
        <xdr:cNvCxnSpPr/>
      </xdr:nvCxnSpPr>
      <xdr:spPr>
        <a:xfrm flipV="1">
          <a:off x="10475595" y="15701600"/>
          <a:ext cx="1270" cy="1267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171302</xdr:rowOff>
    </xdr:from>
    <xdr:ext cx="534377" cy="259045"/>
    <xdr:sp macro="" textlink="">
      <xdr:nvSpPr>
        <xdr:cNvPr id="459" name="土木費最小値テキスト"/>
        <xdr:cNvSpPr txBox="1"/>
      </xdr:nvSpPr>
      <xdr:spPr>
        <a:xfrm>
          <a:off x="10528300" y="1697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18,785</a:t>
          </a:r>
          <a:endParaRPr kumimoji="1" lang="ja-JP" altLang="en-US" sz="1000" b="1">
            <a:latin typeface="ＭＳ Ｐゴシック"/>
          </a:endParaRPr>
        </a:p>
      </xdr:txBody>
    </xdr:sp>
    <xdr:clientData/>
  </xdr:oneCellAnchor>
  <xdr:twoCellAnchor>
    <xdr:from>
      <xdr:col>15</xdr:col>
      <xdr:colOff>92075</xdr:colOff>
      <xdr:row>98</xdr:row>
      <xdr:rowOff>167475</xdr:rowOff>
    </xdr:from>
    <xdr:to>
      <xdr:col>15</xdr:col>
      <xdr:colOff>269875</xdr:colOff>
      <xdr:row>98</xdr:row>
      <xdr:rowOff>167475</xdr:rowOff>
    </xdr:to>
    <xdr:cxnSp macro="">
      <xdr:nvCxnSpPr>
        <xdr:cNvPr id="460" name="直線コネクタ 459"/>
        <xdr:cNvCxnSpPr/>
      </xdr:nvCxnSpPr>
      <xdr:spPr>
        <a:xfrm>
          <a:off x="10388600" y="1696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46327</xdr:rowOff>
    </xdr:from>
    <xdr:ext cx="534377" cy="259045"/>
    <xdr:sp macro="" textlink="">
      <xdr:nvSpPr>
        <xdr:cNvPr id="461" name="土木費最大値テキスト"/>
        <xdr:cNvSpPr txBox="1"/>
      </xdr:nvSpPr>
      <xdr:spPr>
        <a:xfrm>
          <a:off x="10528300" y="1547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74,252</a:t>
          </a:r>
          <a:endParaRPr kumimoji="1" lang="ja-JP" altLang="en-US" sz="1000" b="1">
            <a:latin typeface="ＭＳ Ｐゴシック"/>
          </a:endParaRPr>
        </a:p>
      </xdr:txBody>
    </xdr:sp>
    <xdr:clientData/>
  </xdr:oneCellAnchor>
  <xdr:twoCellAnchor>
    <xdr:from>
      <xdr:col>15</xdr:col>
      <xdr:colOff>92075</xdr:colOff>
      <xdr:row>91</xdr:row>
      <xdr:rowOff>99650</xdr:rowOff>
    </xdr:from>
    <xdr:to>
      <xdr:col>15</xdr:col>
      <xdr:colOff>269875</xdr:colOff>
      <xdr:row>91</xdr:row>
      <xdr:rowOff>99650</xdr:rowOff>
    </xdr:to>
    <xdr:cxnSp macro="">
      <xdr:nvCxnSpPr>
        <xdr:cNvPr id="462" name="直線コネクタ 461"/>
        <xdr:cNvCxnSpPr/>
      </xdr:nvCxnSpPr>
      <xdr:spPr>
        <a:xfrm>
          <a:off x="10388600" y="1570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4277</xdr:rowOff>
    </xdr:from>
    <xdr:to>
      <xdr:col>15</xdr:col>
      <xdr:colOff>180975</xdr:colOff>
      <xdr:row>94</xdr:row>
      <xdr:rowOff>30704</xdr:rowOff>
    </xdr:to>
    <xdr:cxnSp macro="">
      <xdr:nvCxnSpPr>
        <xdr:cNvPr id="463" name="直線コネクタ 462"/>
        <xdr:cNvCxnSpPr/>
      </xdr:nvCxnSpPr>
      <xdr:spPr>
        <a:xfrm flipV="1">
          <a:off x="9639300" y="16120577"/>
          <a:ext cx="838200" cy="2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152137</xdr:rowOff>
    </xdr:from>
    <xdr:ext cx="534377" cy="259045"/>
    <xdr:sp macro="" textlink="">
      <xdr:nvSpPr>
        <xdr:cNvPr id="464" name="土木費平均値テキスト"/>
        <xdr:cNvSpPr txBox="1"/>
      </xdr:nvSpPr>
      <xdr:spPr>
        <a:xfrm>
          <a:off x="10528300" y="1643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2260</xdr:rowOff>
    </xdr:from>
    <xdr:to>
      <xdr:col>15</xdr:col>
      <xdr:colOff>231775</xdr:colOff>
      <xdr:row>96</xdr:row>
      <xdr:rowOff>103860</xdr:rowOff>
    </xdr:to>
    <xdr:sp macro="" textlink="">
      <xdr:nvSpPr>
        <xdr:cNvPr id="465" name="フローチャート : 判断 464"/>
        <xdr:cNvSpPr/>
      </xdr:nvSpPr>
      <xdr:spPr>
        <a:xfrm>
          <a:off x="104267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94</xdr:row>
      <xdr:rowOff>30704</xdr:rowOff>
    </xdr:from>
    <xdr:to>
      <xdr:col>14</xdr:col>
      <xdr:colOff>28575</xdr:colOff>
      <xdr:row>95</xdr:row>
      <xdr:rowOff>8209</xdr:rowOff>
    </xdr:to>
    <xdr:cxnSp macro="">
      <xdr:nvCxnSpPr>
        <xdr:cNvPr id="466" name="直線コネクタ 465"/>
        <xdr:cNvCxnSpPr/>
      </xdr:nvCxnSpPr>
      <xdr:spPr>
        <a:xfrm flipV="1">
          <a:off x="8750300" y="16147004"/>
          <a:ext cx="889000" cy="14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25074</xdr:rowOff>
    </xdr:from>
    <xdr:to>
      <xdr:col>14</xdr:col>
      <xdr:colOff>79375</xdr:colOff>
      <xdr:row>96</xdr:row>
      <xdr:rowOff>126674</xdr:rowOff>
    </xdr:to>
    <xdr:sp macro="" textlink="">
      <xdr:nvSpPr>
        <xdr:cNvPr id="467" name="フローチャート : 判断 466"/>
        <xdr:cNvSpPr/>
      </xdr:nvSpPr>
      <xdr:spPr>
        <a:xfrm>
          <a:off x="9588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96</xdr:row>
      <xdr:rowOff>117801</xdr:rowOff>
    </xdr:from>
    <xdr:ext cx="534377" cy="259045"/>
    <xdr:sp macro="" textlink="">
      <xdr:nvSpPr>
        <xdr:cNvPr id="468" name="テキスト ボックス 467"/>
        <xdr:cNvSpPr txBox="1"/>
      </xdr:nvSpPr>
      <xdr:spPr>
        <a:xfrm>
          <a:off x="9372111" y="1657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11</xdr:col>
      <xdr:colOff>307975</xdr:colOff>
      <xdr:row>93</xdr:row>
      <xdr:rowOff>70732</xdr:rowOff>
    </xdr:from>
    <xdr:to>
      <xdr:col>12</xdr:col>
      <xdr:colOff>511175</xdr:colOff>
      <xdr:row>95</xdr:row>
      <xdr:rowOff>8209</xdr:rowOff>
    </xdr:to>
    <xdr:cxnSp macro="">
      <xdr:nvCxnSpPr>
        <xdr:cNvPr id="469" name="直線コネクタ 468"/>
        <xdr:cNvCxnSpPr/>
      </xdr:nvCxnSpPr>
      <xdr:spPr>
        <a:xfrm>
          <a:off x="7861300" y="16015582"/>
          <a:ext cx="889000" cy="28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161023</xdr:rowOff>
    </xdr:from>
    <xdr:to>
      <xdr:col>12</xdr:col>
      <xdr:colOff>561975</xdr:colOff>
      <xdr:row>96</xdr:row>
      <xdr:rowOff>91173</xdr:rowOff>
    </xdr:to>
    <xdr:sp macro="" textlink="">
      <xdr:nvSpPr>
        <xdr:cNvPr id="470" name="フローチャート : 判断 469"/>
        <xdr:cNvSpPr/>
      </xdr:nvSpPr>
      <xdr:spPr>
        <a:xfrm>
          <a:off x="8699500" y="1644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96</xdr:row>
      <xdr:rowOff>82300</xdr:rowOff>
    </xdr:from>
    <xdr:ext cx="534377" cy="259045"/>
    <xdr:sp macro="" textlink="">
      <xdr:nvSpPr>
        <xdr:cNvPr id="471" name="テキスト ボックス 470"/>
        <xdr:cNvSpPr txBox="1"/>
      </xdr:nvSpPr>
      <xdr:spPr>
        <a:xfrm>
          <a:off x="8483111" y="1654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93</xdr:row>
      <xdr:rowOff>70732</xdr:rowOff>
    </xdr:from>
    <xdr:to>
      <xdr:col>11</xdr:col>
      <xdr:colOff>307975</xdr:colOff>
      <xdr:row>96</xdr:row>
      <xdr:rowOff>100792</xdr:rowOff>
    </xdr:to>
    <xdr:cxnSp macro="">
      <xdr:nvCxnSpPr>
        <xdr:cNvPr id="472" name="直線コネクタ 471"/>
        <xdr:cNvCxnSpPr/>
      </xdr:nvCxnSpPr>
      <xdr:spPr>
        <a:xfrm flipV="1">
          <a:off x="6972300" y="16015582"/>
          <a:ext cx="889000" cy="54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104468</xdr:rowOff>
    </xdr:from>
    <xdr:to>
      <xdr:col>11</xdr:col>
      <xdr:colOff>358775</xdr:colOff>
      <xdr:row>96</xdr:row>
      <xdr:rowOff>34618</xdr:rowOff>
    </xdr:to>
    <xdr:sp macro="" textlink="">
      <xdr:nvSpPr>
        <xdr:cNvPr id="473" name="フローチャート : 判断 472"/>
        <xdr:cNvSpPr/>
      </xdr:nvSpPr>
      <xdr:spPr>
        <a:xfrm>
          <a:off x="7810500" y="1639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96</xdr:row>
      <xdr:rowOff>25745</xdr:rowOff>
    </xdr:from>
    <xdr:ext cx="534377" cy="259045"/>
    <xdr:sp macro="" textlink="">
      <xdr:nvSpPr>
        <xdr:cNvPr id="474" name="テキスト ボックス 473"/>
        <xdr:cNvSpPr txBox="1"/>
      </xdr:nvSpPr>
      <xdr:spPr>
        <a:xfrm>
          <a:off x="7594111" y="1648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42059</xdr:rowOff>
    </xdr:from>
    <xdr:to>
      <xdr:col>10</xdr:col>
      <xdr:colOff>155575</xdr:colOff>
      <xdr:row>96</xdr:row>
      <xdr:rowOff>143659</xdr:rowOff>
    </xdr:to>
    <xdr:sp macro="" textlink="">
      <xdr:nvSpPr>
        <xdr:cNvPr id="475" name="フローチャート : 判断 474"/>
        <xdr:cNvSpPr/>
      </xdr:nvSpPr>
      <xdr:spPr>
        <a:xfrm>
          <a:off x="6921500" y="165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94</xdr:row>
      <xdr:rowOff>160186</xdr:rowOff>
    </xdr:from>
    <xdr:ext cx="534377" cy="259045"/>
    <xdr:sp macro="" textlink="">
      <xdr:nvSpPr>
        <xdr:cNvPr id="476" name="テキスト ボックス 475"/>
        <xdr:cNvSpPr txBox="1"/>
      </xdr:nvSpPr>
      <xdr:spPr>
        <a:xfrm>
          <a:off x="6705111" y="1627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124927</xdr:rowOff>
    </xdr:from>
    <xdr:to>
      <xdr:col>15</xdr:col>
      <xdr:colOff>231775</xdr:colOff>
      <xdr:row>94</xdr:row>
      <xdr:rowOff>55077</xdr:rowOff>
    </xdr:to>
    <xdr:sp macro="" textlink="">
      <xdr:nvSpPr>
        <xdr:cNvPr id="482" name="円/楕円 481"/>
        <xdr:cNvSpPr/>
      </xdr:nvSpPr>
      <xdr:spPr>
        <a:xfrm>
          <a:off x="10426700" y="1606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92</xdr:row>
      <xdr:rowOff>147804</xdr:rowOff>
    </xdr:from>
    <xdr:ext cx="534377" cy="259045"/>
    <xdr:sp macro="" textlink="">
      <xdr:nvSpPr>
        <xdr:cNvPr id="483" name="土木費該当値テキスト"/>
        <xdr:cNvSpPr txBox="1"/>
      </xdr:nvSpPr>
      <xdr:spPr>
        <a:xfrm>
          <a:off x="10528300" y="1592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55,924</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151354</xdr:rowOff>
    </xdr:from>
    <xdr:to>
      <xdr:col>14</xdr:col>
      <xdr:colOff>79375</xdr:colOff>
      <xdr:row>94</xdr:row>
      <xdr:rowOff>81504</xdr:rowOff>
    </xdr:to>
    <xdr:sp macro="" textlink="">
      <xdr:nvSpPr>
        <xdr:cNvPr id="484" name="円/楕円 483"/>
        <xdr:cNvSpPr/>
      </xdr:nvSpPr>
      <xdr:spPr>
        <a:xfrm>
          <a:off x="9588500" y="1609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92</xdr:row>
      <xdr:rowOff>98031</xdr:rowOff>
    </xdr:from>
    <xdr:ext cx="534377" cy="259045"/>
    <xdr:sp macro="" textlink="">
      <xdr:nvSpPr>
        <xdr:cNvPr id="485" name="テキスト ボックス 484"/>
        <xdr:cNvSpPr txBox="1"/>
      </xdr:nvSpPr>
      <xdr:spPr>
        <a:xfrm>
          <a:off x="9372111" y="1587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54,768</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128859</xdr:rowOff>
    </xdr:from>
    <xdr:to>
      <xdr:col>12</xdr:col>
      <xdr:colOff>561975</xdr:colOff>
      <xdr:row>95</xdr:row>
      <xdr:rowOff>59009</xdr:rowOff>
    </xdr:to>
    <xdr:sp macro="" textlink="">
      <xdr:nvSpPr>
        <xdr:cNvPr id="486" name="円/楕円 485"/>
        <xdr:cNvSpPr/>
      </xdr:nvSpPr>
      <xdr:spPr>
        <a:xfrm>
          <a:off x="8699500" y="1624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93</xdr:row>
      <xdr:rowOff>75536</xdr:rowOff>
    </xdr:from>
    <xdr:ext cx="534377" cy="259045"/>
    <xdr:sp macro="" textlink="">
      <xdr:nvSpPr>
        <xdr:cNvPr id="487" name="テキスト ボックス 486"/>
        <xdr:cNvSpPr txBox="1"/>
      </xdr:nvSpPr>
      <xdr:spPr>
        <a:xfrm>
          <a:off x="8483111" y="1602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48,252</a:t>
          </a:r>
          <a:endParaRPr kumimoji="1" lang="ja-JP" altLang="en-US" sz="1000" b="1">
            <a:solidFill>
              <a:srgbClr val="FF0000"/>
            </a:solidFill>
            <a:latin typeface="ＭＳ Ｐゴシック"/>
          </a:endParaRPr>
        </a:p>
      </xdr:txBody>
    </xdr:sp>
    <xdr:clientData/>
  </xdr:oneCellAnchor>
  <xdr:twoCellAnchor>
    <xdr:from>
      <xdr:col>11</xdr:col>
      <xdr:colOff>257175</xdr:colOff>
      <xdr:row>93</xdr:row>
      <xdr:rowOff>19932</xdr:rowOff>
    </xdr:from>
    <xdr:to>
      <xdr:col>11</xdr:col>
      <xdr:colOff>358775</xdr:colOff>
      <xdr:row>93</xdr:row>
      <xdr:rowOff>121532</xdr:rowOff>
    </xdr:to>
    <xdr:sp macro="" textlink="">
      <xdr:nvSpPr>
        <xdr:cNvPr id="488" name="円/楕円 487"/>
        <xdr:cNvSpPr/>
      </xdr:nvSpPr>
      <xdr:spPr>
        <a:xfrm>
          <a:off x="7810500" y="1596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91</xdr:row>
      <xdr:rowOff>138059</xdr:rowOff>
    </xdr:from>
    <xdr:ext cx="534377" cy="259045"/>
    <xdr:sp macro="" textlink="">
      <xdr:nvSpPr>
        <xdr:cNvPr id="489" name="テキスト ボックス 488"/>
        <xdr:cNvSpPr txBox="1"/>
      </xdr:nvSpPr>
      <xdr:spPr>
        <a:xfrm>
          <a:off x="7594111" y="1574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60,517</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49992</xdr:rowOff>
    </xdr:from>
    <xdr:to>
      <xdr:col>10</xdr:col>
      <xdr:colOff>155575</xdr:colOff>
      <xdr:row>96</xdr:row>
      <xdr:rowOff>151592</xdr:rowOff>
    </xdr:to>
    <xdr:sp macro="" textlink="">
      <xdr:nvSpPr>
        <xdr:cNvPr id="490" name="円/楕円 489"/>
        <xdr:cNvSpPr/>
      </xdr:nvSpPr>
      <xdr:spPr>
        <a:xfrm>
          <a:off x="6921500" y="1650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96</xdr:row>
      <xdr:rowOff>142719</xdr:rowOff>
    </xdr:from>
    <xdr:ext cx="534377" cy="259045"/>
    <xdr:sp macro="" textlink="">
      <xdr:nvSpPr>
        <xdr:cNvPr id="491" name="テキスト ボックス 490"/>
        <xdr:cNvSpPr txBox="1"/>
      </xdr:nvSpPr>
      <xdr:spPr>
        <a:xfrm>
          <a:off x="6705111" y="1660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36,702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300" cy="259045"/>
    <xdr:sp macro="" textlink="">
      <xdr:nvSpPr>
        <xdr:cNvPr id="504" name="テキスト ボックス 503"/>
        <xdr:cNvSpPr txBox="1"/>
      </xdr:nvSpPr>
      <xdr:spPr>
        <a:xfrm>
          <a:off x="11914701" y="6588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300" cy="259045"/>
    <xdr:sp macro="" textlink="">
      <xdr:nvSpPr>
        <xdr:cNvPr id="506" name="テキスト ボックス 505"/>
        <xdr:cNvSpPr txBox="1"/>
      </xdr:nvSpPr>
      <xdr:spPr>
        <a:xfrm>
          <a:off x="11914701" y="6207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300" cy="259045"/>
    <xdr:sp macro="" textlink="">
      <xdr:nvSpPr>
        <xdr:cNvPr id="508" name="テキスト ボックス 507"/>
        <xdr:cNvSpPr txBox="1"/>
      </xdr:nvSpPr>
      <xdr:spPr>
        <a:xfrm>
          <a:off x="11914701" y="5826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300" cy="259045"/>
    <xdr:sp macro="" textlink="">
      <xdr:nvSpPr>
        <xdr:cNvPr id="510" name="テキスト ボックス 509"/>
        <xdr:cNvSpPr txBox="1"/>
      </xdr:nvSpPr>
      <xdr:spPr>
        <a:xfrm>
          <a:off x="11914701" y="5445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300" cy="259045"/>
    <xdr:sp macro="" textlink="">
      <xdr:nvSpPr>
        <xdr:cNvPr id="512" name="テキスト ボックス 511"/>
        <xdr:cNvSpPr txBox="1"/>
      </xdr:nvSpPr>
      <xdr:spPr>
        <a:xfrm>
          <a:off x="11914701" y="5064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300" cy="259045"/>
    <xdr:sp macro="" textlink="">
      <xdr:nvSpPr>
        <xdr:cNvPr id="514" name="テキスト ボックス 513"/>
        <xdr:cNvSpPr txBox="1"/>
      </xdr:nvSpPr>
      <xdr:spPr>
        <a:xfrm>
          <a:off x="11914701" y="4683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31</xdr:row>
      <xdr:rowOff>90094</xdr:rowOff>
    </xdr:from>
    <xdr:to>
      <xdr:col>23</xdr:col>
      <xdr:colOff>516889</xdr:colOff>
      <xdr:row>38</xdr:row>
      <xdr:rowOff>130937</xdr:rowOff>
    </xdr:to>
    <xdr:cxnSp macro="">
      <xdr:nvCxnSpPr>
        <xdr:cNvPr id="516" name="直線コネクタ 515"/>
        <xdr:cNvCxnSpPr/>
      </xdr:nvCxnSpPr>
      <xdr:spPr>
        <a:xfrm flipV="1">
          <a:off x="16317595" y="5405044"/>
          <a:ext cx="1269" cy="124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134764</xdr:rowOff>
    </xdr:from>
    <xdr:ext cx="534377" cy="259045"/>
    <xdr:sp macro="" textlink="">
      <xdr:nvSpPr>
        <xdr:cNvPr id="517" name="消防費最小値テキスト"/>
        <xdr:cNvSpPr txBox="1"/>
      </xdr:nvSpPr>
      <xdr:spPr>
        <a:xfrm>
          <a:off x="16370300" y="66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12,230</a:t>
          </a:r>
          <a:endParaRPr kumimoji="1" lang="ja-JP" altLang="en-US" sz="1000" b="1">
            <a:latin typeface="ＭＳ Ｐゴシック"/>
          </a:endParaRPr>
        </a:p>
      </xdr:txBody>
    </xdr:sp>
    <xdr:clientData/>
  </xdr:oneCellAnchor>
  <xdr:twoCellAnchor>
    <xdr:from>
      <xdr:col>23</xdr:col>
      <xdr:colOff>428625</xdr:colOff>
      <xdr:row>38</xdr:row>
      <xdr:rowOff>130937</xdr:rowOff>
    </xdr:from>
    <xdr:to>
      <xdr:col>23</xdr:col>
      <xdr:colOff>606425</xdr:colOff>
      <xdr:row>38</xdr:row>
      <xdr:rowOff>130937</xdr:rowOff>
    </xdr:to>
    <xdr:cxnSp macro="">
      <xdr:nvCxnSpPr>
        <xdr:cNvPr id="518" name="直線コネクタ 517"/>
        <xdr:cNvCxnSpPr/>
      </xdr:nvCxnSpPr>
      <xdr:spPr>
        <a:xfrm>
          <a:off x="16230600" y="6646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36771</xdr:rowOff>
    </xdr:from>
    <xdr:ext cx="534377" cy="259045"/>
    <xdr:sp macro="" textlink="">
      <xdr:nvSpPr>
        <xdr:cNvPr id="519" name="消防費最大値テキスト"/>
        <xdr:cNvSpPr txBox="1"/>
      </xdr:nvSpPr>
      <xdr:spPr>
        <a:xfrm>
          <a:off x="16370300" y="51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44,802</a:t>
          </a:r>
          <a:endParaRPr kumimoji="1" lang="ja-JP" altLang="en-US" sz="1000" b="1">
            <a:latin typeface="ＭＳ Ｐゴシック"/>
          </a:endParaRPr>
        </a:p>
      </xdr:txBody>
    </xdr:sp>
    <xdr:clientData/>
  </xdr:oneCellAnchor>
  <xdr:twoCellAnchor>
    <xdr:from>
      <xdr:col>23</xdr:col>
      <xdr:colOff>428625</xdr:colOff>
      <xdr:row>31</xdr:row>
      <xdr:rowOff>90094</xdr:rowOff>
    </xdr:from>
    <xdr:to>
      <xdr:col>23</xdr:col>
      <xdr:colOff>606425</xdr:colOff>
      <xdr:row>31</xdr:row>
      <xdr:rowOff>90094</xdr:rowOff>
    </xdr:to>
    <xdr:cxnSp macro="">
      <xdr:nvCxnSpPr>
        <xdr:cNvPr id="520" name="直線コネクタ 519"/>
        <xdr:cNvCxnSpPr/>
      </xdr:nvCxnSpPr>
      <xdr:spPr>
        <a:xfrm>
          <a:off x="16230600" y="540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90094</xdr:rowOff>
    </xdr:from>
    <xdr:to>
      <xdr:col>23</xdr:col>
      <xdr:colOff>517525</xdr:colOff>
      <xdr:row>33</xdr:row>
      <xdr:rowOff>87579</xdr:rowOff>
    </xdr:to>
    <xdr:cxnSp macro="">
      <xdr:nvCxnSpPr>
        <xdr:cNvPr id="521" name="直線コネクタ 520"/>
        <xdr:cNvCxnSpPr/>
      </xdr:nvCxnSpPr>
      <xdr:spPr>
        <a:xfrm flipV="1">
          <a:off x="15481300" y="5405044"/>
          <a:ext cx="838200" cy="34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105465</xdr:rowOff>
    </xdr:from>
    <xdr:ext cx="534377" cy="259045"/>
    <xdr:sp macro="" textlink="">
      <xdr:nvSpPr>
        <xdr:cNvPr id="522" name="消防費平均値テキスト"/>
        <xdr:cNvSpPr txBox="1"/>
      </xdr:nvSpPr>
      <xdr:spPr>
        <a:xfrm>
          <a:off x="16370300" y="62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19,999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127038</xdr:rowOff>
    </xdr:from>
    <xdr:to>
      <xdr:col>23</xdr:col>
      <xdr:colOff>568325</xdr:colOff>
      <xdr:row>37</xdr:row>
      <xdr:rowOff>57188</xdr:rowOff>
    </xdr:to>
    <xdr:sp macro="" textlink="">
      <xdr:nvSpPr>
        <xdr:cNvPr id="523" name="フローチャート : 判断 522"/>
        <xdr:cNvSpPr/>
      </xdr:nvSpPr>
      <xdr:spPr>
        <a:xfrm>
          <a:off x="16268700" y="62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33</xdr:row>
      <xdr:rowOff>87579</xdr:rowOff>
    </xdr:from>
    <xdr:to>
      <xdr:col>22</xdr:col>
      <xdr:colOff>365125</xdr:colOff>
      <xdr:row>35</xdr:row>
      <xdr:rowOff>110172</xdr:rowOff>
    </xdr:to>
    <xdr:cxnSp macro="">
      <xdr:nvCxnSpPr>
        <xdr:cNvPr id="524" name="直線コネクタ 523"/>
        <xdr:cNvCxnSpPr/>
      </xdr:nvCxnSpPr>
      <xdr:spPr>
        <a:xfrm flipV="1">
          <a:off x="14592300" y="5745429"/>
          <a:ext cx="889000" cy="36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149708</xdr:rowOff>
    </xdr:from>
    <xdr:to>
      <xdr:col>22</xdr:col>
      <xdr:colOff>415925</xdr:colOff>
      <xdr:row>37</xdr:row>
      <xdr:rowOff>79858</xdr:rowOff>
    </xdr:to>
    <xdr:sp macro="" textlink="">
      <xdr:nvSpPr>
        <xdr:cNvPr id="525" name="フローチャート : 判断 524"/>
        <xdr:cNvSpPr/>
      </xdr:nvSpPr>
      <xdr:spPr>
        <a:xfrm>
          <a:off x="154305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37</xdr:row>
      <xdr:rowOff>70985</xdr:rowOff>
    </xdr:from>
    <xdr:ext cx="534377" cy="259045"/>
    <xdr:sp macro="" textlink="">
      <xdr:nvSpPr>
        <xdr:cNvPr id="526" name="テキスト ボックス 525"/>
        <xdr:cNvSpPr txBox="1"/>
      </xdr:nvSpPr>
      <xdr:spPr>
        <a:xfrm>
          <a:off x="15214111" y="641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94247</xdr:rowOff>
    </xdr:from>
    <xdr:to>
      <xdr:col>21</xdr:col>
      <xdr:colOff>161925</xdr:colOff>
      <xdr:row>35</xdr:row>
      <xdr:rowOff>110172</xdr:rowOff>
    </xdr:to>
    <xdr:cxnSp macro="">
      <xdr:nvCxnSpPr>
        <xdr:cNvPr id="527" name="直線コネクタ 526"/>
        <xdr:cNvCxnSpPr/>
      </xdr:nvCxnSpPr>
      <xdr:spPr>
        <a:xfrm>
          <a:off x="13703300" y="5752097"/>
          <a:ext cx="889000" cy="35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50495</xdr:rowOff>
    </xdr:from>
    <xdr:to>
      <xdr:col>21</xdr:col>
      <xdr:colOff>212725</xdr:colOff>
      <xdr:row>37</xdr:row>
      <xdr:rowOff>152095</xdr:rowOff>
    </xdr:to>
    <xdr:sp macro="" textlink="">
      <xdr:nvSpPr>
        <xdr:cNvPr id="528" name="フローチャート : 判断 527"/>
        <xdr:cNvSpPr/>
      </xdr:nvSpPr>
      <xdr:spPr>
        <a:xfrm>
          <a:off x="14541500" y="63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37</xdr:row>
      <xdr:rowOff>143222</xdr:rowOff>
    </xdr:from>
    <xdr:ext cx="534377" cy="259045"/>
    <xdr:sp macro="" textlink="">
      <xdr:nvSpPr>
        <xdr:cNvPr id="529" name="テキスト ボックス 528"/>
        <xdr:cNvSpPr txBox="1"/>
      </xdr:nvSpPr>
      <xdr:spPr>
        <a:xfrm>
          <a:off x="14325111" y="648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94247</xdr:rowOff>
    </xdr:from>
    <xdr:to>
      <xdr:col>19</xdr:col>
      <xdr:colOff>644525</xdr:colOff>
      <xdr:row>36</xdr:row>
      <xdr:rowOff>109410</xdr:rowOff>
    </xdr:to>
    <xdr:cxnSp macro="">
      <xdr:nvCxnSpPr>
        <xdr:cNvPr id="530" name="直線コネクタ 529"/>
        <xdr:cNvCxnSpPr/>
      </xdr:nvCxnSpPr>
      <xdr:spPr>
        <a:xfrm flipV="1">
          <a:off x="12814300" y="5752097"/>
          <a:ext cx="889000" cy="52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98730</xdr:rowOff>
    </xdr:from>
    <xdr:to>
      <xdr:col>20</xdr:col>
      <xdr:colOff>9525</xdr:colOff>
      <xdr:row>38</xdr:row>
      <xdr:rowOff>28880</xdr:rowOff>
    </xdr:to>
    <xdr:sp macro="" textlink="">
      <xdr:nvSpPr>
        <xdr:cNvPr id="531" name="フローチャート : 判断 530"/>
        <xdr:cNvSpPr/>
      </xdr:nvSpPr>
      <xdr:spPr>
        <a:xfrm>
          <a:off x="13652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38</xdr:row>
      <xdr:rowOff>20007</xdr:rowOff>
    </xdr:from>
    <xdr:ext cx="534377" cy="259045"/>
    <xdr:sp macro="" textlink="">
      <xdr:nvSpPr>
        <xdr:cNvPr id="532" name="テキスト ボックス 531"/>
        <xdr:cNvSpPr txBox="1"/>
      </xdr:nvSpPr>
      <xdr:spPr>
        <a:xfrm>
          <a:off x="13436111" y="653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105016</xdr:rowOff>
    </xdr:from>
    <xdr:to>
      <xdr:col>18</xdr:col>
      <xdr:colOff>492125</xdr:colOff>
      <xdr:row>38</xdr:row>
      <xdr:rowOff>35167</xdr:rowOff>
    </xdr:to>
    <xdr:sp macro="" textlink="">
      <xdr:nvSpPr>
        <xdr:cNvPr id="533" name="フローチャート : 判断 532"/>
        <xdr:cNvSpPr/>
      </xdr:nvSpPr>
      <xdr:spPr>
        <a:xfrm>
          <a:off x="12763500" y="64486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38</xdr:row>
      <xdr:rowOff>26293</xdr:rowOff>
    </xdr:from>
    <xdr:ext cx="534377" cy="259045"/>
    <xdr:sp macro="" textlink="">
      <xdr:nvSpPr>
        <xdr:cNvPr id="534" name="テキスト ボックス 533"/>
        <xdr:cNvSpPr txBox="1"/>
      </xdr:nvSpPr>
      <xdr:spPr>
        <a:xfrm>
          <a:off x="12547111" y="654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31</xdr:row>
      <xdr:rowOff>39294</xdr:rowOff>
    </xdr:from>
    <xdr:to>
      <xdr:col>23</xdr:col>
      <xdr:colOff>568325</xdr:colOff>
      <xdr:row>31</xdr:row>
      <xdr:rowOff>140894</xdr:rowOff>
    </xdr:to>
    <xdr:sp macro="" textlink="">
      <xdr:nvSpPr>
        <xdr:cNvPr id="540" name="円/楕円 539"/>
        <xdr:cNvSpPr/>
      </xdr:nvSpPr>
      <xdr:spPr>
        <a:xfrm>
          <a:off x="16268700" y="535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30</xdr:row>
      <xdr:rowOff>163771</xdr:rowOff>
    </xdr:from>
    <xdr:ext cx="534377" cy="259045"/>
    <xdr:sp macro="" textlink="">
      <xdr:nvSpPr>
        <xdr:cNvPr id="541" name="消防費該当値テキスト"/>
        <xdr:cNvSpPr txBox="1"/>
      </xdr:nvSpPr>
      <xdr:spPr>
        <a:xfrm>
          <a:off x="16370300" y="530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44,802</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36779</xdr:rowOff>
    </xdr:from>
    <xdr:to>
      <xdr:col>22</xdr:col>
      <xdr:colOff>415925</xdr:colOff>
      <xdr:row>33</xdr:row>
      <xdr:rowOff>138379</xdr:rowOff>
    </xdr:to>
    <xdr:sp macro="" textlink="">
      <xdr:nvSpPr>
        <xdr:cNvPr id="542" name="円/楕円 541"/>
        <xdr:cNvSpPr/>
      </xdr:nvSpPr>
      <xdr:spPr>
        <a:xfrm>
          <a:off x="15430500" y="569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31</xdr:row>
      <xdr:rowOff>154906</xdr:rowOff>
    </xdr:from>
    <xdr:ext cx="534377" cy="259045"/>
    <xdr:sp macro="" textlink="">
      <xdr:nvSpPr>
        <xdr:cNvPr id="543" name="テキスト ボックス 542"/>
        <xdr:cNvSpPr txBox="1"/>
      </xdr:nvSpPr>
      <xdr:spPr>
        <a:xfrm>
          <a:off x="15214111" y="546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35,868</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59372</xdr:rowOff>
    </xdr:from>
    <xdr:to>
      <xdr:col>21</xdr:col>
      <xdr:colOff>212725</xdr:colOff>
      <xdr:row>35</xdr:row>
      <xdr:rowOff>160972</xdr:rowOff>
    </xdr:to>
    <xdr:sp macro="" textlink="">
      <xdr:nvSpPr>
        <xdr:cNvPr id="544" name="円/楕円 543"/>
        <xdr:cNvSpPr/>
      </xdr:nvSpPr>
      <xdr:spPr>
        <a:xfrm>
          <a:off x="14541500" y="606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34</xdr:row>
      <xdr:rowOff>6049</xdr:rowOff>
    </xdr:from>
    <xdr:ext cx="534377" cy="259045"/>
    <xdr:sp macro="" textlink="">
      <xdr:nvSpPr>
        <xdr:cNvPr id="545" name="テキスト ボックス 544"/>
        <xdr:cNvSpPr txBox="1"/>
      </xdr:nvSpPr>
      <xdr:spPr>
        <a:xfrm>
          <a:off x="14325111" y="583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26,275</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43447</xdr:rowOff>
    </xdr:from>
    <xdr:to>
      <xdr:col>20</xdr:col>
      <xdr:colOff>9525</xdr:colOff>
      <xdr:row>33</xdr:row>
      <xdr:rowOff>145047</xdr:rowOff>
    </xdr:to>
    <xdr:sp macro="" textlink="">
      <xdr:nvSpPr>
        <xdr:cNvPr id="546" name="円/楕円 545"/>
        <xdr:cNvSpPr/>
      </xdr:nvSpPr>
      <xdr:spPr>
        <a:xfrm>
          <a:off x="13652500" y="570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31</xdr:row>
      <xdr:rowOff>161574</xdr:rowOff>
    </xdr:from>
    <xdr:ext cx="534377" cy="259045"/>
    <xdr:sp macro="" textlink="">
      <xdr:nvSpPr>
        <xdr:cNvPr id="547" name="テキスト ボックス 546"/>
        <xdr:cNvSpPr txBox="1"/>
      </xdr:nvSpPr>
      <xdr:spPr>
        <a:xfrm>
          <a:off x="13436111" y="547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35,693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58610</xdr:rowOff>
    </xdr:from>
    <xdr:to>
      <xdr:col>18</xdr:col>
      <xdr:colOff>492125</xdr:colOff>
      <xdr:row>36</xdr:row>
      <xdr:rowOff>160210</xdr:rowOff>
    </xdr:to>
    <xdr:sp macro="" textlink="">
      <xdr:nvSpPr>
        <xdr:cNvPr id="548" name="円/楕円 547"/>
        <xdr:cNvSpPr/>
      </xdr:nvSpPr>
      <xdr:spPr>
        <a:xfrm>
          <a:off x="12763500" y="623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35</xdr:row>
      <xdr:rowOff>5287</xdr:rowOff>
    </xdr:from>
    <xdr:ext cx="534377" cy="259045"/>
    <xdr:sp macro="" textlink="">
      <xdr:nvSpPr>
        <xdr:cNvPr id="549" name="テキスト ボックス 548"/>
        <xdr:cNvSpPr txBox="1"/>
      </xdr:nvSpPr>
      <xdr:spPr>
        <a:xfrm>
          <a:off x="12547111" y="600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21,795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300" cy="259045"/>
    <xdr:sp macro="" textlink="">
      <xdr:nvSpPr>
        <xdr:cNvPr id="562" name="テキスト ボックス 561"/>
        <xdr:cNvSpPr txBox="1"/>
      </xdr:nvSpPr>
      <xdr:spPr>
        <a:xfrm>
          <a:off x="11914701" y="10017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300" cy="259045"/>
    <xdr:sp macro="" textlink="">
      <xdr:nvSpPr>
        <xdr:cNvPr id="564" name="テキスト ボックス 563"/>
        <xdr:cNvSpPr txBox="1"/>
      </xdr:nvSpPr>
      <xdr:spPr>
        <a:xfrm>
          <a:off x="11914701" y="9636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300" cy="259045"/>
    <xdr:sp macro="" textlink="">
      <xdr:nvSpPr>
        <xdr:cNvPr id="566" name="テキスト ボックス 565"/>
        <xdr:cNvSpPr txBox="1"/>
      </xdr:nvSpPr>
      <xdr:spPr>
        <a:xfrm>
          <a:off x="11914701" y="9255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52</xdr:row>
      <xdr:rowOff>72847</xdr:rowOff>
    </xdr:from>
    <xdr:to>
      <xdr:col>23</xdr:col>
      <xdr:colOff>516889</xdr:colOff>
      <xdr:row>59</xdr:row>
      <xdr:rowOff>125705</xdr:rowOff>
    </xdr:to>
    <xdr:cxnSp macro="">
      <xdr:nvCxnSpPr>
        <xdr:cNvPr id="574" name="直線コネクタ 573"/>
        <xdr:cNvCxnSpPr/>
      </xdr:nvCxnSpPr>
      <xdr:spPr>
        <a:xfrm flipV="1">
          <a:off x="16317595" y="8988247"/>
          <a:ext cx="1269" cy="1253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129532</xdr:rowOff>
    </xdr:from>
    <xdr:ext cx="534377" cy="259045"/>
    <xdr:sp macro="" textlink="">
      <xdr:nvSpPr>
        <xdr:cNvPr id="575" name="教育費最小値テキスト"/>
        <xdr:cNvSpPr txBox="1"/>
      </xdr:nvSpPr>
      <xdr:spPr>
        <a:xfrm>
          <a:off x="16370300" y="1024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23,602</a:t>
          </a:r>
          <a:endParaRPr kumimoji="1" lang="ja-JP" altLang="en-US" sz="1000" b="1">
            <a:latin typeface="ＭＳ Ｐゴシック"/>
          </a:endParaRPr>
        </a:p>
      </xdr:txBody>
    </xdr:sp>
    <xdr:clientData/>
  </xdr:oneCellAnchor>
  <xdr:twoCellAnchor>
    <xdr:from>
      <xdr:col>23</xdr:col>
      <xdr:colOff>428625</xdr:colOff>
      <xdr:row>59</xdr:row>
      <xdr:rowOff>125705</xdr:rowOff>
    </xdr:from>
    <xdr:to>
      <xdr:col>23</xdr:col>
      <xdr:colOff>606425</xdr:colOff>
      <xdr:row>59</xdr:row>
      <xdr:rowOff>125705</xdr:rowOff>
    </xdr:to>
    <xdr:cxnSp macro="">
      <xdr:nvCxnSpPr>
        <xdr:cNvPr id="576" name="直線コネクタ 575"/>
        <xdr:cNvCxnSpPr/>
      </xdr:nvCxnSpPr>
      <xdr:spPr>
        <a:xfrm>
          <a:off x="16230600" y="10241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51</xdr:row>
      <xdr:rowOff>19524</xdr:rowOff>
    </xdr:from>
    <xdr:ext cx="599010" cy="259045"/>
    <xdr:sp macro="" textlink="">
      <xdr:nvSpPr>
        <xdr:cNvPr id="577" name="教育費最大値テキスト"/>
        <xdr:cNvSpPr txBox="1"/>
      </xdr:nvSpPr>
      <xdr:spPr>
        <a:xfrm>
          <a:off x="16370300" y="876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122,264</a:t>
          </a:r>
          <a:endParaRPr kumimoji="1" lang="ja-JP" altLang="en-US" sz="1000" b="1">
            <a:latin typeface="ＭＳ Ｐゴシック"/>
          </a:endParaRPr>
        </a:p>
      </xdr:txBody>
    </xdr:sp>
    <xdr:clientData/>
  </xdr:oneCellAnchor>
  <xdr:twoCellAnchor>
    <xdr:from>
      <xdr:col>23</xdr:col>
      <xdr:colOff>428625</xdr:colOff>
      <xdr:row>52</xdr:row>
      <xdr:rowOff>72847</xdr:rowOff>
    </xdr:from>
    <xdr:to>
      <xdr:col>23</xdr:col>
      <xdr:colOff>606425</xdr:colOff>
      <xdr:row>52</xdr:row>
      <xdr:rowOff>72847</xdr:rowOff>
    </xdr:to>
    <xdr:cxnSp macro="">
      <xdr:nvCxnSpPr>
        <xdr:cNvPr id="578" name="直線コネクタ 577"/>
        <xdr:cNvCxnSpPr/>
      </xdr:nvCxnSpPr>
      <xdr:spPr>
        <a:xfrm>
          <a:off x="16230600" y="898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50</xdr:row>
      <xdr:rowOff>132779</xdr:rowOff>
    </xdr:from>
    <xdr:to>
      <xdr:col>23</xdr:col>
      <xdr:colOff>517525</xdr:colOff>
      <xdr:row>54</xdr:row>
      <xdr:rowOff>138240</xdr:rowOff>
    </xdr:to>
    <xdr:cxnSp macro="">
      <xdr:nvCxnSpPr>
        <xdr:cNvPr id="579" name="直線コネクタ 578"/>
        <xdr:cNvCxnSpPr/>
      </xdr:nvCxnSpPr>
      <xdr:spPr>
        <a:xfrm>
          <a:off x="15481300" y="8705279"/>
          <a:ext cx="838200" cy="69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64012</xdr:rowOff>
    </xdr:from>
    <xdr:ext cx="534377" cy="259045"/>
    <xdr:sp macro="" textlink="">
      <xdr:nvSpPr>
        <xdr:cNvPr id="580" name="教育費平均値テキスト"/>
        <xdr:cNvSpPr txBox="1"/>
      </xdr:nvSpPr>
      <xdr:spPr>
        <a:xfrm>
          <a:off x="16370300" y="9836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49,761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85585</xdr:rowOff>
    </xdr:from>
    <xdr:to>
      <xdr:col>23</xdr:col>
      <xdr:colOff>568325</xdr:colOff>
      <xdr:row>58</xdr:row>
      <xdr:rowOff>15735</xdr:rowOff>
    </xdr:to>
    <xdr:sp macro="" textlink="">
      <xdr:nvSpPr>
        <xdr:cNvPr id="581" name="フローチャート : 判断 580"/>
        <xdr:cNvSpPr/>
      </xdr:nvSpPr>
      <xdr:spPr>
        <a:xfrm>
          <a:off x="16268700" y="985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50</xdr:row>
      <xdr:rowOff>132779</xdr:rowOff>
    </xdr:from>
    <xdr:to>
      <xdr:col>22</xdr:col>
      <xdr:colOff>365125</xdr:colOff>
      <xdr:row>53</xdr:row>
      <xdr:rowOff>93726</xdr:rowOff>
    </xdr:to>
    <xdr:cxnSp macro="">
      <xdr:nvCxnSpPr>
        <xdr:cNvPr id="582" name="直線コネクタ 581"/>
        <xdr:cNvCxnSpPr/>
      </xdr:nvCxnSpPr>
      <xdr:spPr>
        <a:xfrm flipV="1">
          <a:off x="14592300" y="8705279"/>
          <a:ext cx="889000" cy="47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78397</xdr:rowOff>
    </xdr:from>
    <xdr:to>
      <xdr:col>22</xdr:col>
      <xdr:colOff>415925</xdr:colOff>
      <xdr:row>58</xdr:row>
      <xdr:rowOff>8547</xdr:rowOff>
    </xdr:to>
    <xdr:sp macro="" textlink="">
      <xdr:nvSpPr>
        <xdr:cNvPr id="583" name="フローチャート : 判断 582"/>
        <xdr:cNvSpPr/>
      </xdr:nvSpPr>
      <xdr:spPr>
        <a:xfrm>
          <a:off x="15430500" y="98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57</xdr:row>
      <xdr:rowOff>171124</xdr:rowOff>
    </xdr:from>
    <xdr:ext cx="534377" cy="259045"/>
    <xdr:sp macro="" textlink="">
      <xdr:nvSpPr>
        <xdr:cNvPr id="584" name="テキスト ボックス 583"/>
        <xdr:cNvSpPr txBox="1"/>
      </xdr:nvSpPr>
      <xdr:spPr>
        <a:xfrm>
          <a:off x="15214111" y="994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93726</xdr:rowOff>
    </xdr:from>
    <xdr:to>
      <xdr:col>21</xdr:col>
      <xdr:colOff>161925</xdr:colOff>
      <xdr:row>57</xdr:row>
      <xdr:rowOff>26898</xdr:rowOff>
    </xdr:to>
    <xdr:cxnSp macro="">
      <xdr:nvCxnSpPr>
        <xdr:cNvPr id="585" name="直線コネクタ 584"/>
        <xdr:cNvCxnSpPr/>
      </xdr:nvCxnSpPr>
      <xdr:spPr>
        <a:xfrm flipV="1">
          <a:off x="13703300" y="9180576"/>
          <a:ext cx="889000" cy="61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124828</xdr:rowOff>
    </xdr:from>
    <xdr:to>
      <xdr:col>21</xdr:col>
      <xdr:colOff>212725</xdr:colOff>
      <xdr:row>58</xdr:row>
      <xdr:rowOff>54978</xdr:rowOff>
    </xdr:to>
    <xdr:sp macro="" textlink="">
      <xdr:nvSpPr>
        <xdr:cNvPr id="586" name="フローチャート : 判断 585"/>
        <xdr:cNvSpPr/>
      </xdr:nvSpPr>
      <xdr:spPr>
        <a:xfrm>
          <a:off x="14541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58</xdr:row>
      <xdr:rowOff>46105</xdr:rowOff>
    </xdr:from>
    <xdr:ext cx="534377" cy="259045"/>
    <xdr:sp macro="" textlink="">
      <xdr:nvSpPr>
        <xdr:cNvPr id="587" name="テキスト ボックス 586"/>
        <xdr:cNvSpPr txBox="1"/>
      </xdr:nvSpPr>
      <xdr:spPr>
        <a:xfrm>
          <a:off x="14325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45441</xdr:rowOff>
    </xdr:from>
    <xdr:to>
      <xdr:col>19</xdr:col>
      <xdr:colOff>644525</xdr:colOff>
      <xdr:row>57</xdr:row>
      <xdr:rowOff>26898</xdr:rowOff>
    </xdr:to>
    <xdr:cxnSp macro="">
      <xdr:nvCxnSpPr>
        <xdr:cNvPr id="588" name="直線コネクタ 587"/>
        <xdr:cNvCxnSpPr/>
      </xdr:nvCxnSpPr>
      <xdr:spPr>
        <a:xfrm>
          <a:off x="12814300" y="9646641"/>
          <a:ext cx="889000" cy="15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159093</xdr:rowOff>
    </xdr:from>
    <xdr:to>
      <xdr:col>20</xdr:col>
      <xdr:colOff>9525</xdr:colOff>
      <xdr:row>58</xdr:row>
      <xdr:rowOff>89243</xdr:rowOff>
    </xdr:to>
    <xdr:sp macro="" textlink="">
      <xdr:nvSpPr>
        <xdr:cNvPr id="589" name="フローチャート : 判断 588"/>
        <xdr:cNvSpPr/>
      </xdr:nvSpPr>
      <xdr:spPr>
        <a:xfrm>
          <a:off x="13652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58</xdr:row>
      <xdr:rowOff>80370</xdr:rowOff>
    </xdr:from>
    <xdr:ext cx="534377" cy="259045"/>
    <xdr:sp macro="" textlink="">
      <xdr:nvSpPr>
        <xdr:cNvPr id="590" name="テキスト ボックス 589"/>
        <xdr:cNvSpPr txBox="1"/>
      </xdr:nvSpPr>
      <xdr:spPr>
        <a:xfrm>
          <a:off x="13436111" y="1002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162204</xdr:rowOff>
    </xdr:from>
    <xdr:to>
      <xdr:col>18</xdr:col>
      <xdr:colOff>492125</xdr:colOff>
      <xdr:row>58</xdr:row>
      <xdr:rowOff>92354</xdr:rowOff>
    </xdr:to>
    <xdr:sp macro="" textlink="">
      <xdr:nvSpPr>
        <xdr:cNvPr id="591" name="フローチャート : 判断 590"/>
        <xdr:cNvSpPr/>
      </xdr:nvSpPr>
      <xdr:spPr>
        <a:xfrm>
          <a:off x="12763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58</xdr:row>
      <xdr:rowOff>83481</xdr:rowOff>
    </xdr:from>
    <xdr:ext cx="534377" cy="259045"/>
    <xdr:sp macro="" textlink="">
      <xdr:nvSpPr>
        <xdr:cNvPr id="592" name="テキスト ボックス 591"/>
        <xdr:cNvSpPr txBox="1"/>
      </xdr:nvSpPr>
      <xdr:spPr>
        <a:xfrm>
          <a:off x="12547111" y="100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87440</xdr:rowOff>
    </xdr:from>
    <xdr:to>
      <xdr:col>23</xdr:col>
      <xdr:colOff>568325</xdr:colOff>
      <xdr:row>55</xdr:row>
      <xdr:rowOff>17590</xdr:rowOff>
    </xdr:to>
    <xdr:sp macro="" textlink="">
      <xdr:nvSpPr>
        <xdr:cNvPr id="598" name="円/楕円 597"/>
        <xdr:cNvSpPr/>
      </xdr:nvSpPr>
      <xdr:spPr>
        <a:xfrm>
          <a:off x="16268700" y="934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53</xdr:row>
      <xdr:rowOff>110317</xdr:rowOff>
    </xdr:from>
    <xdr:ext cx="534377" cy="259045"/>
    <xdr:sp macro="" textlink="">
      <xdr:nvSpPr>
        <xdr:cNvPr id="599" name="教育費該当値テキスト"/>
        <xdr:cNvSpPr txBox="1"/>
      </xdr:nvSpPr>
      <xdr:spPr>
        <a:xfrm>
          <a:off x="16370300" y="919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90,115</a:t>
          </a:r>
          <a:endParaRPr kumimoji="1" lang="ja-JP" altLang="en-US" sz="1000" b="1">
            <a:solidFill>
              <a:srgbClr val="FF0000"/>
            </a:solidFill>
            <a:latin typeface="ＭＳ Ｐゴシック"/>
          </a:endParaRPr>
        </a:p>
      </xdr:txBody>
    </xdr:sp>
    <xdr:clientData/>
  </xdr:oneCellAnchor>
  <xdr:twoCellAnchor>
    <xdr:from>
      <xdr:col>22</xdr:col>
      <xdr:colOff>314325</xdr:colOff>
      <xdr:row>50</xdr:row>
      <xdr:rowOff>81979</xdr:rowOff>
    </xdr:from>
    <xdr:to>
      <xdr:col>22</xdr:col>
      <xdr:colOff>415925</xdr:colOff>
      <xdr:row>51</xdr:row>
      <xdr:rowOff>12129</xdr:rowOff>
    </xdr:to>
    <xdr:sp macro="" textlink="">
      <xdr:nvSpPr>
        <xdr:cNvPr id="600" name="円/楕円 599"/>
        <xdr:cNvSpPr/>
      </xdr:nvSpPr>
      <xdr:spPr>
        <a:xfrm>
          <a:off x="15430500" y="865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65619</xdr:colOff>
      <xdr:row>49</xdr:row>
      <xdr:rowOff>28656</xdr:rowOff>
    </xdr:from>
    <xdr:ext cx="599011" cy="259045"/>
    <xdr:sp macro="" textlink="">
      <xdr:nvSpPr>
        <xdr:cNvPr id="601" name="テキスト ボックス 600"/>
        <xdr:cNvSpPr txBox="1"/>
      </xdr:nvSpPr>
      <xdr:spPr>
        <a:xfrm>
          <a:off x="15181794" y="8429706"/>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144,545</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42926</xdr:rowOff>
    </xdr:from>
    <xdr:to>
      <xdr:col>21</xdr:col>
      <xdr:colOff>212725</xdr:colOff>
      <xdr:row>53</xdr:row>
      <xdr:rowOff>144526</xdr:rowOff>
    </xdr:to>
    <xdr:sp macro="" textlink="">
      <xdr:nvSpPr>
        <xdr:cNvPr id="602" name="円/楕円 601"/>
        <xdr:cNvSpPr/>
      </xdr:nvSpPr>
      <xdr:spPr>
        <a:xfrm>
          <a:off x="14541500" y="912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548219</xdr:colOff>
      <xdr:row>51</xdr:row>
      <xdr:rowOff>161053</xdr:rowOff>
    </xdr:from>
    <xdr:ext cx="599010" cy="259045"/>
    <xdr:sp macro="" textlink="">
      <xdr:nvSpPr>
        <xdr:cNvPr id="603" name="テキスト ボックス 602"/>
        <xdr:cNvSpPr txBox="1"/>
      </xdr:nvSpPr>
      <xdr:spPr>
        <a:xfrm>
          <a:off x="14292794" y="8905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107,120</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147548</xdr:rowOff>
    </xdr:from>
    <xdr:to>
      <xdr:col>20</xdr:col>
      <xdr:colOff>9525</xdr:colOff>
      <xdr:row>57</xdr:row>
      <xdr:rowOff>77698</xdr:rowOff>
    </xdr:to>
    <xdr:sp macro="" textlink="">
      <xdr:nvSpPr>
        <xdr:cNvPr id="604" name="円/楕円 603"/>
        <xdr:cNvSpPr/>
      </xdr:nvSpPr>
      <xdr:spPr>
        <a:xfrm>
          <a:off x="13652500" y="974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55</xdr:row>
      <xdr:rowOff>94225</xdr:rowOff>
    </xdr:from>
    <xdr:ext cx="534377" cy="259045"/>
    <xdr:sp macro="" textlink="">
      <xdr:nvSpPr>
        <xdr:cNvPr id="605" name="テキスト ボックス 604"/>
        <xdr:cNvSpPr txBox="1"/>
      </xdr:nvSpPr>
      <xdr:spPr>
        <a:xfrm>
          <a:off x="13436111" y="952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58,382</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166091</xdr:rowOff>
    </xdr:from>
    <xdr:to>
      <xdr:col>18</xdr:col>
      <xdr:colOff>492125</xdr:colOff>
      <xdr:row>56</xdr:row>
      <xdr:rowOff>96241</xdr:rowOff>
    </xdr:to>
    <xdr:sp macro="" textlink="">
      <xdr:nvSpPr>
        <xdr:cNvPr id="606" name="円/楕円 605"/>
        <xdr:cNvSpPr/>
      </xdr:nvSpPr>
      <xdr:spPr>
        <a:xfrm>
          <a:off x="12763500" y="959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54</xdr:row>
      <xdr:rowOff>112768</xdr:rowOff>
    </xdr:from>
    <xdr:ext cx="534377" cy="259045"/>
    <xdr:sp macro="" textlink="">
      <xdr:nvSpPr>
        <xdr:cNvPr id="607" name="テキスト ボックス 606"/>
        <xdr:cNvSpPr txBox="1"/>
      </xdr:nvSpPr>
      <xdr:spPr>
        <a:xfrm>
          <a:off x="12547111" y="937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70,422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300" cy="259045"/>
    <xdr:sp macro="" textlink="">
      <xdr:nvSpPr>
        <xdr:cNvPr id="623" name="テキスト ボックス 622"/>
        <xdr:cNvSpPr txBox="1"/>
      </xdr:nvSpPr>
      <xdr:spPr>
        <a:xfrm>
          <a:off x="11914701" y="12684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300" cy="259045"/>
    <xdr:sp macro="" textlink="">
      <xdr:nvSpPr>
        <xdr:cNvPr id="625" name="テキスト ボックス 624"/>
        <xdr:cNvSpPr txBox="1"/>
      </xdr:nvSpPr>
      <xdr:spPr>
        <a:xfrm>
          <a:off x="11914701" y="12303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300" cy="259045"/>
    <xdr:sp macro="" textlink="">
      <xdr:nvSpPr>
        <xdr:cNvPr id="627" name="テキスト ボックス 626"/>
        <xdr:cNvSpPr txBox="1"/>
      </xdr:nvSpPr>
      <xdr:spPr>
        <a:xfrm>
          <a:off x="11914701" y="11922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300" cy="259045"/>
    <xdr:sp macro="" textlink="">
      <xdr:nvSpPr>
        <xdr:cNvPr id="629" name="テキスト ボックス 628"/>
        <xdr:cNvSpPr txBox="1"/>
      </xdr:nvSpPr>
      <xdr:spPr>
        <a:xfrm>
          <a:off x="11914701" y="11541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70</xdr:row>
      <xdr:rowOff>102591</xdr:rowOff>
    </xdr:from>
    <xdr:to>
      <xdr:col>23</xdr:col>
      <xdr:colOff>516889</xdr:colOff>
      <xdr:row>79</xdr:row>
      <xdr:rowOff>44450</xdr:rowOff>
    </xdr:to>
    <xdr:cxnSp macro="">
      <xdr:nvCxnSpPr>
        <xdr:cNvPr id="631" name="直線コネクタ 630"/>
        <xdr:cNvCxnSpPr/>
      </xdr:nvCxnSpPr>
      <xdr:spPr>
        <a:xfrm flipV="1">
          <a:off x="16317595" y="12104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49268</xdr:rowOff>
    </xdr:from>
    <xdr:ext cx="534377" cy="259045"/>
    <xdr:sp macro="" textlink="">
      <xdr:nvSpPr>
        <xdr:cNvPr id="634" name="災害復旧費最大値テキスト"/>
        <xdr:cNvSpPr txBox="1"/>
      </xdr:nvSpPr>
      <xdr:spPr>
        <a:xfrm>
          <a:off x="16370300" y="1187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70</xdr:row>
      <xdr:rowOff>102591</xdr:rowOff>
    </xdr:from>
    <xdr:to>
      <xdr:col>23</xdr:col>
      <xdr:colOff>606425</xdr:colOff>
      <xdr:row>70</xdr:row>
      <xdr:rowOff>102591</xdr:rowOff>
    </xdr:to>
    <xdr:cxnSp macro="">
      <xdr:nvCxnSpPr>
        <xdr:cNvPr id="635" name="直線コネクタ 634"/>
        <xdr:cNvCxnSpPr/>
      </xdr:nvCxnSpPr>
      <xdr:spPr>
        <a:xfrm>
          <a:off x="16230600" y="1210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58776</xdr:rowOff>
    </xdr:from>
    <xdr:to>
      <xdr:col>23</xdr:col>
      <xdr:colOff>517525</xdr:colOff>
      <xdr:row>79</xdr:row>
      <xdr:rowOff>10618</xdr:rowOff>
    </xdr:to>
    <xdr:cxnSp macro="">
      <xdr:nvCxnSpPr>
        <xdr:cNvPr id="636" name="直線コネクタ 635"/>
        <xdr:cNvCxnSpPr/>
      </xdr:nvCxnSpPr>
      <xdr:spPr>
        <a:xfrm flipV="1">
          <a:off x="15481300" y="13260426"/>
          <a:ext cx="838200" cy="29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43248</xdr:rowOff>
    </xdr:from>
    <xdr:ext cx="469744" cy="259045"/>
    <xdr:sp macro="" textlink="">
      <xdr:nvSpPr>
        <xdr:cNvPr id="637" name="災害復旧費平均値テキスト"/>
        <xdr:cNvSpPr txBox="1"/>
      </xdr:nvSpPr>
      <xdr:spPr>
        <a:xfrm>
          <a:off x="16370300" y="13416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64821</xdr:rowOff>
    </xdr:from>
    <xdr:to>
      <xdr:col>23</xdr:col>
      <xdr:colOff>568325</xdr:colOff>
      <xdr:row>78</xdr:row>
      <xdr:rowOff>166421</xdr:rowOff>
    </xdr:to>
    <xdr:sp macro="" textlink="">
      <xdr:nvSpPr>
        <xdr:cNvPr id="638" name="フローチャート : 判断 637"/>
        <xdr:cNvSpPr/>
      </xdr:nvSpPr>
      <xdr:spPr>
        <a:xfrm>
          <a:off x="16268700" y="1343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76</xdr:row>
      <xdr:rowOff>84913</xdr:rowOff>
    </xdr:from>
    <xdr:to>
      <xdr:col>22</xdr:col>
      <xdr:colOff>365125</xdr:colOff>
      <xdr:row>79</xdr:row>
      <xdr:rowOff>10618</xdr:rowOff>
    </xdr:to>
    <xdr:cxnSp macro="">
      <xdr:nvCxnSpPr>
        <xdr:cNvPr id="639" name="直線コネクタ 638"/>
        <xdr:cNvCxnSpPr/>
      </xdr:nvCxnSpPr>
      <xdr:spPr>
        <a:xfrm>
          <a:off x="14592300" y="13115113"/>
          <a:ext cx="889000" cy="44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120752</xdr:rowOff>
    </xdr:from>
    <xdr:to>
      <xdr:col>22</xdr:col>
      <xdr:colOff>415925</xdr:colOff>
      <xdr:row>79</xdr:row>
      <xdr:rowOff>50902</xdr:rowOff>
    </xdr:to>
    <xdr:sp macro="" textlink="">
      <xdr:nvSpPr>
        <xdr:cNvPr id="640" name="フローチャート : 判断 639"/>
        <xdr:cNvSpPr/>
      </xdr:nvSpPr>
      <xdr:spPr>
        <a:xfrm>
          <a:off x="15430500" y="134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175842</xdr:colOff>
      <xdr:row>77</xdr:row>
      <xdr:rowOff>67429</xdr:rowOff>
    </xdr:from>
    <xdr:ext cx="378566" cy="259045"/>
    <xdr:sp macro="" textlink="">
      <xdr:nvSpPr>
        <xdr:cNvPr id="641" name="テキスト ボックス 640"/>
        <xdr:cNvSpPr txBox="1"/>
      </xdr:nvSpPr>
      <xdr:spPr>
        <a:xfrm>
          <a:off x="15292017" y="13269079"/>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84913</xdr:rowOff>
    </xdr:from>
    <xdr:to>
      <xdr:col>21</xdr:col>
      <xdr:colOff>161925</xdr:colOff>
      <xdr:row>76</xdr:row>
      <xdr:rowOff>99467</xdr:rowOff>
    </xdr:to>
    <xdr:cxnSp macro="">
      <xdr:nvCxnSpPr>
        <xdr:cNvPr id="642" name="直線コネクタ 641"/>
        <xdr:cNvCxnSpPr/>
      </xdr:nvCxnSpPr>
      <xdr:spPr>
        <a:xfrm flipV="1">
          <a:off x="13703300" y="13115113"/>
          <a:ext cx="8890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62992</xdr:rowOff>
    </xdr:from>
    <xdr:to>
      <xdr:col>21</xdr:col>
      <xdr:colOff>212725</xdr:colOff>
      <xdr:row>78</xdr:row>
      <xdr:rowOff>164592</xdr:rowOff>
    </xdr:to>
    <xdr:sp macro="" textlink="">
      <xdr:nvSpPr>
        <xdr:cNvPr id="643" name="フローチャート : 判断 642"/>
        <xdr:cNvSpPr/>
      </xdr:nvSpPr>
      <xdr:spPr>
        <a:xfrm>
          <a:off x="14541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612852</xdr:colOff>
      <xdr:row>78</xdr:row>
      <xdr:rowOff>155719</xdr:rowOff>
    </xdr:from>
    <xdr:ext cx="469744" cy="259045"/>
    <xdr:sp macro="" textlink="">
      <xdr:nvSpPr>
        <xdr:cNvPr id="644" name="テキスト ボックス 643"/>
        <xdr:cNvSpPr txBox="1"/>
      </xdr:nvSpPr>
      <xdr:spPr>
        <a:xfrm>
          <a:off x="14357427" y="1352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99467</xdr:rowOff>
    </xdr:from>
    <xdr:to>
      <xdr:col>19</xdr:col>
      <xdr:colOff>644525</xdr:colOff>
      <xdr:row>78</xdr:row>
      <xdr:rowOff>164085</xdr:rowOff>
    </xdr:to>
    <xdr:cxnSp macro="">
      <xdr:nvCxnSpPr>
        <xdr:cNvPr id="645" name="直線コネクタ 644"/>
        <xdr:cNvCxnSpPr/>
      </xdr:nvCxnSpPr>
      <xdr:spPr>
        <a:xfrm flipV="1">
          <a:off x="12814300" y="13129667"/>
          <a:ext cx="889000" cy="4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10261</xdr:rowOff>
    </xdr:from>
    <xdr:to>
      <xdr:col>20</xdr:col>
      <xdr:colOff>9525</xdr:colOff>
      <xdr:row>78</xdr:row>
      <xdr:rowOff>111861</xdr:rowOff>
    </xdr:to>
    <xdr:sp macro="" textlink="">
      <xdr:nvSpPr>
        <xdr:cNvPr id="646" name="フローチャート : 判断 645"/>
        <xdr:cNvSpPr/>
      </xdr:nvSpPr>
      <xdr:spPr>
        <a:xfrm>
          <a:off x="13652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409652</xdr:colOff>
      <xdr:row>78</xdr:row>
      <xdr:rowOff>102988</xdr:rowOff>
    </xdr:from>
    <xdr:ext cx="469745" cy="259045"/>
    <xdr:sp macro="" textlink="">
      <xdr:nvSpPr>
        <xdr:cNvPr id="647" name="テキスト ボックス 646"/>
        <xdr:cNvSpPr txBox="1"/>
      </xdr:nvSpPr>
      <xdr:spPr>
        <a:xfrm>
          <a:off x="13468427" y="13476088"/>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95072</xdr:rowOff>
    </xdr:from>
    <xdr:to>
      <xdr:col>18</xdr:col>
      <xdr:colOff>492125</xdr:colOff>
      <xdr:row>78</xdr:row>
      <xdr:rowOff>25222</xdr:rowOff>
    </xdr:to>
    <xdr:sp macro="" textlink="">
      <xdr:nvSpPr>
        <xdr:cNvPr id="648" name="フローチャート : 判断 647"/>
        <xdr:cNvSpPr/>
      </xdr:nvSpPr>
      <xdr:spPr>
        <a:xfrm>
          <a:off x="12763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206452</xdr:colOff>
      <xdr:row>76</xdr:row>
      <xdr:rowOff>41749</xdr:rowOff>
    </xdr:from>
    <xdr:ext cx="469745" cy="259045"/>
    <xdr:sp macro="" textlink="">
      <xdr:nvSpPr>
        <xdr:cNvPr id="649" name="テキスト ボックス 648"/>
        <xdr:cNvSpPr txBox="1"/>
      </xdr:nvSpPr>
      <xdr:spPr>
        <a:xfrm>
          <a:off x="12579427" y="13071949"/>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7976</xdr:rowOff>
    </xdr:from>
    <xdr:to>
      <xdr:col>23</xdr:col>
      <xdr:colOff>568325</xdr:colOff>
      <xdr:row>77</xdr:row>
      <xdr:rowOff>109576</xdr:rowOff>
    </xdr:to>
    <xdr:sp macro="" textlink="">
      <xdr:nvSpPr>
        <xdr:cNvPr id="655" name="円/楕円 654"/>
        <xdr:cNvSpPr/>
      </xdr:nvSpPr>
      <xdr:spPr>
        <a:xfrm>
          <a:off x="16268700" y="1320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76</xdr:row>
      <xdr:rowOff>30853</xdr:rowOff>
    </xdr:from>
    <xdr:ext cx="469744" cy="259045"/>
    <xdr:sp macro="" textlink="">
      <xdr:nvSpPr>
        <xdr:cNvPr id="656" name="災害復旧費該当値テキスト"/>
        <xdr:cNvSpPr txBox="1"/>
      </xdr:nvSpPr>
      <xdr:spPr>
        <a:xfrm>
          <a:off x="16370300" y="13061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131268</xdr:rowOff>
    </xdr:from>
    <xdr:to>
      <xdr:col>22</xdr:col>
      <xdr:colOff>415925</xdr:colOff>
      <xdr:row>79</xdr:row>
      <xdr:rowOff>61418</xdr:rowOff>
    </xdr:to>
    <xdr:sp macro="" textlink="">
      <xdr:nvSpPr>
        <xdr:cNvPr id="657" name="円/楕円 656"/>
        <xdr:cNvSpPr/>
      </xdr:nvSpPr>
      <xdr:spPr>
        <a:xfrm>
          <a:off x="15430500" y="1350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175842</xdr:colOff>
      <xdr:row>79</xdr:row>
      <xdr:rowOff>52545</xdr:rowOff>
    </xdr:from>
    <xdr:ext cx="378566" cy="259045"/>
    <xdr:sp macro="" textlink="">
      <xdr:nvSpPr>
        <xdr:cNvPr id="658" name="テキスト ボックス 657"/>
        <xdr:cNvSpPr txBox="1"/>
      </xdr:nvSpPr>
      <xdr:spPr>
        <a:xfrm>
          <a:off x="15292017" y="13597095"/>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34113</xdr:rowOff>
    </xdr:from>
    <xdr:to>
      <xdr:col>21</xdr:col>
      <xdr:colOff>212725</xdr:colOff>
      <xdr:row>76</xdr:row>
      <xdr:rowOff>135713</xdr:rowOff>
    </xdr:to>
    <xdr:sp macro="" textlink="">
      <xdr:nvSpPr>
        <xdr:cNvPr id="659" name="円/楕円 658"/>
        <xdr:cNvSpPr/>
      </xdr:nvSpPr>
      <xdr:spPr>
        <a:xfrm>
          <a:off x="14541500" y="1306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612852</xdr:colOff>
      <xdr:row>74</xdr:row>
      <xdr:rowOff>152239</xdr:rowOff>
    </xdr:from>
    <xdr:ext cx="469744" cy="259045"/>
    <xdr:sp macro="" textlink="">
      <xdr:nvSpPr>
        <xdr:cNvPr id="660" name="テキスト ボックス 659"/>
        <xdr:cNvSpPr txBox="1"/>
      </xdr:nvSpPr>
      <xdr:spPr>
        <a:xfrm>
          <a:off x="14357427" y="12839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48667</xdr:rowOff>
    </xdr:from>
    <xdr:to>
      <xdr:col>20</xdr:col>
      <xdr:colOff>9525</xdr:colOff>
      <xdr:row>76</xdr:row>
      <xdr:rowOff>150267</xdr:rowOff>
    </xdr:to>
    <xdr:sp macro="" textlink="">
      <xdr:nvSpPr>
        <xdr:cNvPr id="661" name="円/楕円 660"/>
        <xdr:cNvSpPr/>
      </xdr:nvSpPr>
      <xdr:spPr>
        <a:xfrm>
          <a:off x="13652500" y="1307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409652</xdr:colOff>
      <xdr:row>74</xdr:row>
      <xdr:rowOff>166793</xdr:rowOff>
    </xdr:from>
    <xdr:ext cx="469745" cy="259045"/>
    <xdr:sp macro="" textlink="">
      <xdr:nvSpPr>
        <xdr:cNvPr id="662" name="テキスト ボックス 661"/>
        <xdr:cNvSpPr txBox="1"/>
      </xdr:nvSpPr>
      <xdr:spPr>
        <a:xfrm>
          <a:off x="13468427" y="12854093"/>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113285</xdr:rowOff>
    </xdr:from>
    <xdr:to>
      <xdr:col>18</xdr:col>
      <xdr:colOff>492125</xdr:colOff>
      <xdr:row>79</xdr:row>
      <xdr:rowOff>43435</xdr:rowOff>
    </xdr:to>
    <xdr:sp macro="" textlink="">
      <xdr:nvSpPr>
        <xdr:cNvPr id="663" name="円/楕円 662"/>
        <xdr:cNvSpPr/>
      </xdr:nvSpPr>
      <xdr:spPr>
        <a:xfrm>
          <a:off x="12763500" y="1348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252042</xdr:colOff>
      <xdr:row>79</xdr:row>
      <xdr:rowOff>34562</xdr:rowOff>
    </xdr:from>
    <xdr:ext cx="378566" cy="259045"/>
    <xdr:sp macro="" textlink="">
      <xdr:nvSpPr>
        <xdr:cNvPr id="664" name="テキスト ボックス 663"/>
        <xdr:cNvSpPr txBox="1"/>
      </xdr:nvSpPr>
      <xdr:spPr>
        <a:xfrm>
          <a:off x="12625017" y="13579112"/>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300" cy="259045"/>
    <xdr:sp macro="" textlink="">
      <xdr:nvSpPr>
        <xdr:cNvPr id="678" name="テキスト ボックス 677"/>
        <xdr:cNvSpPr txBox="1"/>
      </xdr:nvSpPr>
      <xdr:spPr>
        <a:xfrm>
          <a:off x="11914701" y="16603634"/>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300" cy="259045"/>
    <xdr:sp macro="" textlink="">
      <xdr:nvSpPr>
        <xdr:cNvPr id="680" name="テキスト ボックス 679"/>
        <xdr:cNvSpPr txBox="1"/>
      </xdr:nvSpPr>
      <xdr:spPr>
        <a:xfrm>
          <a:off x="11914701" y="16277063"/>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300" cy="259045"/>
    <xdr:sp macro="" textlink="">
      <xdr:nvSpPr>
        <xdr:cNvPr id="682" name="テキスト ボックス 681"/>
        <xdr:cNvSpPr txBox="1"/>
      </xdr:nvSpPr>
      <xdr:spPr>
        <a:xfrm>
          <a:off x="11914701" y="15950491"/>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300" cy="259045"/>
    <xdr:sp macro="" textlink="">
      <xdr:nvSpPr>
        <xdr:cNvPr id="684" name="テキスト ボックス 683"/>
        <xdr:cNvSpPr txBox="1"/>
      </xdr:nvSpPr>
      <xdr:spPr>
        <a:xfrm>
          <a:off x="11914701" y="15623920"/>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90</xdr:row>
      <xdr:rowOff>85849</xdr:rowOff>
    </xdr:from>
    <xdr:to>
      <xdr:col>23</xdr:col>
      <xdr:colOff>516889</xdr:colOff>
      <xdr:row>98</xdr:row>
      <xdr:rowOff>108218</xdr:rowOff>
    </xdr:to>
    <xdr:cxnSp macro="">
      <xdr:nvCxnSpPr>
        <xdr:cNvPr id="690" name="直線コネクタ 689"/>
        <xdr:cNvCxnSpPr/>
      </xdr:nvCxnSpPr>
      <xdr:spPr>
        <a:xfrm flipV="1">
          <a:off x="16317595" y="15516349"/>
          <a:ext cx="1269" cy="139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112045</xdr:rowOff>
    </xdr:from>
    <xdr:ext cx="469744" cy="259045"/>
    <xdr:sp macro="" textlink="">
      <xdr:nvSpPr>
        <xdr:cNvPr id="691" name="公債費最小値テキスト"/>
        <xdr:cNvSpPr txBox="1"/>
      </xdr:nvSpPr>
      <xdr:spPr>
        <a:xfrm>
          <a:off x="16370300" y="169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98</xdr:row>
      <xdr:rowOff>108218</xdr:rowOff>
    </xdr:from>
    <xdr:to>
      <xdr:col>23</xdr:col>
      <xdr:colOff>606425</xdr:colOff>
      <xdr:row>98</xdr:row>
      <xdr:rowOff>108218</xdr:rowOff>
    </xdr:to>
    <xdr:cxnSp macro="">
      <xdr:nvCxnSpPr>
        <xdr:cNvPr id="692" name="直線コネクタ 691"/>
        <xdr:cNvCxnSpPr/>
      </xdr:nvCxnSpPr>
      <xdr:spPr>
        <a:xfrm>
          <a:off x="16230600" y="1691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32526</xdr:rowOff>
    </xdr:from>
    <xdr:ext cx="534377" cy="259045"/>
    <xdr:sp macro="" textlink="">
      <xdr:nvSpPr>
        <xdr:cNvPr id="693" name="公債費最大値テキスト"/>
        <xdr:cNvSpPr txBox="1"/>
      </xdr:nvSpPr>
      <xdr:spPr>
        <a:xfrm>
          <a:off x="16370300" y="1529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90</xdr:row>
      <xdr:rowOff>85849</xdr:rowOff>
    </xdr:from>
    <xdr:to>
      <xdr:col>23</xdr:col>
      <xdr:colOff>606425</xdr:colOff>
      <xdr:row>90</xdr:row>
      <xdr:rowOff>85849</xdr:rowOff>
    </xdr:to>
    <xdr:cxnSp macro="">
      <xdr:nvCxnSpPr>
        <xdr:cNvPr id="694" name="直線コネクタ 693"/>
        <xdr:cNvCxnSpPr/>
      </xdr:nvCxnSpPr>
      <xdr:spPr>
        <a:xfrm>
          <a:off x="16230600" y="1551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90</xdr:row>
      <xdr:rowOff>117477</xdr:rowOff>
    </xdr:from>
    <xdr:to>
      <xdr:col>23</xdr:col>
      <xdr:colOff>517525</xdr:colOff>
      <xdr:row>91</xdr:row>
      <xdr:rowOff>110375</xdr:rowOff>
    </xdr:to>
    <xdr:cxnSp macro="">
      <xdr:nvCxnSpPr>
        <xdr:cNvPr id="695" name="直線コネクタ 694"/>
        <xdr:cNvCxnSpPr/>
      </xdr:nvCxnSpPr>
      <xdr:spPr>
        <a:xfrm>
          <a:off x="15481300" y="15547977"/>
          <a:ext cx="838200" cy="1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134552</xdr:rowOff>
    </xdr:from>
    <xdr:ext cx="534377" cy="259045"/>
    <xdr:sp macro="" textlink="">
      <xdr:nvSpPr>
        <xdr:cNvPr id="696" name="公債費平均値テキスト"/>
        <xdr:cNvSpPr txBox="1"/>
      </xdr:nvSpPr>
      <xdr:spPr>
        <a:xfrm>
          <a:off x="16370300" y="1642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156125</xdr:rowOff>
    </xdr:from>
    <xdr:to>
      <xdr:col>23</xdr:col>
      <xdr:colOff>568325</xdr:colOff>
      <xdr:row>96</xdr:row>
      <xdr:rowOff>86275</xdr:rowOff>
    </xdr:to>
    <xdr:sp macro="" textlink="">
      <xdr:nvSpPr>
        <xdr:cNvPr id="697" name="フローチャート : 判断 696"/>
        <xdr:cNvSpPr/>
      </xdr:nvSpPr>
      <xdr:spPr>
        <a:xfrm>
          <a:off x="162687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90</xdr:row>
      <xdr:rowOff>117477</xdr:rowOff>
    </xdr:from>
    <xdr:to>
      <xdr:col>22</xdr:col>
      <xdr:colOff>365125</xdr:colOff>
      <xdr:row>90</xdr:row>
      <xdr:rowOff>150868</xdr:rowOff>
    </xdr:to>
    <xdr:cxnSp macro="">
      <xdr:nvCxnSpPr>
        <xdr:cNvPr id="698" name="直線コネクタ 697"/>
        <xdr:cNvCxnSpPr/>
      </xdr:nvCxnSpPr>
      <xdr:spPr>
        <a:xfrm flipV="1">
          <a:off x="14592300" y="15547977"/>
          <a:ext cx="889000" cy="3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148369</xdr:rowOff>
    </xdr:from>
    <xdr:to>
      <xdr:col>22</xdr:col>
      <xdr:colOff>415925</xdr:colOff>
      <xdr:row>96</xdr:row>
      <xdr:rowOff>78519</xdr:rowOff>
    </xdr:to>
    <xdr:sp macro="" textlink="">
      <xdr:nvSpPr>
        <xdr:cNvPr id="699" name="フローチャート : 判断 698"/>
        <xdr:cNvSpPr/>
      </xdr:nvSpPr>
      <xdr:spPr>
        <a:xfrm>
          <a:off x="15430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96</xdr:row>
      <xdr:rowOff>69646</xdr:rowOff>
    </xdr:from>
    <xdr:ext cx="534377" cy="259045"/>
    <xdr:sp macro="" textlink="">
      <xdr:nvSpPr>
        <xdr:cNvPr id="700" name="テキスト ボックス 699"/>
        <xdr:cNvSpPr txBox="1"/>
      </xdr:nvSpPr>
      <xdr:spPr>
        <a:xfrm>
          <a:off x="15214111" y="165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90</xdr:row>
      <xdr:rowOff>94862</xdr:rowOff>
    </xdr:from>
    <xdr:to>
      <xdr:col>21</xdr:col>
      <xdr:colOff>161925</xdr:colOff>
      <xdr:row>90</xdr:row>
      <xdr:rowOff>150868</xdr:rowOff>
    </xdr:to>
    <xdr:cxnSp macro="">
      <xdr:nvCxnSpPr>
        <xdr:cNvPr id="701" name="直線コネクタ 700"/>
        <xdr:cNvCxnSpPr/>
      </xdr:nvCxnSpPr>
      <xdr:spPr>
        <a:xfrm>
          <a:off x="13703300" y="15525362"/>
          <a:ext cx="889000" cy="5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3257</xdr:rowOff>
    </xdr:from>
    <xdr:to>
      <xdr:col>21</xdr:col>
      <xdr:colOff>212725</xdr:colOff>
      <xdr:row>96</xdr:row>
      <xdr:rowOff>104857</xdr:rowOff>
    </xdr:to>
    <xdr:sp macro="" textlink="">
      <xdr:nvSpPr>
        <xdr:cNvPr id="702" name="フローチャート : 判断 701"/>
        <xdr:cNvSpPr/>
      </xdr:nvSpPr>
      <xdr:spPr>
        <a:xfrm>
          <a:off x="14541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96</xdr:row>
      <xdr:rowOff>95984</xdr:rowOff>
    </xdr:from>
    <xdr:ext cx="534377" cy="259045"/>
    <xdr:sp macro="" textlink="">
      <xdr:nvSpPr>
        <xdr:cNvPr id="703" name="テキスト ボックス 702"/>
        <xdr:cNvSpPr txBox="1"/>
      </xdr:nvSpPr>
      <xdr:spPr>
        <a:xfrm>
          <a:off x="14325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82665</xdr:rowOff>
    </xdr:from>
    <xdr:to>
      <xdr:col>19</xdr:col>
      <xdr:colOff>644525</xdr:colOff>
      <xdr:row>90</xdr:row>
      <xdr:rowOff>94862</xdr:rowOff>
    </xdr:to>
    <xdr:cxnSp macro="">
      <xdr:nvCxnSpPr>
        <xdr:cNvPr id="704" name="直線コネクタ 703"/>
        <xdr:cNvCxnSpPr/>
      </xdr:nvCxnSpPr>
      <xdr:spPr>
        <a:xfrm>
          <a:off x="12814300" y="15513165"/>
          <a:ext cx="889000" cy="1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170461</xdr:rowOff>
    </xdr:from>
    <xdr:to>
      <xdr:col>20</xdr:col>
      <xdr:colOff>9525</xdr:colOff>
      <xdr:row>96</xdr:row>
      <xdr:rowOff>100611</xdr:rowOff>
    </xdr:to>
    <xdr:sp macro="" textlink="">
      <xdr:nvSpPr>
        <xdr:cNvPr id="705" name="フローチャート : 判断 704"/>
        <xdr:cNvSpPr/>
      </xdr:nvSpPr>
      <xdr:spPr>
        <a:xfrm>
          <a:off x="13652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96</xdr:row>
      <xdr:rowOff>91738</xdr:rowOff>
    </xdr:from>
    <xdr:ext cx="534377" cy="259045"/>
    <xdr:sp macro="" textlink="">
      <xdr:nvSpPr>
        <xdr:cNvPr id="706" name="テキスト ボックス 705"/>
        <xdr:cNvSpPr txBox="1"/>
      </xdr:nvSpPr>
      <xdr:spPr>
        <a:xfrm>
          <a:off x="13436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144173</xdr:rowOff>
    </xdr:from>
    <xdr:to>
      <xdr:col>18</xdr:col>
      <xdr:colOff>492125</xdr:colOff>
      <xdr:row>96</xdr:row>
      <xdr:rowOff>74323</xdr:rowOff>
    </xdr:to>
    <xdr:sp macro="" textlink="">
      <xdr:nvSpPr>
        <xdr:cNvPr id="707" name="フローチャート : 判断 706"/>
        <xdr:cNvSpPr/>
      </xdr:nvSpPr>
      <xdr:spPr>
        <a:xfrm>
          <a:off x="12763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96</xdr:row>
      <xdr:rowOff>65450</xdr:rowOff>
    </xdr:from>
    <xdr:ext cx="534377" cy="259045"/>
    <xdr:sp macro="" textlink="">
      <xdr:nvSpPr>
        <xdr:cNvPr id="708" name="テキスト ボックス 707"/>
        <xdr:cNvSpPr txBox="1"/>
      </xdr:nvSpPr>
      <xdr:spPr>
        <a:xfrm>
          <a:off x="12547111" y="1652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91</xdr:row>
      <xdr:rowOff>59575</xdr:rowOff>
    </xdr:from>
    <xdr:to>
      <xdr:col>23</xdr:col>
      <xdr:colOff>568325</xdr:colOff>
      <xdr:row>91</xdr:row>
      <xdr:rowOff>161175</xdr:rowOff>
    </xdr:to>
    <xdr:sp macro="" textlink="">
      <xdr:nvSpPr>
        <xdr:cNvPr id="714" name="円/楕円 713"/>
        <xdr:cNvSpPr/>
      </xdr:nvSpPr>
      <xdr:spPr>
        <a:xfrm>
          <a:off x="16268700" y="1566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90</xdr:row>
      <xdr:rowOff>82452</xdr:rowOff>
    </xdr:from>
    <xdr:ext cx="534377" cy="259045"/>
    <xdr:sp macro="" textlink="">
      <xdr:nvSpPr>
        <xdr:cNvPr id="715" name="公債費該当値テキスト"/>
        <xdr:cNvSpPr txBox="1"/>
      </xdr:nvSpPr>
      <xdr:spPr>
        <a:xfrm>
          <a:off x="16370300" y="1551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83,296</a:t>
          </a:r>
          <a:endParaRPr kumimoji="1" lang="ja-JP" altLang="en-US" sz="1000" b="1">
            <a:solidFill>
              <a:srgbClr val="FF0000"/>
            </a:solidFill>
            <a:latin typeface="ＭＳ Ｐゴシック"/>
          </a:endParaRPr>
        </a:p>
      </xdr:txBody>
    </xdr:sp>
    <xdr:clientData/>
  </xdr:oneCellAnchor>
  <xdr:twoCellAnchor>
    <xdr:from>
      <xdr:col>22</xdr:col>
      <xdr:colOff>314325</xdr:colOff>
      <xdr:row>90</xdr:row>
      <xdr:rowOff>66677</xdr:rowOff>
    </xdr:from>
    <xdr:to>
      <xdr:col>22</xdr:col>
      <xdr:colOff>415925</xdr:colOff>
      <xdr:row>90</xdr:row>
      <xdr:rowOff>168277</xdr:rowOff>
    </xdr:to>
    <xdr:sp macro="" textlink="">
      <xdr:nvSpPr>
        <xdr:cNvPr id="716" name="円/楕円 715"/>
        <xdr:cNvSpPr/>
      </xdr:nvSpPr>
      <xdr:spPr>
        <a:xfrm>
          <a:off x="15430500" y="1549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89</xdr:row>
      <xdr:rowOff>13354</xdr:rowOff>
    </xdr:from>
    <xdr:ext cx="534377" cy="259045"/>
    <xdr:sp macro="" textlink="">
      <xdr:nvSpPr>
        <xdr:cNvPr id="717" name="テキスト ボックス 716"/>
        <xdr:cNvSpPr txBox="1"/>
      </xdr:nvSpPr>
      <xdr:spPr>
        <a:xfrm>
          <a:off x="15214111" y="1527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93,361</a:t>
          </a:r>
          <a:endParaRPr kumimoji="1" lang="ja-JP" altLang="en-US" sz="1000" b="1">
            <a:solidFill>
              <a:srgbClr val="FF0000"/>
            </a:solidFill>
            <a:latin typeface="ＭＳ Ｐゴシック"/>
          </a:endParaRPr>
        </a:p>
      </xdr:txBody>
    </xdr:sp>
    <xdr:clientData/>
  </xdr:oneCellAnchor>
  <xdr:twoCellAnchor>
    <xdr:from>
      <xdr:col>21</xdr:col>
      <xdr:colOff>111125</xdr:colOff>
      <xdr:row>90</xdr:row>
      <xdr:rowOff>100068</xdr:rowOff>
    </xdr:from>
    <xdr:to>
      <xdr:col>21</xdr:col>
      <xdr:colOff>212725</xdr:colOff>
      <xdr:row>91</xdr:row>
      <xdr:rowOff>30218</xdr:rowOff>
    </xdr:to>
    <xdr:sp macro="" textlink="">
      <xdr:nvSpPr>
        <xdr:cNvPr id="718" name="円/楕円 717"/>
        <xdr:cNvSpPr/>
      </xdr:nvSpPr>
      <xdr:spPr>
        <a:xfrm>
          <a:off x="14541500" y="1553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89</xdr:row>
      <xdr:rowOff>46745</xdr:rowOff>
    </xdr:from>
    <xdr:ext cx="534377" cy="259045"/>
    <xdr:sp macro="" textlink="">
      <xdr:nvSpPr>
        <xdr:cNvPr id="719" name="テキスト ボックス 718"/>
        <xdr:cNvSpPr txBox="1"/>
      </xdr:nvSpPr>
      <xdr:spPr>
        <a:xfrm>
          <a:off x="14325111" y="1530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91,316</a:t>
          </a:r>
          <a:endParaRPr kumimoji="1" lang="ja-JP" altLang="en-US" sz="1000" b="1">
            <a:solidFill>
              <a:srgbClr val="FF0000"/>
            </a:solidFill>
            <a:latin typeface="ＭＳ Ｐゴシック"/>
          </a:endParaRPr>
        </a:p>
      </xdr:txBody>
    </xdr:sp>
    <xdr:clientData/>
  </xdr:oneCellAnchor>
  <xdr:twoCellAnchor>
    <xdr:from>
      <xdr:col>19</xdr:col>
      <xdr:colOff>593725</xdr:colOff>
      <xdr:row>90</xdr:row>
      <xdr:rowOff>44062</xdr:rowOff>
    </xdr:from>
    <xdr:to>
      <xdr:col>20</xdr:col>
      <xdr:colOff>9525</xdr:colOff>
      <xdr:row>90</xdr:row>
      <xdr:rowOff>145662</xdr:rowOff>
    </xdr:to>
    <xdr:sp macro="" textlink="">
      <xdr:nvSpPr>
        <xdr:cNvPr id="720" name="円/楕円 719"/>
        <xdr:cNvSpPr/>
      </xdr:nvSpPr>
      <xdr:spPr>
        <a:xfrm>
          <a:off x="13652500" y="1547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88</xdr:row>
      <xdr:rowOff>162189</xdr:rowOff>
    </xdr:from>
    <xdr:ext cx="534377" cy="259045"/>
    <xdr:sp macro="" textlink="">
      <xdr:nvSpPr>
        <xdr:cNvPr id="721" name="テキスト ボックス 720"/>
        <xdr:cNvSpPr txBox="1"/>
      </xdr:nvSpPr>
      <xdr:spPr>
        <a:xfrm>
          <a:off x="13436111" y="1524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94,746</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31865</xdr:rowOff>
    </xdr:from>
    <xdr:to>
      <xdr:col>18</xdr:col>
      <xdr:colOff>492125</xdr:colOff>
      <xdr:row>90</xdr:row>
      <xdr:rowOff>133465</xdr:rowOff>
    </xdr:to>
    <xdr:sp macro="" textlink="">
      <xdr:nvSpPr>
        <xdr:cNvPr id="722" name="円/楕円 721"/>
        <xdr:cNvSpPr/>
      </xdr:nvSpPr>
      <xdr:spPr>
        <a:xfrm>
          <a:off x="12763500" y="1546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88</xdr:row>
      <xdr:rowOff>149992</xdr:rowOff>
    </xdr:from>
    <xdr:ext cx="534377" cy="259045"/>
    <xdr:sp macro="" textlink="">
      <xdr:nvSpPr>
        <xdr:cNvPr id="723" name="テキスト ボックス 722"/>
        <xdr:cNvSpPr txBox="1"/>
      </xdr:nvSpPr>
      <xdr:spPr>
        <a:xfrm>
          <a:off x="12547111" y="1523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95,493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7" cy="259045"/>
    <xdr:sp macro="" textlink="">
      <xdr:nvSpPr>
        <xdr:cNvPr id="737" name="テキスト ボックス 736"/>
        <xdr:cNvSpPr txBox="1"/>
      </xdr:nvSpPr>
      <xdr:spPr>
        <a:xfrm>
          <a:off x="17910974" y="6207777"/>
          <a:ext cx="3770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31</xdr:row>
      <xdr:rowOff>81026</xdr:rowOff>
    </xdr:from>
    <xdr:to>
      <xdr:col>32</xdr:col>
      <xdr:colOff>186689</xdr:colOff>
      <xdr:row>39</xdr:row>
      <xdr:rowOff>44450</xdr:rowOff>
    </xdr:to>
    <xdr:cxnSp macro="">
      <xdr:nvCxnSpPr>
        <xdr:cNvPr id="747" name="直線コネクタ 746"/>
        <xdr:cNvCxnSpPr/>
      </xdr:nvCxnSpPr>
      <xdr:spPr>
        <a:xfrm flipV="1">
          <a:off x="22159595" y="5395976"/>
          <a:ext cx="1269"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48785</xdr:rowOff>
    </xdr:from>
    <xdr:ext cx="249299" cy="259045"/>
    <xdr:sp macro="" textlink="">
      <xdr:nvSpPr>
        <xdr:cNvPr id="748" name="諸支出金最小値テキスト"/>
        <xdr:cNvSpPr txBox="1"/>
      </xdr:nvSpPr>
      <xdr:spPr>
        <a:xfrm>
          <a:off x="22212300" y="673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27703</xdr:rowOff>
    </xdr:from>
    <xdr:ext cx="469744" cy="259045"/>
    <xdr:sp macro="" textlink="">
      <xdr:nvSpPr>
        <xdr:cNvPr id="750" name="諸支出金最大値テキスト"/>
        <xdr:cNvSpPr txBox="1"/>
      </xdr:nvSpPr>
      <xdr:spPr>
        <a:xfrm>
          <a:off x="22212300" y="517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1,752</a:t>
          </a:r>
          <a:endParaRPr kumimoji="1" lang="ja-JP" altLang="en-US" sz="1000" b="1">
            <a:latin typeface="ＭＳ Ｐゴシック"/>
          </a:endParaRPr>
        </a:p>
      </xdr:txBody>
    </xdr:sp>
    <xdr:clientData/>
  </xdr:oneCellAnchor>
  <xdr:twoCellAnchor>
    <xdr:from>
      <xdr:col>32</xdr:col>
      <xdr:colOff>98425</xdr:colOff>
      <xdr:row>31</xdr:row>
      <xdr:rowOff>81026</xdr:rowOff>
    </xdr:from>
    <xdr:to>
      <xdr:col>32</xdr:col>
      <xdr:colOff>276225</xdr:colOff>
      <xdr:row>31</xdr:row>
      <xdr:rowOff>81026</xdr:rowOff>
    </xdr:to>
    <xdr:cxnSp macro="">
      <xdr:nvCxnSpPr>
        <xdr:cNvPr id="751" name="直線コネクタ 750"/>
        <xdr:cNvCxnSpPr/>
      </xdr:nvCxnSpPr>
      <xdr:spPr>
        <a:xfrm>
          <a:off x="22072600" y="539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45212</xdr:rowOff>
    </xdr:from>
    <xdr:to>
      <xdr:col>32</xdr:col>
      <xdr:colOff>187325</xdr:colOff>
      <xdr:row>39</xdr:row>
      <xdr:rowOff>44450</xdr:rowOff>
    </xdr:to>
    <xdr:cxnSp macro="">
      <xdr:nvCxnSpPr>
        <xdr:cNvPr id="752" name="直線コネクタ 751"/>
        <xdr:cNvCxnSpPr/>
      </xdr:nvCxnSpPr>
      <xdr:spPr>
        <a:xfrm>
          <a:off x="21323300" y="6560312"/>
          <a:ext cx="838200" cy="17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137685</xdr:rowOff>
    </xdr:from>
    <xdr:ext cx="313932" cy="259045"/>
    <xdr:sp macro="" textlink="">
      <xdr:nvSpPr>
        <xdr:cNvPr id="753" name="諸支出金平均値テキスト"/>
        <xdr:cNvSpPr txBox="1"/>
      </xdr:nvSpPr>
      <xdr:spPr>
        <a:xfrm>
          <a:off x="22212300" y="64813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114808</xdr:rowOff>
    </xdr:from>
    <xdr:to>
      <xdr:col>32</xdr:col>
      <xdr:colOff>238125</xdr:colOff>
      <xdr:row>39</xdr:row>
      <xdr:rowOff>44958</xdr:rowOff>
    </xdr:to>
    <xdr:sp macro="" textlink="">
      <xdr:nvSpPr>
        <xdr:cNvPr id="754" name="フローチャート : 判断 753"/>
        <xdr:cNvSpPr/>
      </xdr:nvSpPr>
      <xdr:spPr>
        <a:xfrm>
          <a:off x="221107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38</xdr:row>
      <xdr:rowOff>45212</xdr:rowOff>
    </xdr:from>
    <xdr:to>
      <xdr:col>31</xdr:col>
      <xdr:colOff>34925</xdr:colOff>
      <xdr:row>38</xdr:row>
      <xdr:rowOff>62738</xdr:rowOff>
    </xdr:to>
    <xdr:cxnSp macro="">
      <xdr:nvCxnSpPr>
        <xdr:cNvPr id="755" name="直線コネクタ 754"/>
        <xdr:cNvCxnSpPr/>
      </xdr:nvCxnSpPr>
      <xdr:spPr>
        <a:xfrm flipV="1">
          <a:off x="20434300" y="6560312"/>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87376</xdr:rowOff>
    </xdr:from>
    <xdr:to>
      <xdr:col>31</xdr:col>
      <xdr:colOff>85725</xdr:colOff>
      <xdr:row>39</xdr:row>
      <xdr:rowOff>17526</xdr:rowOff>
    </xdr:to>
    <xdr:sp macro="" textlink="">
      <xdr:nvSpPr>
        <xdr:cNvPr id="756" name="フローチャート : 判断 755"/>
        <xdr:cNvSpPr/>
      </xdr:nvSpPr>
      <xdr:spPr>
        <a:xfrm>
          <a:off x="21272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531442</xdr:colOff>
      <xdr:row>39</xdr:row>
      <xdr:rowOff>8653</xdr:rowOff>
    </xdr:from>
    <xdr:ext cx="378566" cy="259045"/>
    <xdr:sp macro="" textlink="">
      <xdr:nvSpPr>
        <xdr:cNvPr id="757" name="テキスト ボックス 756"/>
        <xdr:cNvSpPr txBox="1"/>
      </xdr:nvSpPr>
      <xdr:spPr>
        <a:xfrm>
          <a:off x="21134017" y="6695203"/>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73406</xdr:rowOff>
    </xdr:from>
    <xdr:to>
      <xdr:col>29</xdr:col>
      <xdr:colOff>517525</xdr:colOff>
      <xdr:row>38</xdr:row>
      <xdr:rowOff>62738</xdr:rowOff>
    </xdr:to>
    <xdr:cxnSp macro="">
      <xdr:nvCxnSpPr>
        <xdr:cNvPr id="758" name="直線コネクタ 757"/>
        <xdr:cNvCxnSpPr/>
      </xdr:nvCxnSpPr>
      <xdr:spPr>
        <a:xfrm>
          <a:off x="19545300" y="6245606"/>
          <a:ext cx="889000" cy="3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43180</xdr:rowOff>
    </xdr:from>
    <xdr:to>
      <xdr:col>29</xdr:col>
      <xdr:colOff>568325</xdr:colOff>
      <xdr:row>38</xdr:row>
      <xdr:rowOff>144780</xdr:rowOff>
    </xdr:to>
    <xdr:sp macro="" textlink="">
      <xdr:nvSpPr>
        <xdr:cNvPr id="759" name="フローチャート : 判断 758"/>
        <xdr:cNvSpPr/>
      </xdr:nvSpPr>
      <xdr:spPr>
        <a:xfrm>
          <a:off x="2038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328242</xdr:colOff>
      <xdr:row>38</xdr:row>
      <xdr:rowOff>135907</xdr:rowOff>
    </xdr:from>
    <xdr:ext cx="378566" cy="259045"/>
    <xdr:sp macro="" textlink="">
      <xdr:nvSpPr>
        <xdr:cNvPr id="760" name="テキスト ボックス 759"/>
        <xdr:cNvSpPr txBox="1"/>
      </xdr:nvSpPr>
      <xdr:spPr>
        <a:xfrm>
          <a:off x="20245017" y="6651007"/>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73406</xdr:rowOff>
    </xdr:from>
    <xdr:to>
      <xdr:col>28</xdr:col>
      <xdr:colOff>314325</xdr:colOff>
      <xdr:row>39</xdr:row>
      <xdr:rowOff>44450</xdr:rowOff>
    </xdr:to>
    <xdr:cxnSp macro="">
      <xdr:nvCxnSpPr>
        <xdr:cNvPr id="761" name="直線コネクタ 760"/>
        <xdr:cNvCxnSpPr/>
      </xdr:nvCxnSpPr>
      <xdr:spPr>
        <a:xfrm flipV="1">
          <a:off x="18656300" y="6245606"/>
          <a:ext cx="889000" cy="48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159004</xdr:rowOff>
    </xdr:from>
    <xdr:to>
      <xdr:col>28</xdr:col>
      <xdr:colOff>365125</xdr:colOff>
      <xdr:row>38</xdr:row>
      <xdr:rowOff>89154</xdr:rowOff>
    </xdr:to>
    <xdr:sp macro="" textlink="">
      <xdr:nvSpPr>
        <xdr:cNvPr id="762" name="フローチャート : 判断 761"/>
        <xdr:cNvSpPr/>
      </xdr:nvSpPr>
      <xdr:spPr>
        <a:xfrm>
          <a:off x="19494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125042</xdr:colOff>
      <xdr:row>38</xdr:row>
      <xdr:rowOff>80281</xdr:rowOff>
    </xdr:from>
    <xdr:ext cx="378566" cy="259045"/>
    <xdr:sp macro="" textlink="">
      <xdr:nvSpPr>
        <xdr:cNvPr id="763" name="テキスト ボックス 762"/>
        <xdr:cNvSpPr txBox="1"/>
      </xdr:nvSpPr>
      <xdr:spPr>
        <a:xfrm>
          <a:off x="19356017" y="6595381"/>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14224</xdr:rowOff>
    </xdr:from>
    <xdr:to>
      <xdr:col>27</xdr:col>
      <xdr:colOff>161925</xdr:colOff>
      <xdr:row>38</xdr:row>
      <xdr:rowOff>115824</xdr:rowOff>
    </xdr:to>
    <xdr:sp macro="" textlink="">
      <xdr:nvSpPr>
        <xdr:cNvPr id="764" name="フローチャート : 判断 763"/>
        <xdr:cNvSpPr/>
      </xdr:nvSpPr>
      <xdr:spPr>
        <a:xfrm>
          <a:off x="18605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607642</xdr:colOff>
      <xdr:row>36</xdr:row>
      <xdr:rowOff>132351</xdr:rowOff>
    </xdr:from>
    <xdr:ext cx="378566" cy="259045"/>
    <xdr:sp macro="" textlink="">
      <xdr:nvSpPr>
        <xdr:cNvPr id="765" name="テキスト ボックス 764"/>
        <xdr:cNvSpPr txBox="1"/>
      </xdr:nvSpPr>
      <xdr:spPr>
        <a:xfrm>
          <a:off x="18467017" y="6304551"/>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1" name="円/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38</xdr:row>
      <xdr:rowOff>93235</xdr:rowOff>
    </xdr:from>
    <xdr:ext cx="249299" cy="259045"/>
    <xdr:sp macro="" textlink="">
      <xdr:nvSpPr>
        <xdr:cNvPr id="772" name="諸支出金該当値テキスト"/>
        <xdr:cNvSpPr txBox="1"/>
      </xdr:nvSpPr>
      <xdr:spPr>
        <a:xfrm>
          <a:off x="22212300" y="6608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165862</xdr:rowOff>
    </xdr:from>
    <xdr:to>
      <xdr:col>31</xdr:col>
      <xdr:colOff>85725</xdr:colOff>
      <xdr:row>38</xdr:row>
      <xdr:rowOff>96012</xdr:rowOff>
    </xdr:to>
    <xdr:sp macro="" textlink="">
      <xdr:nvSpPr>
        <xdr:cNvPr id="773" name="円/楕円 772"/>
        <xdr:cNvSpPr/>
      </xdr:nvSpPr>
      <xdr:spPr>
        <a:xfrm>
          <a:off x="212725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531442</xdr:colOff>
      <xdr:row>36</xdr:row>
      <xdr:rowOff>112539</xdr:rowOff>
    </xdr:from>
    <xdr:ext cx="378566" cy="259045"/>
    <xdr:sp macro="" textlink="">
      <xdr:nvSpPr>
        <xdr:cNvPr id="774" name="テキスト ボックス 773"/>
        <xdr:cNvSpPr txBox="1"/>
      </xdr:nvSpPr>
      <xdr:spPr>
        <a:xfrm>
          <a:off x="21134017" y="6284739"/>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11938</xdr:rowOff>
    </xdr:from>
    <xdr:to>
      <xdr:col>29</xdr:col>
      <xdr:colOff>568325</xdr:colOff>
      <xdr:row>38</xdr:row>
      <xdr:rowOff>113538</xdr:rowOff>
    </xdr:to>
    <xdr:sp macro="" textlink="">
      <xdr:nvSpPr>
        <xdr:cNvPr id="775" name="円/楕円 774"/>
        <xdr:cNvSpPr/>
      </xdr:nvSpPr>
      <xdr:spPr>
        <a:xfrm>
          <a:off x="20383500" y="652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328242</xdr:colOff>
      <xdr:row>36</xdr:row>
      <xdr:rowOff>130065</xdr:rowOff>
    </xdr:from>
    <xdr:ext cx="378566" cy="259045"/>
    <xdr:sp macro="" textlink="">
      <xdr:nvSpPr>
        <xdr:cNvPr id="776" name="テキスト ボックス 775"/>
        <xdr:cNvSpPr txBox="1"/>
      </xdr:nvSpPr>
      <xdr:spPr>
        <a:xfrm>
          <a:off x="20245017" y="6302265"/>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22606</xdr:rowOff>
    </xdr:from>
    <xdr:to>
      <xdr:col>28</xdr:col>
      <xdr:colOff>365125</xdr:colOff>
      <xdr:row>36</xdr:row>
      <xdr:rowOff>124206</xdr:rowOff>
    </xdr:to>
    <xdr:sp macro="" textlink="">
      <xdr:nvSpPr>
        <xdr:cNvPr id="777" name="円/楕円 776"/>
        <xdr:cNvSpPr/>
      </xdr:nvSpPr>
      <xdr:spPr>
        <a:xfrm>
          <a:off x="19494500" y="619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125042</xdr:colOff>
      <xdr:row>34</xdr:row>
      <xdr:rowOff>140733</xdr:rowOff>
    </xdr:from>
    <xdr:ext cx="378566" cy="259045"/>
    <xdr:sp macro="" textlink="">
      <xdr:nvSpPr>
        <xdr:cNvPr id="778" name="テキスト ボックス 777"/>
        <xdr:cNvSpPr txBox="1"/>
      </xdr:nvSpPr>
      <xdr:spPr>
        <a:xfrm>
          <a:off x="19356017" y="5970033"/>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9" name="円/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672274</xdr:colOff>
      <xdr:row>39</xdr:row>
      <xdr:rowOff>86377</xdr:rowOff>
    </xdr:from>
    <xdr:ext cx="249299" cy="259045"/>
    <xdr:sp macro="" textlink="">
      <xdr:nvSpPr>
        <xdr:cNvPr id="780" name="テキスト ボックス 77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lnSpc>
              <a:spcPts val="1500"/>
            </a:lnSpc>
          </a:pPr>
          <a:r>
            <a:rPr kumimoji="1" lang="ja-JP" altLang="ja-JP" sz="1300" b="0" i="0" baseline="0">
              <a:solidFill>
                <a:schemeClr val="dk1"/>
              </a:solidFill>
              <a:effectLst/>
              <a:latin typeface="+mn-ea"/>
              <a:ea typeface="+mn-ea"/>
              <a:cs typeface="+mn-cs"/>
            </a:rPr>
            <a:t>当町の</a:t>
          </a:r>
          <a:r>
            <a:rPr kumimoji="1" lang="ja-JP" altLang="en-US" sz="1300" b="0" i="0" baseline="0">
              <a:solidFill>
                <a:schemeClr val="dk1"/>
              </a:solidFill>
              <a:effectLst/>
              <a:latin typeface="+mn-ea"/>
              <a:ea typeface="+mn-ea"/>
              <a:cs typeface="+mn-cs"/>
            </a:rPr>
            <a:t>今</a:t>
          </a:r>
          <a:r>
            <a:rPr kumimoji="1" lang="ja-JP" altLang="ja-JP" sz="1300" b="0" i="0" baseline="0">
              <a:solidFill>
                <a:schemeClr val="dk1"/>
              </a:solidFill>
              <a:effectLst/>
              <a:latin typeface="+mn-ea"/>
              <a:ea typeface="+mn-ea"/>
              <a:cs typeface="+mn-cs"/>
            </a:rPr>
            <a:t>年度の特徴として、</a:t>
          </a:r>
          <a:r>
            <a:rPr kumimoji="1" lang="ja-JP" altLang="en-US" sz="1300" b="0" i="0" baseline="0">
              <a:solidFill>
                <a:schemeClr val="dk1"/>
              </a:solidFill>
              <a:effectLst/>
              <a:latin typeface="+mn-ea"/>
              <a:ea typeface="+mn-ea"/>
              <a:cs typeface="+mn-cs"/>
            </a:rPr>
            <a:t>労働費、農林水産業費、商工費、消防費</a:t>
          </a:r>
          <a:r>
            <a:rPr kumimoji="1" lang="ja-JP" altLang="ja-JP" sz="1300" b="0" i="0" baseline="0">
              <a:solidFill>
                <a:schemeClr val="dk1"/>
              </a:solidFill>
              <a:effectLst/>
              <a:latin typeface="+mn-ea"/>
              <a:ea typeface="+mn-ea"/>
              <a:cs typeface="+mn-cs"/>
            </a:rPr>
            <a:t>の住民一人あたりのコストが</a:t>
          </a:r>
          <a:r>
            <a:rPr kumimoji="1" lang="ja-JP" altLang="en-US" sz="1300" b="0" i="0" baseline="0">
              <a:solidFill>
                <a:schemeClr val="dk1"/>
              </a:solidFill>
              <a:effectLst/>
              <a:latin typeface="+mn-ea"/>
              <a:ea typeface="+mn-ea"/>
              <a:cs typeface="+mn-cs"/>
            </a:rPr>
            <a:t>前年比で</a:t>
          </a:r>
          <a:r>
            <a:rPr kumimoji="1" lang="ja-JP" altLang="ja-JP" sz="1300" b="0" i="0" baseline="0">
              <a:solidFill>
                <a:schemeClr val="dk1"/>
              </a:solidFill>
              <a:effectLst/>
              <a:latin typeface="+mn-ea"/>
              <a:ea typeface="+mn-ea"/>
              <a:cs typeface="+mn-cs"/>
            </a:rPr>
            <a:t>大幅</a:t>
          </a:r>
          <a:r>
            <a:rPr kumimoji="1" lang="ja-JP" altLang="en-US" sz="1300" b="0" i="0" baseline="0">
              <a:solidFill>
                <a:schemeClr val="dk1"/>
              </a:solidFill>
              <a:effectLst/>
              <a:latin typeface="+mn-ea"/>
              <a:ea typeface="+mn-ea"/>
              <a:cs typeface="+mn-cs"/>
            </a:rPr>
            <a:t>な増となった。</a:t>
          </a:r>
          <a:endParaRPr kumimoji="1" lang="en-US" altLang="ja-JP" sz="1300" b="0" i="0" baseline="0">
            <a:solidFill>
              <a:schemeClr val="dk1"/>
            </a:solidFill>
            <a:effectLst/>
            <a:latin typeface="+mn-ea"/>
            <a:ea typeface="+mn-ea"/>
            <a:cs typeface="+mn-cs"/>
          </a:endParaRPr>
        </a:p>
        <a:p>
          <a:pPr eaLnBrk="1" fontAlgn="auto" latinLnBrk="0" hangingPunct="1">
            <a:lnSpc>
              <a:spcPts val="1500"/>
            </a:lnSpc>
          </a:pPr>
          <a:r>
            <a:rPr kumimoji="1" lang="ja-JP" altLang="en-US" sz="1300" b="0" i="0" baseline="0">
              <a:solidFill>
                <a:schemeClr val="dk1"/>
              </a:solidFill>
              <a:effectLst/>
              <a:latin typeface="+mn-ea"/>
              <a:ea typeface="+mn-ea"/>
              <a:cs typeface="+mn-cs"/>
            </a:rPr>
            <a:t>　・労働費については、前年比</a:t>
          </a:r>
          <a:r>
            <a:rPr kumimoji="1" lang="en-US" altLang="ja-JP" sz="1300" b="0" i="0" baseline="0">
              <a:solidFill>
                <a:schemeClr val="dk1"/>
              </a:solidFill>
              <a:effectLst/>
              <a:latin typeface="+mn-ea"/>
              <a:ea typeface="+mn-ea"/>
              <a:cs typeface="+mn-cs"/>
            </a:rPr>
            <a:t>4,069</a:t>
          </a:r>
          <a:r>
            <a:rPr kumimoji="1" lang="ja-JP" altLang="en-US" sz="1300" b="0" i="0" baseline="0">
              <a:solidFill>
                <a:schemeClr val="dk1"/>
              </a:solidFill>
              <a:effectLst/>
              <a:latin typeface="+mn-ea"/>
              <a:ea typeface="+mn-ea"/>
              <a:cs typeface="+mn-cs"/>
            </a:rPr>
            <a:t>円の増となり、類似団体平均でも</a:t>
          </a:r>
          <a:r>
            <a:rPr kumimoji="1" lang="en-US" altLang="ja-JP" sz="1300" b="0" i="0" baseline="0">
              <a:solidFill>
                <a:schemeClr val="dk1"/>
              </a:solidFill>
              <a:effectLst/>
              <a:latin typeface="+mn-ea"/>
              <a:ea typeface="+mn-ea"/>
              <a:cs typeface="+mn-cs"/>
            </a:rPr>
            <a:t>5,750</a:t>
          </a:r>
          <a:r>
            <a:rPr kumimoji="1" lang="ja-JP" altLang="en-US" sz="1300" b="0" i="0" baseline="0">
              <a:solidFill>
                <a:schemeClr val="dk1"/>
              </a:solidFill>
              <a:effectLst/>
              <a:latin typeface="+mn-ea"/>
              <a:ea typeface="+mn-ea"/>
              <a:cs typeface="+mn-cs"/>
            </a:rPr>
            <a:t>円高い状況である。これは、いこいの村能登半島施設改修事業費の増が主な要因である。</a:t>
          </a:r>
          <a:endParaRPr kumimoji="1" lang="en-US" altLang="ja-JP" sz="1300" b="0" i="0" baseline="0">
            <a:solidFill>
              <a:schemeClr val="dk1"/>
            </a:solidFill>
            <a:effectLst/>
            <a:latin typeface="+mn-ea"/>
            <a:ea typeface="+mn-ea"/>
            <a:cs typeface="+mn-cs"/>
          </a:endParaRPr>
        </a:p>
        <a:p>
          <a:pPr eaLnBrk="1" fontAlgn="auto" latinLnBrk="0" hangingPunct="1">
            <a:lnSpc>
              <a:spcPts val="1500"/>
            </a:lnSpc>
          </a:pPr>
          <a:r>
            <a:rPr kumimoji="1" lang="ja-JP" altLang="en-US" sz="1300" b="0" i="0" baseline="0">
              <a:solidFill>
                <a:schemeClr val="dk1"/>
              </a:solidFill>
              <a:effectLst/>
              <a:latin typeface="+mn-ea"/>
              <a:ea typeface="+mn-ea"/>
              <a:cs typeface="+mn-cs"/>
            </a:rPr>
            <a:t>　・農林水産業費については、前年比</a:t>
          </a:r>
          <a:r>
            <a:rPr kumimoji="1" lang="en-US" altLang="ja-JP" sz="1300" b="0" i="0" baseline="0">
              <a:solidFill>
                <a:schemeClr val="dk1"/>
              </a:solidFill>
              <a:effectLst/>
              <a:latin typeface="+mn-ea"/>
              <a:ea typeface="+mn-ea"/>
              <a:cs typeface="+mn-cs"/>
            </a:rPr>
            <a:t>15,753</a:t>
          </a:r>
          <a:r>
            <a:rPr kumimoji="1" lang="ja-JP" altLang="en-US" sz="1300" b="0" i="0" baseline="0">
              <a:solidFill>
                <a:schemeClr val="dk1"/>
              </a:solidFill>
              <a:effectLst/>
              <a:latin typeface="+mn-ea"/>
              <a:ea typeface="+mn-ea"/>
              <a:cs typeface="+mn-cs"/>
            </a:rPr>
            <a:t>円の増となり、類似団体平均でも</a:t>
          </a:r>
          <a:r>
            <a:rPr kumimoji="1" lang="en-US" altLang="ja-JP" sz="1300" b="0" i="0" baseline="0">
              <a:solidFill>
                <a:schemeClr val="dk1"/>
              </a:solidFill>
              <a:effectLst/>
              <a:latin typeface="+mn-ea"/>
              <a:ea typeface="+mn-ea"/>
              <a:cs typeface="+mn-cs"/>
            </a:rPr>
            <a:t>30,712</a:t>
          </a:r>
          <a:r>
            <a:rPr kumimoji="1" lang="ja-JP" altLang="en-US" sz="1300" b="0" i="0" baseline="0">
              <a:solidFill>
                <a:schemeClr val="dk1"/>
              </a:solidFill>
              <a:effectLst/>
              <a:latin typeface="+mn-ea"/>
              <a:ea typeface="+mn-ea"/>
              <a:cs typeface="+mn-cs"/>
            </a:rPr>
            <a:t>円高い状況である。これは、県営ほ場整備事業負担金や、漁業振興事業助成金の増が主な要因である。</a:t>
          </a:r>
          <a:endParaRPr kumimoji="1" lang="en-US" altLang="ja-JP" sz="1300" b="0" i="0" baseline="0">
            <a:solidFill>
              <a:schemeClr val="dk1"/>
            </a:solidFill>
            <a:effectLst/>
            <a:latin typeface="+mn-ea"/>
            <a:ea typeface="+mn-ea"/>
            <a:cs typeface="+mn-cs"/>
          </a:endParaRPr>
        </a:p>
        <a:p>
          <a:pPr eaLnBrk="1" fontAlgn="auto" latinLnBrk="0" hangingPunct="1">
            <a:lnSpc>
              <a:spcPts val="1500"/>
            </a:lnSpc>
          </a:pPr>
          <a:r>
            <a:rPr kumimoji="1" lang="ja-JP" altLang="en-US" sz="1300" b="0" i="0" baseline="0">
              <a:solidFill>
                <a:schemeClr val="dk1"/>
              </a:solidFill>
              <a:effectLst/>
              <a:latin typeface="+mn-ea"/>
              <a:ea typeface="+mn-ea"/>
              <a:cs typeface="+mn-cs"/>
            </a:rPr>
            <a:t>　・商工費については、前年比</a:t>
          </a:r>
          <a:r>
            <a:rPr kumimoji="1" lang="en-US" altLang="ja-JP" sz="1300" b="0" i="0" baseline="0">
              <a:solidFill>
                <a:schemeClr val="dk1"/>
              </a:solidFill>
              <a:effectLst/>
              <a:latin typeface="+mn-ea"/>
              <a:ea typeface="+mn-ea"/>
              <a:cs typeface="+mn-cs"/>
            </a:rPr>
            <a:t>8,755</a:t>
          </a:r>
          <a:r>
            <a:rPr kumimoji="1" lang="ja-JP" altLang="en-US" sz="1300" b="0" i="0" baseline="0">
              <a:solidFill>
                <a:schemeClr val="dk1"/>
              </a:solidFill>
              <a:effectLst/>
              <a:latin typeface="+mn-ea"/>
              <a:ea typeface="+mn-ea"/>
              <a:cs typeface="+mn-cs"/>
            </a:rPr>
            <a:t>円の増となり、類似団体平均でも</a:t>
          </a:r>
          <a:r>
            <a:rPr kumimoji="1" lang="en-US" altLang="ja-JP" sz="1300" b="0" i="0" baseline="0">
              <a:solidFill>
                <a:schemeClr val="dk1"/>
              </a:solidFill>
              <a:effectLst/>
              <a:latin typeface="+mn-ea"/>
              <a:ea typeface="+mn-ea"/>
              <a:cs typeface="+mn-cs"/>
            </a:rPr>
            <a:t>17,385</a:t>
          </a:r>
          <a:r>
            <a:rPr kumimoji="1" lang="ja-JP" altLang="en-US" sz="1300" b="0" i="0" baseline="0">
              <a:solidFill>
                <a:schemeClr val="dk1"/>
              </a:solidFill>
              <a:effectLst/>
              <a:latin typeface="+mn-ea"/>
              <a:ea typeface="+mn-ea"/>
              <a:cs typeface="+mn-cs"/>
            </a:rPr>
            <a:t>円高い状況である。これは、地方創生加速化交付金を活用した地域資源を活かした交流人口拡大推進事業や、企業立地補助金の増が主な要因である。</a:t>
          </a:r>
          <a:endParaRPr kumimoji="1" lang="en-US" altLang="ja-JP" sz="1300" b="0" i="0" baseline="0">
            <a:solidFill>
              <a:schemeClr val="dk1"/>
            </a:solidFill>
            <a:effectLst/>
            <a:latin typeface="+mn-ea"/>
            <a:ea typeface="+mn-ea"/>
            <a:cs typeface="+mn-cs"/>
          </a:endParaRPr>
        </a:p>
        <a:p>
          <a:pPr eaLnBrk="1" fontAlgn="auto" latinLnBrk="0" hangingPunct="1">
            <a:lnSpc>
              <a:spcPts val="1500"/>
            </a:lnSpc>
          </a:pPr>
          <a:r>
            <a:rPr kumimoji="1" lang="ja-JP" altLang="en-US" sz="1300" b="0" i="0" baseline="0">
              <a:solidFill>
                <a:schemeClr val="dk1"/>
              </a:solidFill>
              <a:effectLst/>
              <a:latin typeface="+mn-ea"/>
              <a:ea typeface="+mn-ea"/>
              <a:cs typeface="+mn-cs"/>
            </a:rPr>
            <a:t>　・消防費については、前年比</a:t>
          </a:r>
          <a:r>
            <a:rPr kumimoji="1" lang="en-US" altLang="ja-JP" sz="1300" b="0" i="0" baseline="0">
              <a:solidFill>
                <a:schemeClr val="dk1"/>
              </a:solidFill>
              <a:effectLst/>
              <a:latin typeface="+mn-ea"/>
              <a:ea typeface="+mn-ea"/>
              <a:cs typeface="+mn-cs"/>
            </a:rPr>
            <a:t>8,934</a:t>
          </a:r>
          <a:r>
            <a:rPr kumimoji="1" lang="ja-JP" altLang="en-US" sz="1300" b="0" i="0" baseline="0">
              <a:solidFill>
                <a:schemeClr val="dk1"/>
              </a:solidFill>
              <a:effectLst/>
              <a:latin typeface="+mn-ea"/>
              <a:ea typeface="+mn-ea"/>
              <a:cs typeface="+mn-cs"/>
            </a:rPr>
            <a:t>円の増となり、類似団体平均でも</a:t>
          </a:r>
          <a:r>
            <a:rPr kumimoji="1" lang="en-US" altLang="ja-JP" sz="1300" b="0" i="0" baseline="0">
              <a:solidFill>
                <a:schemeClr val="dk1"/>
              </a:solidFill>
              <a:effectLst/>
              <a:latin typeface="+mn-ea"/>
              <a:ea typeface="+mn-ea"/>
              <a:cs typeface="+mn-cs"/>
            </a:rPr>
            <a:t>24,803</a:t>
          </a:r>
          <a:r>
            <a:rPr kumimoji="1" lang="ja-JP" altLang="en-US" sz="1300" b="0" i="0" baseline="0">
              <a:solidFill>
                <a:schemeClr val="dk1"/>
              </a:solidFill>
              <a:effectLst/>
              <a:latin typeface="+mn-ea"/>
              <a:ea typeface="+mn-ea"/>
              <a:cs typeface="+mn-cs"/>
            </a:rPr>
            <a:t>円高い状況である。これは、原子力災害対策施設整備事業や、公共施設再生可能エネルギー等導入事業の増が主な要因である。</a:t>
          </a:r>
          <a:endParaRPr kumimoji="1" lang="en-US" altLang="ja-JP" sz="1300" b="0" i="0" baseline="0">
            <a:solidFill>
              <a:schemeClr val="dk1"/>
            </a:solidFill>
            <a:effectLst/>
            <a:latin typeface="+mn-ea"/>
            <a:ea typeface="+mn-ea"/>
            <a:cs typeface="+mn-cs"/>
          </a:endParaRPr>
        </a:p>
        <a:p>
          <a:pPr eaLnBrk="1" fontAlgn="auto" latinLnBrk="0" hangingPunct="1">
            <a:lnSpc>
              <a:spcPts val="1500"/>
            </a:lnSpc>
          </a:pPr>
          <a:r>
            <a:rPr kumimoji="1" lang="ja-JP" altLang="en-US" sz="1300" b="0" i="0" baseline="0">
              <a:solidFill>
                <a:schemeClr val="dk1"/>
              </a:solidFill>
              <a:effectLst/>
              <a:latin typeface="+mn-ea"/>
              <a:ea typeface="+mn-ea"/>
              <a:cs typeface="+mn-cs"/>
            </a:rPr>
            <a:t>　なお、教育費については、統合小学校建設事業等の大型事業終了により、住民１人あたりのコストの大幅な減となった。</a:t>
          </a:r>
          <a:endParaRPr lang="ja-JP" altLang="ja-JP" sz="1300">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石川県志賀町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i="0" baseline="0">
              <a:solidFill>
                <a:schemeClr val="dk1"/>
              </a:solidFill>
              <a:effectLst/>
              <a:latin typeface="+mn-lt"/>
              <a:ea typeface="+mn-ea"/>
              <a:cs typeface="+mn-cs"/>
            </a:rPr>
            <a:t>　</a:t>
          </a:r>
          <a:r>
            <a:rPr kumimoji="1" lang="ja-JP" altLang="ja-JP" sz="1400" b="0" i="0" baseline="0">
              <a:solidFill>
                <a:schemeClr val="dk1"/>
              </a:solidFill>
              <a:effectLst/>
              <a:latin typeface="+mn-lt"/>
              <a:ea typeface="+mn-ea"/>
              <a:cs typeface="+mn-cs"/>
            </a:rPr>
            <a:t>財政調整基金残高については３</a:t>
          </a:r>
          <a:r>
            <a:rPr kumimoji="1" lang="ja-JP" altLang="en-US" sz="1400" b="0" i="0" baseline="0">
              <a:solidFill>
                <a:schemeClr val="dk1"/>
              </a:solidFill>
              <a:effectLst/>
              <a:latin typeface="+mn-lt"/>
              <a:ea typeface="+mn-ea"/>
              <a:cs typeface="+mn-cs"/>
            </a:rPr>
            <a:t>６</a:t>
          </a:r>
          <a:r>
            <a:rPr kumimoji="1" lang="ja-JP" altLang="ja-JP" sz="1400" b="0" i="0" baseline="0">
              <a:solidFill>
                <a:schemeClr val="dk1"/>
              </a:solidFill>
              <a:effectLst/>
              <a:latin typeface="+mn-lt"/>
              <a:ea typeface="+mn-ea"/>
              <a:cs typeface="+mn-cs"/>
            </a:rPr>
            <a:t>億円を超えており、標準財政規模に対する割合も３</a:t>
          </a:r>
          <a:r>
            <a:rPr kumimoji="1" lang="ja-JP" altLang="en-US" sz="1400" b="0" i="0" baseline="0">
              <a:solidFill>
                <a:schemeClr val="dk1"/>
              </a:solidFill>
              <a:effectLst/>
              <a:latin typeface="+mn-lt"/>
              <a:ea typeface="+mn-ea"/>
              <a:cs typeface="+mn-cs"/>
            </a:rPr>
            <a:t>９</a:t>
          </a:r>
          <a:r>
            <a:rPr kumimoji="1" lang="en-US" altLang="ja-JP" sz="1400" b="0" i="0" baseline="0">
              <a:solidFill>
                <a:schemeClr val="dk1"/>
              </a:solidFill>
              <a:effectLst/>
              <a:latin typeface="+mn-lt"/>
              <a:ea typeface="+mn-ea"/>
              <a:cs typeface="+mn-cs"/>
            </a:rPr>
            <a:t>.</a:t>
          </a:r>
          <a:r>
            <a:rPr kumimoji="1" lang="ja-JP" altLang="en-US" sz="1400" b="0" i="0" baseline="0">
              <a:solidFill>
                <a:schemeClr val="dk1"/>
              </a:solidFill>
              <a:effectLst/>
              <a:latin typeface="+mn-lt"/>
              <a:ea typeface="+mn-ea"/>
              <a:cs typeface="+mn-cs"/>
            </a:rPr>
            <a:t>８４</a:t>
          </a:r>
          <a:r>
            <a:rPr kumimoji="1" lang="en-US" altLang="ja-JP" sz="1400" b="0" i="0" baseline="0">
              <a:solidFill>
                <a:schemeClr val="dk1"/>
              </a:solidFill>
              <a:effectLst/>
              <a:latin typeface="+mn-lt"/>
              <a:ea typeface="+mn-ea"/>
              <a:cs typeface="+mn-cs"/>
            </a:rPr>
            <a:t>%</a:t>
          </a:r>
          <a:r>
            <a:rPr kumimoji="1" lang="ja-JP" altLang="ja-JP" sz="1400" b="0" i="0" baseline="0">
              <a:solidFill>
                <a:schemeClr val="dk1"/>
              </a:solidFill>
              <a:effectLst/>
              <a:latin typeface="+mn-lt"/>
              <a:ea typeface="+mn-ea"/>
              <a:cs typeface="+mn-cs"/>
            </a:rPr>
            <a:t>と対前年度比</a:t>
          </a:r>
          <a:r>
            <a:rPr kumimoji="1" lang="ja-JP" altLang="en-US" sz="1400" b="0" i="0" baseline="0">
              <a:solidFill>
                <a:schemeClr val="dk1"/>
              </a:solidFill>
              <a:effectLst/>
              <a:latin typeface="+mn-lt"/>
              <a:ea typeface="+mn-ea"/>
              <a:cs typeface="+mn-cs"/>
            </a:rPr>
            <a:t>４</a:t>
          </a:r>
          <a:r>
            <a:rPr kumimoji="1" lang="en-US" altLang="ja-JP" sz="1400" b="0" i="0" baseline="0">
              <a:solidFill>
                <a:schemeClr val="dk1"/>
              </a:solidFill>
              <a:effectLst/>
              <a:latin typeface="+mn-lt"/>
              <a:ea typeface="+mn-ea"/>
              <a:cs typeface="+mn-cs"/>
            </a:rPr>
            <a:t>.</a:t>
          </a:r>
          <a:r>
            <a:rPr kumimoji="1" lang="ja-JP" altLang="en-US" sz="1400" b="0" i="0" baseline="0">
              <a:solidFill>
                <a:schemeClr val="dk1"/>
              </a:solidFill>
              <a:effectLst/>
              <a:latin typeface="+mn-lt"/>
              <a:ea typeface="+mn-ea"/>
              <a:cs typeface="+mn-cs"/>
            </a:rPr>
            <a:t>０８</a:t>
          </a:r>
          <a:r>
            <a:rPr kumimoji="1" lang="ja-JP" altLang="ja-JP" sz="1400" b="0" i="0" baseline="0">
              <a:solidFill>
                <a:schemeClr val="dk1"/>
              </a:solidFill>
              <a:effectLst/>
              <a:latin typeface="+mn-lt"/>
              <a:ea typeface="+mn-ea"/>
              <a:cs typeface="+mn-cs"/>
            </a:rPr>
            <a:t>ポイント上昇した。実質収支については、</a:t>
          </a:r>
          <a:r>
            <a:rPr kumimoji="1" lang="ja-JP" altLang="en-US" sz="1400" b="0" i="0" baseline="0">
              <a:solidFill>
                <a:schemeClr val="dk1"/>
              </a:solidFill>
              <a:effectLst/>
              <a:latin typeface="+mn-lt"/>
              <a:ea typeface="+mn-ea"/>
              <a:cs typeface="+mn-cs"/>
            </a:rPr>
            <a:t>前年度</a:t>
          </a:r>
          <a:r>
            <a:rPr kumimoji="1" lang="ja-JP" altLang="ja-JP" sz="1400" b="0" i="0" baseline="0">
              <a:solidFill>
                <a:schemeClr val="dk1"/>
              </a:solidFill>
              <a:effectLst/>
              <a:latin typeface="+mn-lt"/>
              <a:ea typeface="+mn-ea"/>
              <a:cs typeface="+mn-cs"/>
            </a:rPr>
            <a:t>０</a:t>
          </a:r>
          <a:r>
            <a:rPr kumimoji="1" lang="en-US" altLang="ja-JP" sz="1400" b="0" i="0" baseline="0">
              <a:solidFill>
                <a:schemeClr val="dk1"/>
              </a:solidFill>
              <a:effectLst/>
              <a:latin typeface="+mn-lt"/>
              <a:ea typeface="+mn-ea"/>
              <a:cs typeface="+mn-cs"/>
            </a:rPr>
            <a:t>.</a:t>
          </a:r>
          <a:r>
            <a:rPr kumimoji="1" lang="ja-JP" altLang="ja-JP" sz="1400" b="0" i="0" baseline="0">
              <a:solidFill>
                <a:schemeClr val="dk1"/>
              </a:solidFill>
              <a:effectLst/>
              <a:latin typeface="+mn-lt"/>
              <a:ea typeface="+mn-ea"/>
              <a:cs typeface="+mn-cs"/>
            </a:rPr>
            <a:t>３１ポイント悪化したが、</a:t>
          </a:r>
          <a:r>
            <a:rPr kumimoji="1" lang="ja-JP" altLang="en-US" sz="1400" b="0" i="0" baseline="0">
              <a:solidFill>
                <a:schemeClr val="dk1"/>
              </a:solidFill>
              <a:effectLst/>
              <a:latin typeface="+mn-lt"/>
              <a:ea typeface="+mn-ea"/>
              <a:cs typeface="+mn-cs"/>
            </a:rPr>
            <a:t>今年度０</a:t>
          </a:r>
          <a:r>
            <a:rPr kumimoji="1" lang="en-US" altLang="ja-JP" sz="1400" b="0" i="0" baseline="0">
              <a:solidFill>
                <a:schemeClr val="dk1"/>
              </a:solidFill>
              <a:effectLst/>
              <a:latin typeface="+mn-lt"/>
              <a:ea typeface="+mn-ea"/>
              <a:cs typeface="+mn-cs"/>
            </a:rPr>
            <a:t>.</a:t>
          </a:r>
          <a:r>
            <a:rPr kumimoji="1" lang="ja-JP" altLang="en-US" sz="1400" b="0" i="0" baseline="0">
              <a:solidFill>
                <a:schemeClr val="dk1"/>
              </a:solidFill>
              <a:effectLst/>
              <a:latin typeface="+mn-lt"/>
              <a:ea typeface="+mn-ea"/>
              <a:cs typeface="+mn-cs"/>
            </a:rPr>
            <a:t>０７ポイント改善した。</a:t>
          </a:r>
          <a:r>
            <a:rPr kumimoji="1" lang="ja-JP" altLang="ja-JP" sz="1400" b="0" i="0" baseline="0">
              <a:solidFill>
                <a:schemeClr val="dk1"/>
              </a:solidFill>
              <a:effectLst/>
              <a:latin typeface="+mn-lt"/>
              <a:ea typeface="+mn-ea"/>
              <a:cs typeface="+mn-cs"/>
            </a:rPr>
            <a:t>実質単年度収支については、対前年比</a:t>
          </a:r>
          <a:r>
            <a:rPr kumimoji="1" lang="ja-JP" altLang="en-US" sz="1400" b="0" i="0" baseline="0">
              <a:solidFill>
                <a:schemeClr val="dk1"/>
              </a:solidFill>
              <a:effectLst/>
              <a:latin typeface="+mn-lt"/>
              <a:ea typeface="+mn-ea"/>
              <a:cs typeface="+mn-cs"/>
            </a:rPr>
            <a:t>３</a:t>
          </a:r>
          <a:r>
            <a:rPr kumimoji="1" lang="en-US" altLang="ja-JP" sz="1400" b="0" i="0" baseline="0">
              <a:solidFill>
                <a:schemeClr val="dk1"/>
              </a:solidFill>
              <a:effectLst/>
              <a:latin typeface="+mn-lt"/>
              <a:ea typeface="+mn-ea"/>
              <a:cs typeface="+mn-cs"/>
            </a:rPr>
            <a:t>.</a:t>
          </a:r>
          <a:r>
            <a:rPr kumimoji="1" lang="ja-JP" altLang="en-US" sz="1400" b="0" i="0" baseline="0">
              <a:solidFill>
                <a:schemeClr val="dk1"/>
              </a:solidFill>
              <a:effectLst/>
              <a:latin typeface="+mn-lt"/>
              <a:ea typeface="+mn-ea"/>
              <a:cs typeface="+mn-cs"/>
            </a:rPr>
            <a:t>８５</a:t>
          </a:r>
          <a:r>
            <a:rPr kumimoji="1" lang="ja-JP" altLang="ja-JP" sz="1400" b="0" i="0" baseline="0">
              <a:solidFill>
                <a:schemeClr val="dk1"/>
              </a:solidFill>
              <a:effectLst/>
              <a:latin typeface="+mn-lt"/>
              <a:ea typeface="+mn-ea"/>
              <a:cs typeface="+mn-cs"/>
            </a:rPr>
            <a:t>ポイント</a:t>
          </a:r>
          <a:r>
            <a:rPr kumimoji="1" lang="ja-JP" altLang="en-US" sz="1400" b="0" i="0" baseline="0">
              <a:solidFill>
                <a:schemeClr val="dk1"/>
              </a:solidFill>
              <a:effectLst/>
              <a:latin typeface="+mn-lt"/>
              <a:ea typeface="+mn-ea"/>
              <a:cs typeface="+mn-cs"/>
            </a:rPr>
            <a:t>減少</a:t>
          </a:r>
          <a:r>
            <a:rPr kumimoji="1" lang="ja-JP" altLang="ja-JP" sz="1400" b="0" i="0" baseline="0">
              <a:solidFill>
                <a:schemeClr val="dk1"/>
              </a:solidFill>
              <a:effectLst/>
              <a:latin typeface="+mn-lt"/>
              <a:ea typeface="+mn-ea"/>
              <a:cs typeface="+mn-cs"/>
            </a:rPr>
            <a:t>しているが、これは、財政調整基金積立額の</a:t>
          </a:r>
          <a:r>
            <a:rPr kumimoji="1" lang="ja-JP" altLang="en-US" sz="1400" b="0" i="0" baseline="0">
              <a:solidFill>
                <a:schemeClr val="dk1"/>
              </a:solidFill>
              <a:effectLst/>
              <a:latin typeface="+mn-lt"/>
              <a:ea typeface="+mn-ea"/>
              <a:cs typeface="+mn-cs"/>
            </a:rPr>
            <a:t>減</a:t>
          </a:r>
          <a:r>
            <a:rPr kumimoji="1" lang="ja-JP" altLang="ja-JP" sz="1400" b="0" i="0" baseline="0">
              <a:solidFill>
                <a:schemeClr val="dk1"/>
              </a:solidFill>
              <a:effectLst/>
              <a:latin typeface="+mn-lt"/>
              <a:ea typeface="+mn-ea"/>
              <a:cs typeface="+mn-cs"/>
            </a:rPr>
            <a:t>（対前年 １</a:t>
          </a:r>
          <a:r>
            <a:rPr kumimoji="1" lang="ja-JP" altLang="en-US" sz="1400" b="0" i="0" baseline="0">
              <a:solidFill>
                <a:schemeClr val="dk1"/>
              </a:solidFill>
              <a:effectLst/>
              <a:latin typeface="+mn-lt"/>
              <a:ea typeface="+mn-ea"/>
              <a:cs typeface="+mn-cs"/>
            </a:rPr>
            <a:t>５０</a:t>
          </a:r>
          <a:r>
            <a:rPr kumimoji="1" lang="ja-JP" altLang="ja-JP" sz="1400" b="0" i="0" baseline="0">
              <a:solidFill>
                <a:schemeClr val="dk1"/>
              </a:solidFill>
              <a:effectLst/>
              <a:latin typeface="+mn-lt"/>
              <a:ea typeface="+mn-ea"/>
              <a:cs typeface="+mn-cs"/>
            </a:rPr>
            <a:t>，</a:t>
          </a:r>
          <a:r>
            <a:rPr kumimoji="1" lang="ja-JP" altLang="en-US" sz="1400" b="0" i="0" baseline="0">
              <a:solidFill>
                <a:schemeClr val="dk1"/>
              </a:solidFill>
              <a:effectLst/>
              <a:latin typeface="+mn-lt"/>
              <a:ea typeface="+mn-ea"/>
              <a:cs typeface="+mn-cs"/>
            </a:rPr>
            <a:t>７９５</a:t>
          </a:r>
          <a:r>
            <a:rPr kumimoji="1" lang="ja-JP" altLang="ja-JP" sz="1400" b="0" i="0" baseline="0">
              <a:solidFill>
                <a:schemeClr val="dk1"/>
              </a:solidFill>
              <a:effectLst/>
              <a:latin typeface="+mn-lt"/>
              <a:ea typeface="+mn-ea"/>
              <a:cs typeface="+mn-cs"/>
            </a:rPr>
            <a:t>千円</a:t>
          </a:r>
          <a:r>
            <a:rPr kumimoji="1" lang="ja-JP" altLang="en-US" sz="1400" b="0" i="0" baseline="0">
              <a:solidFill>
                <a:schemeClr val="dk1"/>
              </a:solidFill>
              <a:effectLst/>
              <a:latin typeface="+mn-lt"/>
              <a:ea typeface="+mn-ea"/>
              <a:cs typeface="+mn-cs"/>
            </a:rPr>
            <a:t>減</a:t>
          </a:r>
          <a:r>
            <a:rPr kumimoji="1" lang="ja-JP" altLang="ja-JP" sz="1400" b="0" i="0" baseline="0">
              <a:solidFill>
                <a:schemeClr val="dk1"/>
              </a:solidFill>
              <a:effectLst/>
              <a:latin typeface="+mn-lt"/>
              <a:ea typeface="+mn-ea"/>
              <a:cs typeface="+mn-cs"/>
            </a:rPr>
            <a:t>）</a:t>
          </a:r>
          <a:r>
            <a:rPr kumimoji="1" lang="ja-JP" altLang="en-US" sz="1400" b="0" i="0" baseline="0">
              <a:solidFill>
                <a:schemeClr val="dk1"/>
              </a:solidFill>
              <a:effectLst/>
              <a:latin typeface="+mn-lt"/>
              <a:ea typeface="+mn-ea"/>
              <a:cs typeface="+mn-cs"/>
            </a:rPr>
            <a:t>、繰上償還未実施（対前年２３４</a:t>
          </a:r>
          <a:r>
            <a:rPr kumimoji="1" lang="ja-JP" altLang="ja-JP" sz="1100" b="0" i="0" baseline="0">
              <a:solidFill>
                <a:schemeClr val="dk1"/>
              </a:solidFill>
              <a:effectLst/>
              <a:latin typeface="+mn-lt"/>
              <a:ea typeface="+mn-ea"/>
              <a:cs typeface="+mn-cs"/>
            </a:rPr>
            <a:t>，</a:t>
          </a:r>
          <a:r>
            <a:rPr kumimoji="1" lang="ja-JP" altLang="en-US" sz="1400" b="0" i="0" baseline="0">
              <a:solidFill>
                <a:schemeClr val="dk1"/>
              </a:solidFill>
              <a:effectLst/>
              <a:latin typeface="+mn-lt"/>
              <a:ea typeface="+mn-ea"/>
              <a:cs typeface="+mn-cs"/>
            </a:rPr>
            <a:t>２９４千円減）</a:t>
          </a:r>
          <a:r>
            <a:rPr kumimoji="1" lang="ja-JP" altLang="ja-JP" sz="1400" b="0" i="0" baseline="0">
              <a:solidFill>
                <a:schemeClr val="dk1"/>
              </a:solidFill>
              <a:effectLst/>
              <a:latin typeface="+mn-lt"/>
              <a:ea typeface="+mn-ea"/>
              <a:cs typeface="+mn-cs"/>
            </a:rPr>
            <a:t>が主な要因である。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石川県志賀町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lnSpc>
              <a:spcPts val="1700"/>
            </a:lnSpc>
          </a:pPr>
          <a:r>
            <a:rPr kumimoji="1" lang="ja-JP" altLang="en-US" sz="1400" b="0" i="0" baseline="0">
              <a:solidFill>
                <a:schemeClr val="dk1"/>
              </a:solidFill>
              <a:effectLst/>
              <a:latin typeface="+mn-lt"/>
              <a:ea typeface="+mn-ea"/>
              <a:cs typeface="+mn-cs"/>
            </a:rPr>
            <a:t>　</a:t>
          </a:r>
          <a:r>
            <a:rPr kumimoji="1" lang="ja-JP" altLang="ja-JP" sz="1400" b="0" i="0" baseline="0">
              <a:solidFill>
                <a:schemeClr val="dk1"/>
              </a:solidFill>
              <a:effectLst/>
              <a:latin typeface="+mn-lt"/>
              <a:ea typeface="+mn-ea"/>
              <a:cs typeface="+mn-cs"/>
            </a:rPr>
            <a:t>一般会計をはじめ、公営企業を含む特別会計すべてにおいて黒字又は収支均衡である。今後も効果的かつ効率的な行財政運営に努める。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12" name="凡例1"/>
        <xdr:cNvSpPr>
          <a:spLocks noChangeArrowheads="1"/>
        </xdr:cNvSpPr>
      </xdr:nvSpPr>
      <xdr:spPr bwMode="auto">
        <a:xfrm>
          <a:off x="638175" y="7477125"/>
          <a:ext cx="504825" cy="295275"/>
        </a:xfrm>
        <a:prstGeom prst="rect">
          <a:avLst/>
        </a:prstGeom>
        <a:solidFill>
          <a:srgbClr val="FF8080"/>
        </a:solidFill>
        <a:ln w="6350" algn="ctr">
          <a:solidFill>
            <a:srgbClr val="000000"/>
          </a:solidFill>
          <a:round/>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13" name="凡例2"/>
        <xdr:cNvSpPr>
          <a:spLocks noChangeArrowheads="1"/>
        </xdr:cNvSpPr>
      </xdr:nvSpPr>
      <xdr:spPr bwMode="auto">
        <a:xfrm>
          <a:off x="638175" y="7972425"/>
          <a:ext cx="504825" cy="295275"/>
        </a:xfrm>
        <a:prstGeom prst="rect">
          <a:avLst/>
        </a:prstGeom>
        <a:solidFill>
          <a:srgbClr val="00FFFF"/>
        </a:solidFill>
        <a:ln w="6350" algn="ctr">
          <a:solidFill>
            <a:srgbClr val="000000"/>
          </a:solidFill>
          <a:round/>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14" name="凡例3"/>
        <xdr:cNvSpPr>
          <a:spLocks noChangeArrowheads="1"/>
        </xdr:cNvSpPr>
      </xdr:nvSpPr>
      <xdr:spPr bwMode="auto">
        <a:xfrm>
          <a:off x="638175" y="8467725"/>
          <a:ext cx="504825" cy="295275"/>
        </a:xfrm>
        <a:prstGeom prst="rect">
          <a:avLst/>
        </a:prstGeom>
        <a:solidFill>
          <a:srgbClr val="008000"/>
        </a:solidFill>
        <a:ln w="6350" algn="ctr">
          <a:solidFill>
            <a:srgbClr val="000000"/>
          </a:solidFill>
          <a:round/>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15" name="凡例4"/>
        <xdr:cNvSpPr>
          <a:spLocks noChangeArrowheads="1"/>
        </xdr:cNvSpPr>
      </xdr:nvSpPr>
      <xdr:spPr bwMode="auto">
        <a:xfrm>
          <a:off x="638175" y="8963025"/>
          <a:ext cx="504825" cy="295275"/>
        </a:xfrm>
        <a:prstGeom prst="rect">
          <a:avLst/>
        </a:prstGeom>
        <a:solidFill>
          <a:srgbClr val="9999FF"/>
        </a:solidFill>
        <a:ln w="6350" algn="ctr">
          <a:solidFill>
            <a:srgbClr val="000000"/>
          </a:solidFill>
          <a:round/>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16" name="凡例5"/>
        <xdr:cNvSpPr>
          <a:spLocks noChangeArrowheads="1"/>
        </xdr:cNvSpPr>
      </xdr:nvSpPr>
      <xdr:spPr bwMode="auto">
        <a:xfrm>
          <a:off x="638175" y="9458325"/>
          <a:ext cx="504825" cy="295275"/>
        </a:xfrm>
        <a:prstGeom prst="rect">
          <a:avLst/>
        </a:prstGeom>
        <a:solidFill>
          <a:srgbClr val="FF6600"/>
        </a:solidFill>
        <a:ln w="6350" algn="ctr">
          <a:solidFill>
            <a:srgbClr val="000000"/>
          </a:solidFill>
          <a:round/>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17" name="凡例6"/>
        <xdr:cNvSpPr>
          <a:spLocks noChangeArrowheads="1"/>
        </xdr:cNvSpPr>
      </xdr:nvSpPr>
      <xdr:spPr bwMode="auto">
        <a:xfrm>
          <a:off x="638175" y="9953625"/>
          <a:ext cx="504825" cy="295275"/>
        </a:xfrm>
        <a:prstGeom prst="rect">
          <a:avLst/>
        </a:prstGeom>
        <a:solidFill>
          <a:srgbClr val="FFFF00"/>
        </a:solidFill>
        <a:ln w="6350" algn="ctr">
          <a:solidFill>
            <a:srgbClr val="000000"/>
          </a:solidFill>
          <a:round/>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18" name="凡例7"/>
        <xdr:cNvSpPr>
          <a:spLocks noChangeArrowheads="1"/>
        </xdr:cNvSpPr>
      </xdr:nvSpPr>
      <xdr:spPr bwMode="auto">
        <a:xfrm>
          <a:off x="638175" y="10448925"/>
          <a:ext cx="504825" cy="295275"/>
        </a:xfrm>
        <a:prstGeom prst="rect">
          <a:avLst/>
        </a:prstGeom>
        <a:solidFill>
          <a:srgbClr val="800080"/>
        </a:solidFill>
        <a:ln w="6350" algn="ctr">
          <a:solidFill>
            <a:srgbClr val="000000"/>
          </a:solidFill>
          <a:round/>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19" name="凡例8"/>
        <xdr:cNvSpPr>
          <a:spLocks noChangeArrowheads="1"/>
        </xdr:cNvSpPr>
      </xdr:nvSpPr>
      <xdr:spPr bwMode="auto">
        <a:xfrm>
          <a:off x="638175" y="10944225"/>
          <a:ext cx="504825" cy="295275"/>
        </a:xfrm>
        <a:prstGeom prst="rect">
          <a:avLst/>
        </a:prstGeom>
        <a:solidFill>
          <a:srgbClr val="00FF00"/>
        </a:solidFill>
        <a:ln w="6350" algn="ctr">
          <a:solidFill>
            <a:srgbClr val="000000"/>
          </a:solidFill>
          <a:round/>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20" name="凡例9"/>
        <xdr:cNvSpPr>
          <a:spLocks noChangeArrowheads="1"/>
        </xdr:cNvSpPr>
      </xdr:nvSpPr>
      <xdr:spPr bwMode="auto">
        <a:xfrm>
          <a:off x="638175" y="11439525"/>
          <a:ext cx="504825" cy="295275"/>
        </a:xfrm>
        <a:prstGeom prst="rect">
          <a:avLst/>
        </a:prstGeom>
        <a:solidFill>
          <a:srgbClr val="FF0000"/>
        </a:solidFill>
        <a:ln w="6350" algn="ctr">
          <a:solidFill>
            <a:srgbClr val="000000"/>
          </a:solidFill>
          <a:round/>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21" name="凡例10"/>
        <xdr:cNvSpPr>
          <a:spLocks noChangeArrowheads="1"/>
        </xdr:cNvSpPr>
      </xdr:nvSpPr>
      <xdr:spPr bwMode="auto">
        <a:xfrm>
          <a:off x="638175" y="11934825"/>
          <a:ext cx="504825" cy="295275"/>
        </a:xfrm>
        <a:prstGeom prst="rect">
          <a:avLst/>
        </a:prstGeom>
        <a:solidFill>
          <a:srgbClr val="0000FF"/>
        </a:solidFill>
        <a:ln w="6350" algn="ctr">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00920\Desktop\&#12304;&#36001;&#25919;&#29366;&#27841;&#36039;&#26009;&#38598;&#12305;_173843_&#24535;&#36032;&#30010;_2016&#65288;&#65298;&#22238;&#30446;&#65289;20180508&#20462;&#274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D2" t="str">
            <v>当該団体(円)</v>
          </cell>
          <cell r="F2" t="str">
            <v>類似団体内平均(円)</v>
          </cell>
        </row>
        <row r="3">
          <cell r="A3" t="str">
            <v xml:space="preserve"> H24</v>
          </cell>
          <cell r="D3">
            <v>66850</v>
          </cell>
          <cell r="F3">
            <v>46819</v>
          </cell>
        </row>
        <row r="5">
          <cell r="A5" t="str">
            <v xml:space="preserve"> H25</v>
          </cell>
          <cell r="D5">
            <v>113829</v>
          </cell>
          <cell r="F5">
            <v>53270</v>
          </cell>
        </row>
        <row r="7">
          <cell r="A7" t="str">
            <v xml:space="preserve"> H26</v>
          </cell>
          <cell r="D7">
            <v>125816</v>
          </cell>
          <cell r="F7">
            <v>53292</v>
          </cell>
        </row>
        <row r="9">
          <cell r="A9" t="str">
            <v xml:space="preserve"> H27</v>
          </cell>
          <cell r="D9">
            <v>180655</v>
          </cell>
          <cell r="F9">
            <v>56894</v>
          </cell>
        </row>
        <row r="11">
          <cell r="A11" t="str">
            <v xml:space="preserve"> H28</v>
          </cell>
          <cell r="D11">
            <v>135372</v>
          </cell>
          <cell r="F11">
            <v>57122</v>
          </cell>
        </row>
        <row r="18">
          <cell r="B18" t="str">
            <v>H24</v>
          </cell>
          <cell r="C18" t="str">
            <v>H25</v>
          </cell>
          <cell r="D18" t="str">
            <v>H26</v>
          </cell>
          <cell r="E18" t="str">
            <v>H27</v>
          </cell>
          <cell r="F18" t="str">
            <v>H28</v>
          </cell>
        </row>
        <row r="19">
          <cell r="A19" t="str">
            <v>実質収支額</v>
          </cell>
          <cell r="B19">
            <v>0.81</v>
          </cell>
          <cell r="C19">
            <v>1.08</v>
          </cell>
          <cell r="D19">
            <v>1.31</v>
          </cell>
          <cell r="E19">
            <v>1</v>
          </cell>
          <cell r="F19">
            <v>1.07</v>
          </cell>
        </row>
        <row r="20">
          <cell r="A20" t="str">
            <v>財政調整基金残高</v>
          </cell>
          <cell r="B20">
            <v>24.25</v>
          </cell>
          <cell r="C20">
            <v>25.52</v>
          </cell>
          <cell r="D20">
            <v>29.61</v>
          </cell>
          <cell r="E20">
            <v>35.76</v>
          </cell>
          <cell r="F20">
            <v>39.840000000000003</v>
          </cell>
        </row>
        <row r="21">
          <cell r="A21" t="str">
            <v>実質単年度収支</v>
          </cell>
          <cell r="B21">
            <v>2.2400000000000002</v>
          </cell>
          <cell r="C21">
            <v>1</v>
          </cell>
          <cell r="D21">
            <v>4.01</v>
          </cell>
          <cell r="E21">
            <v>8.18</v>
          </cell>
          <cell r="F21">
            <v>4.33</v>
          </cell>
        </row>
        <row r="25">
          <cell r="B25" t="str">
            <v>H24</v>
          </cell>
          <cell r="D25" t="str">
            <v>H25</v>
          </cell>
          <cell r="F25" t="str">
            <v>H26</v>
          </cell>
          <cell r="H25" t="str">
            <v>H27</v>
          </cell>
          <cell r="J25" t="str">
            <v>H28</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v>
          </cell>
          <cell r="D27" t="e">
            <v>#N/A</v>
          </cell>
          <cell r="E27">
            <v>0</v>
          </cell>
          <cell r="F27" t="e">
            <v>#N/A</v>
          </cell>
          <cell r="G27">
            <v>0</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志賀町ケーブルテレビ事業特別会計</v>
          </cell>
          <cell r="B29" t="e">
            <v>#N/A</v>
          </cell>
          <cell r="C29">
            <v>0</v>
          </cell>
          <cell r="D29" t="e">
            <v>#N/A</v>
          </cell>
          <cell r="E29">
            <v>0</v>
          </cell>
          <cell r="F29" t="e">
            <v>#N/A</v>
          </cell>
          <cell r="G29">
            <v>0</v>
          </cell>
          <cell r="H29" t="e">
            <v>#N/A</v>
          </cell>
          <cell r="I29">
            <v>0</v>
          </cell>
          <cell r="J29" t="e">
            <v>#N/A</v>
          </cell>
          <cell r="K29">
            <v>0</v>
          </cell>
        </row>
        <row r="30">
          <cell r="A30" t="str">
            <v>志賀町後期高齢者医療特別会計</v>
          </cell>
          <cell r="B30" t="e">
            <v>#N/A</v>
          </cell>
          <cell r="C30">
            <v>0</v>
          </cell>
          <cell r="D30" t="e">
            <v>#N/A</v>
          </cell>
          <cell r="E30">
            <v>0</v>
          </cell>
          <cell r="F30" t="e">
            <v>#N/A</v>
          </cell>
          <cell r="G30">
            <v>0</v>
          </cell>
          <cell r="H30" t="e">
            <v>#N/A</v>
          </cell>
          <cell r="I30">
            <v>0</v>
          </cell>
          <cell r="J30" t="e">
            <v>#N/A</v>
          </cell>
          <cell r="K30">
            <v>0</v>
          </cell>
        </row>
        <row r="31">
          <cell r="A31" t="str">
            <v>志賀町介護保険特別会計</v>
          </cell>
          <cell r="B31" t="e">
            <v>#N/A</v>
          </cell>
          <cell r="C31">
            <v>7.0000000000000007E-2</v>
          </cell>
          <cell r="D31" t="e">
            <v>#N/A</v>
          </cell>
          <cell r="E31">
            <v>0.04</v>
          </cell>
          <cell r="F31" t="e">
            <v>#N/A</v>
          </cell>
          <cell r="G31">
            <v>0.09</v>
          </cell>
          <cell r="H31" t="e">
            <v>#N/A</v>
          </cell>
          <cell r="I31">
            <v>0.05</v>
          </cell>
          <cell r="J31" t="e">
            <v>#N/A</v>
          </cell>
          <cell r="K31">
            <v>0.02</v>
          </cell>
        </row>
        <row r="32">
          <cell r="A32" t="str">
            <v>志賀町立診療所事業特別会計</v>
          </cell>
          <cell r="B32" t="e">
            <v>#N/A</v>
          </cell>
          <cell r="C32">
            <v>0.01</v>
          </cell>
          <cell r="D32" t="e">
            <v>#N/A</v>
          </cell>
          <cell r="E32">
            <v>0.02</v>
          </cell>
          <cell r="F32" t="e">
            <v>#N/A</v>
          </cell>
          <cell r="G32">
            <v>0.03</v>
          </cell>
          <cell r="H32" t="e">
            <v>#N/A</v>
          </cell>
          <cell r="I32">
            <v>0.03</v>
          </cell>
          <cell r="J32" t="e">
            <v>#N/A</v>
          </cell>
          <cell r="K32">
            <v>7.0000000000000007E-2</v>
          </cell>
        </row>
        <row r="33">
          <cell r="A33" t="str">
            <v>志賀町国民健康保険特別会計</v>
          </cell>
          <cell r="B33" t="e">
            <v>#N/A</v>
          </cell>
          <cell r="C33">
            <v>0.08</v>
          </cell>
          <cell r="D33" t="e">
            <v>#N/A</v>
          </cell>
          <cell r="E33">
            <v>0.09</v>
          </cell>
          <cell r="F33" t="e">
            <v>#N/A</v>
          </cell>
          <cell r="G33">
            <v>0.01</v>
          </cell>
          <cell r="H33" t="e">
            <v>#N/A</v>
          </cell>
          <cell r="I33">
            <v>7.0000000000000007E-2</v>
          </cell>
          <cell r="J33" t="e">
            <v>#N/A</v>
          </cell>
          <cell r="K33">
            <v>0.08</v>
          </cell>
        </row>
        <row r="34">
          <cell r="A34" t="str">
            <v>一般会計</v>
          </cell>
          <cell r="B34" t="e">
            <v>#N/A</v>
          </cell>
          <cell r="C34">
            <v>0.79</v>
          </cell>
          <cell r="D34" t="e">
            <v>#N/A</v>
          </cell>
          <cell r="E34">
            <v>1.05</v>
          </cell>
          <cell r="F34" t="e">
            <v>#N/A</v>
          </cell>
          <cell r="G34">
            <v>1.27</v>
          </cell>
          <cell r="H34" t="e">
            <v>#N/A</v>
          </cell>
          <cell r="I34">
            <v>0.97</v>
          </cell>
          <cell r="J34" t="e">
            <v>#N/A</v>
          </cell>
          <cell r="K34">
            <v>0.99</v>
          </cell>
        </row>
        <row r="35">
          <cell r="A35" t="str">
            <v>志賀町立富来病院事業会計</v>
          </cell>
          <cell r="B35" t="e">
            <v>#N/A</v>
          </cell>
          <cell r="C35">
            <v>9.61</v>
          </cell>
          <cell r="D35" t="e">
            <v>#N/A</v>
          </cell>
          <cell r="E35">
            <v>10.36</v>
          </cell>
          <cell r="F35" t="e">
            <v>#N/A</v>
          </cell>
          <cell r="G35">
            <v>10.43</v>
          </cell>
          <cell r="H35" t="e">
            <v>#N/A</v>
          </cell>
          <cell r="I35">
            <v>9.7899999999999991</v>
          </cell>
          <cell r="J35" t="e">
            <v>#N/A</v>
          </cell>
          <cell r="K35">
            <v>9.18</v>
          </cell>
        </row>
        <row r="36">
          <cell r="A36" t="str">
            <v>志賀町水道事業会計</v>
          </cell>
          <cell r="B36" t="e">
            <v>#N/A</v>
          </cell>
          <cell r="C36">
            <v>16.71</v>
          </cell>
          <cell r="D36" t="e">
            <v>#N/A</v>
          </cell>
          <cell r="E36">
            <v>18.32</v>
          </cell>
          <cell r="F36" t="e">
            <v>#N/A</v>
          </cell>
          <cell r="G36">
            <v>19.73</v>
          </cell>
          <cell r="H36" t="e">
            <v>#N/A</v>
          </cell>
          <cell r="I36">
            <v>21.73</v>
          </cell>
          <cell r="J36" t="e">
            <v>#N/A</v>
          </cell>
          <cell r="K36">
            <v>22.81</v>
          </cell>
        </row>
        <row r="40">
          <cell r="B40" t="str">
            <v>H24</v>
          </cell>
          <cell r="E40" t="str">
            <v>H25</v>
          </cell>
          <cell r="H40" t="str">
            <v>H26</v>
          </cell>
          <cell r="K40" t="str">
            <v>H27</v>
          </cell>
          <cell r="N40" t="str">
            <v>H28</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2032</v>
          </cell>
          <cell r="G42">
            <v>2132</v>
          </cell>
          <cell r="J42">
            <v>2159</v>
          </cell>
          <cell r="M42">
            <v>2058</v>
          </cell>
          <cell r="P42">
            <v>2110</v>
          </cell>
        </row>
        <row r="43">
          <cell r="A43" t="str">
            <v>一時借入金の利子</v>
          </cell>
          <cell r="B43" t="str">
            <v>-</v>
          </cell>
          <cell r="E43" t="str">
            <v>-</v>
          </cell>
          <cell r="H43" t="str">
            <v>-</v>
          </cell>
          <cell r="K43" t="str">
            <v>-</v>
          </cell>
          <cell r="N43" t="str">
            <v>-</v>
          </cell>
        </row>
        <row r="44">
          <cell r="A44" t="str">
            <v>債務負担行為に基づく支出額</v>
          </cell>
          <cell r="B44">
            <v>39</v>
          </cell>
          <cell r="E44">
            <v>39</v>
          </cell>
          <cell r="H44">
            <v>39</v>
          </cell>
          <cell r="K44">
            <v>39</v>
          </cell>
          <cell r="N44">
            <v>20</v>
          </cell>
        </row>
        <row r="45">
          <cell r="A45" t="str">
            <v>組合等が起こした地方債の元利償還金に対する負担金等</v>
          </cell>
          <cell r="B45">
            <v>215</v>
          </cell>
          <cell r="E45">
            <v>203</v>
          </cell>
          <cell r="H45">
            <v>208</v>
          </cell>
          <cell r="K45">
            <v>209</v>
          </cell>
          <cell r="N45">
            <v>221</v>
          </cell>
        </row>
        <row r="46">
          <cell r="A46" t="str">
            <v>公営企業債の元利償還金に対する繰入金</v>
          </cell>
          <cell r="B46">
            <v>728</v>
          </cell>
          <cell r="E46">
            <v>730</v>
          </cell>
          <cell r="H46">
            <v>763</v>
          </cell>
          <cell r="K46">
            <v>760</v>
          </cell>
          <cell r="N46">
            <v>768</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2174</v>
          </cell>
          <cell r="E49">
            <v>2186</v>
          </cell>
          <cell r="H49">
            <v>2077</v>
          </cell>
          <cell r="K49">
            <v>1847</v>
          </cell>
          <cell r="N49">
            <v>1828</v>
          </cell>
        </row>
        <row r="50">
          <cell r="A50" t="str">
            <v>実質公債費比率の分子</v>
          </cell>
          <cell r="B50" t="e">
            <v>#N/A</v>
          </cell>
          <cell r="C50">
            <v>1124</v>
          </cell>
          <cell r="D50" t="e">
            <v>#N/A</v>
          </cell>
          <cell r="E50" t="e">
            <v>#N/A</v>
          </cell>
          <cell r="F50">
            <v>1026</v>
          </cell>
          <cell r="G50" t="e">
            <v>#N/A</v>
          </cell>
          <cell r="H50" t="e">
            <v>#N/A</v>
          </cell>
          <cell r="I50">
            <v>928</v>
          </cell>
          <cell r="J50" t="e">
            <v>#N/A</v>
          </cell>
          <cell r="K50" t="e">
            <v>#N/A</v>
          </cell>
          <cell r="L50">
            <v>797</v>
          </cell>
          <cell r="M50" t="e">
            <v>#N/A</v>
          </cell>
          <cell r="N50" t="e">
            <v>#N/A</v>
          </cell>
          <cell r="O50">
            <v>727</v>
          </cell>
          <cell r="P50" t="e">
            <v>#N/A</v>
          </cell>
        </row>
        <row r="54">
          <cell r="B54" t="str">
            <v>H24</v>
          </cell>
          <cell r="E54" t="str">
            <v>H25</v>
          </cell>
          <cell r="H54" t="str">
            <v>H26</v>
          </cell>
          <cell r="K54" t="str">
            <v>H27</v>
          </cell>
          <cell r="N54" t="str">
            <v>H28</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20564</v>
          </cell>
          <cell r="G56">
            <v>19703</v>
          </cell>
          <cell r="J56">
            <v>19730</v>
          </cell>
          <cell r="M56">
            <v>19149</v>
          </cell>
          <cell r="P56">
            <v>18944</v>
          </cell>
        </row>
        <row r="57">
          <cell r="A57" t="str">
            <v>充当可能特定歳入</v>
          </cell>
          <cell r="D57">
            <v>466</v>
          </cell>
          <cell r="G57">
            <v>389</v>
          </cell>
          <cell r="J57">
            <v>318</v>
          </cell>
          <cell r="M57">
            <v>271</v>
          </cell>
          <cell r="P57">
            <v>226</v>
          </cell>
        </row>
        <row r="58">
          <cell r="A58" t="str">
            <v>充当可能基金</v>
          </cell>
          <cell r="D58">
            <v>8865</v>
          </cell>
          <cell r="G58">
            <v>8619</v>
          </cell>
          <cell r="J58">
            <v>8523</v>
          </cell>
          <cell r="M58">
            <v>7565</v>
          </cell>
          <cell r="P58">
            <v>6873</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3160</v>
          </cell>
          <cell r="E62">
            <v>3097</v>
          </cell>
          <cell r="H62">
            <v>2860</v>
          </cell>
          <cell r="K62">
            <v>2668</v>
          </cell>
          <cell r="N62">
            <v>2607</v>
          </cell>
        </row>
        <row r="63">
          <cell r="A63" t="str">
            <v>組合等負担等見込額</v>
          </cell>
          <cell r="B63">
            <v>993</v>
          </cell>
          <cell r="E63">
            <v>916</v>
          </cell>
          <cell r="H63">
            <v>744</v>
          </cell>
          <cell r="K63">
            <v>651</v>
          </cell>
          <cell r="N63">
            <v>788</v>
          </cell>
        </row>
        <row r="64">
          <cell r="A64" t="str">
            <v>公営企業債等繰入見込額</v>
          </cell>
          <cell r="B64">
            <v>12586</v>
          </cell>
          <cell r="E64">
            <v>12407</v>
          </cell>
          <cell r="H64">
            <v>12345</v>
          </cell>
          <cell r="K64">
            <v>12231</v>
          </cell>
          <cell r="N64">
            <v>11797</v>
          </cell>
        </row>
        <row r="65">
          <cell r="A65" t="str">
            <v>債務負担行為に基づく支出予定額</v>
          </cell>
          <cell r="B65">
            <v>164</v>
          </cell>
          <cell r="E65">
            <v>129</v>
          </cell>
          <cell r="H65">
            <v>92</v>
          </cell>
          <cell r="K65">
            <v>55</v>
          </cell>
          <cell r="N65">
            <v>36</v>
          </cell>
        </row>
        <row r="66">
          <cell r="A66" t="str">
            <v>一般会計等に係る地方債の現在高</v>
          </cell>
          <cell r="B66">
            <v>14819</v>
          </cell>
          <cell r="E66">
            <v>13310</v>
          </cell>
          <cell r="H66">
            <v>12113</v>
          </cell>
          <cell r="K66">
            <v>11542</v>
          </cell>
          <cell r="N66">
            <v>11102</v>
          </cell>
        </row>
        <row r="67">
          <cell r="A67" t="str">
            <v>将来負担比率の分子</v>
          </cell>
          <cell r="B67" t="e">
            <v>#N/A</v>
          </cell>
          <cell r="C67">
            <v>1828</v>
          </cell>
          <cell r="D67" t="e">
            <v>#N/A</v>
          </cell>
          <cell r="E67" t="e">
            <v>#N/A</v>
          </cell>
          <cell r="F67">
            <v>1148</v>
          </cell>
          <cell r="G67" t="e">
            <v>#N/A</v>
          </cell>
          <cell r="H67" t="e">
            <v>#N/A</v>
          </cell>
          <cell r="I67">
            <v>0</v>
          </cell>
          <cell r="J67" t="e">
            <v>#N/A</v>
          </cell>
          <cell r="K67" t="e">
            <v>#N/A</v>
          </cell>
          <cell r="L67">
            <v>163</v>
          </cell>
          <cell r="M67" t="e">
            <v>#N/A</v>
          </cell>
          <cell r="N67" t="e">
            <v>#N/A</v>
          </cell>
          <cell r="O67">
            <v>288</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74" customWidth="1"/>
    <col min="12" max="12" width="2.25" style="74" customWidth="1"/>
    <col min="13" max="17" width="2.375" style="74" customWidth="1"/>
    <col min="18" max="119" width="2.125" style="74" customWidth="1"/>
    <col min="120" max="256" width="0" style="74" hidden="1"/>
    <col min="257" max="267" width="2.125" style="74" customWidth="1"/>
    <col min="268" max="268" width="2.25" style="74" customWidth="1"/>
    <col min="269" max="273" width="2.375" style="74" customWidth="1"/>
    <col min="274" max="375" width="2.125" style="74" customWidth="1"/>
    <col min="376" max="512" width="0" style="74" hidden="1"/>
    <col min="513" max="523" width="2.125" style="74" customWidth="1"/>
    <col min="524" max="524" width="2.25" style="74" customWidth="1"/>
    <col min="525" max="529" width="2.375" style="74" customWidth="1"/>
    <col min="530" max="631" width="2.125" style="74" customWidth="1"/>
    <col min="632" max="768" width="0" style="74" hidden="1"/>
    <col min="769" max="779" width="2.125" style="74" customWidth="1"/>
    <col min="780" max="780" width="2.25" style="74" customWidth="1"/>
    <col min="781" max="785" width="2.375" style="74" customWidth="1"/>
    <col min="786" max="887" width="2.125" style="74" customWidth="1"/>
    <col min="888" max="1024" width="0" style="74" hidden="1"/>
    <col min="1025" max="1035" width="2.125" style="74" customWidth="1"/>
    <col min="1036" max="1036" width="2.25" style="74" customWidth="1"/>
    <col min="1037" max="1041" width="2.375" style="74" customWidth="1"/>
    <col min="1042" max="1143" width="2.125" style="74" customWidth="1"/>
    <col min="1144" max="1280" width="0" style="74" hidden="1"/>
    <col min="1281" max="1291" width="2.125" style="74" customWidth="1"/>
    <col min="1292" max="1292" width="2.25" style="74" customWidth="1"/>
    <col min="1293" max="1297" width="2.375" style="74" customWidth="1"/>
    <col min="1298" max="1399" width="2.125" style="74" customWidth="1"/>
    <col min="1400" max="1536" width="0" style="74" hidden="1"/>
    <col min="1537" max="1547" width="2.125" style="74" customWidth="1"/>
    <col min="1548" max="1548" width="2.25" style="74" customWidth="1"/>
    <col min="1549" max="1553" width="2.375" style="74" customWidth="1"/>
    <col min="1554" max="1655" width="2.125" style="74" customWidth="1"/>
    <col min="1656" max="1792" width="0" style="74" hidden="1"/>
    <col min="1793" max="1803" width="2.125" style="74" customWidth="1"/>
    <col min="1804" max="1804" width="2.25" style="74" customWidth="1"/>
    <col min="1805" max="1809" width="2.375" style="74" customWidth="1"/>
    <col min="1810" max="1911" width="2.125" style="74" customWidth="1"/>
    <col min="1912" max="2048" width="0" style="74" hidden="1"/>
    <col min="2049" max="2059" width="2.125" style="74" customWidth="1"/>
    <col min="2060" max="2060" width="2.25" style="74" customWidth="1"/>
    <col min="2061" max="2065" width="2.375" style="74" customWidth="1"/>
    <col min="2066" max="2167" width="2.125" style="74" customWidth="1"/>
    <col min="2168" max="2304" width="0" style="74" hidden="1"/>
    <col min="2305" max="2315" width="2.125" style="74" customWidth="1"/>
    <col min="2316" max="2316" width="2.25" style="74" customWidth="1"/>
    <col min="2317" max="2321" width="2.375" style="74" customWidth="1"/>
    <col min="2322" max="2423" width="2.125" style="74" customWidth="1"/>
    <col min="2424" max="2560" width="0" style="74" hidden="1"/>
    <col min="2561" max="2571" width="2.125" style="74" customWidth="1"/>
    <col min="2572" max="2572" width="2.25" style="74" customWidth="1"/>
    <col min="2573" max="2577" width="2.375" style="74" customWidth="1"/>
    <col min="2578" max="2679" width="2.125" style="74" customWidth="1"/>
    <col min="2680" max="2816" width="0" style="74" hidden="1"/>
    <col min="2817" max="2827" width="2.125" style="74" customWidth="1"/>
    <col min="2828" max="2828" width="2.25" style="74" customWidth="1"/>
    <col min="2829" max="2833" width="2.375" style="74" customWidth="1"/>
    <col min="2834" max="2935" width="2.125" style="74" customWidth="1"/>
    <col min="2936" max="3072" width="0" style="74" hidden="1"/>
    <col min="3073" max="3083" width="2.125" style="74" customWidth="1"/>
    <col min="3084" max="3084" width="2.25" style="74" customWidth="1"/>
    <col min="3085" max="3089" width="2.375" style="74" customWidth="1"/>
    <col min="3090" max="3191" width="2.125" style="74" customWidth="1"/>
    <col min="3192" max="3328" width="0" style="74" hidden="1"/>
    <col min="3329" max="3339" width="2.125" style="74" customWidth="1"/>
    <col min="3340" max="3340" width="2.25" style="74" customWidth="1"/>
    <col min="3341" max="3345" width="2.375" style="74" customWidth="1"/>
    <col min="3346" max="3447" width="2.125" style="74" customWidth="1"/>
    <col min="3448" max="3584" width="0" style="74" hidden="1"/>
    <col min="3585" max="3595" width="2.125" style="74" customWidth="1"/>
    <col min="3596" max="3596" width="2.25" style="74" customWidth="1"/>
    <col min="3597" max="3601" width="2.375" style="74" customWidth="1"/>
    <col min="3602" max="3703" width="2.125" style="74" customWidth="1"/>
    <col min="3704" max="3840" width="0" style="74" hidden="1"/>
    <col min="3841" max="3851" width="2.125" style="74" customWidth="1"/>
    <col min="3852" max="3852" width="2.25" style="74" customWidth="1"/>
    <col min="3853" max="3857" width="2.375" style="74" customWidth="1"/>
    <col min="3858" max="3959" width="2.125" style="74" customWidth="1"/>
    <col min="3960" max="4096" width="0" style="74" hidden="1"/>
    <col min="4097" max="4107" width="2.125" style="74" customWidth="1"/>
    <col min="4108" max="4108" width="2.25" style="74" customWidth="1"/>
    <col min="4109" max="4113" width="2.375" style="74" customWidth="1"/>
    <col min="4114" max="4215" width="2.125" style="74" customWidth="1"/>
    <col min="4216" max="4352" width="0" style="74" hidden="1"/>
    <col min="4353" max="4363" width="2.125" style="74" customWidth="1"/>
    <col min="4364" max="4364" width="2.25" style="74" customWidth="1"/>
    <col min="4365" max="4369" width="2.375" style="74" customWidth="1"/>
    <col min="4370" max="4471" width="2.125" style="74" customWidth="1"/>
    <col min="4472" max="4608" width="0" style="74" hidden="1"/>
    <col min="4609" max="4619" width="2.125" style="74" customWidth="1"/>
    <col min="4620" max="4620" width="2.25" style="74" customWidth="1"/>
    <col min="4621" max="4625" width="2.375" style="74" customWidth="1"/>
    <col min="4626" max="4727" width="2.125" style="74" customWidth="1"/>
    <col min="4728" max="4864" width="0" style="74" hidden="1"/>
    <col min="4865" max="4875" width="2.125" style="74" customWidth="1"/>
    <col min="4876" max="4876" width="2.25" style="74" customWidth="1"/>
    <col min="4877" max="4881" width="2.375" style="74" customWidth="1"/>
    <col min="4882" max="4983" width="2.125" style="74" customWidth="1"/>
    <col min="4984" max="5120" width="0" style="74" hidden="1"/>
    <col min="5121" max="5131" width="2.125" style="74" customWidth="1"/>
    <col min="5132" max="5132" width="2.25" style="74" customWidth="1"/>
    <col min="5133" max="5137" width="2.375" style="74" customWidth="1"/>
    <col min="5138" max="5239" width="2.125" style="74" customWidth="1"/>
    <col min="5240" max="5376" width="0" style="74" hidden="1"/>
    <col min="5377" max="5387" width="2.125" style="74" customWidth="1"/>
    <col min="5388" max="5388" width="2.25" style="74" customWidth="1"/>
    <col min="5389" max="5393" width="2.375" style="74" customWidth="1"/>
    <col min="5394" max="5495" width="2.125" style="74" customWidth="1"/>
    <col min="5496" max="5632" width="0" style="74" hidden="1"/>
    <col min="5633" max="5643" width="2.125" style="74" customWidth="1"/>
    <col min="5644" max="5644" width="2.25" style="74" customWidth="1"/>
    <col min="5645" max="5649" width="2.375" style="74" customWidth="1"/>
    <col min="5650" max="5751" width="2.125" style="74" customWidth="1"/>
    <col min="5752" max="5888" width="0" style="74" hidden="1"/>
    <col min="5889" max="5899" width="2.125" style="74" customWidth="1"/>
    <col min="5900" max="5900" width="2.25" style="74" customWidth="1"/>
    <col min="5901" max="5905" width="2.375" style="74" customWidth="1"/>
    <col min="5906" max="6007" width="2.125" style="74" customWidth="1"/>
    <col min="6008" max="6144" width="0" style="74" hidden="1"/>
    <col min="6145" max="6155" width="2.125" style="74" customWidth="1"/>
    <col min="6156" max="6156" width="2.25" style="74" customWidth="1"/>
    <col min="6157" max="6161" width="2.375" style="74" customWidth="1"/>
    <col min="6162" max="6263" width="2.125" style="74" customWidth="1"/>
    <col min="6264" max="6400" width="0" style="74" hidden="1"/>
    <col min="6401" max="6411" width="2.125" style="74" customWidth="1"/>
    <col min="6412" max="6412" width="2.25" style="74" customWidth="1"/>
    <col min="6413" max="6417" width="2.375" style="74" customWidth="1"/>
    <col min="6418" max="6519" width="2.125" style="74" customWidth="1"/>
    <col min="6520" max="6656" width="0" style="74" hidden="1"/>
    <col min="6657" max="6667" width="2.125" style="74" customWidth="1"/>
    <col min="6668" max="6668" width="2.25" style="74" customWidth="1"/>
    <col min="6669" max="6673" width="2.375" style="74" customWidth="1"/>
    <col min="6674" max="6775" width="2.125" style="74" customWidth="1"/>
    <col min="6776" max="6912" width="0" style="74" hidden="1"/>
    <col min="6913" max="6923" width="2.125" style="74" customWidth="1"/>
    <col min="6924" max="6924" width="2.25" style="74" customWidth="1"/>
    <col min="6925" max="6929" width="2.375" style="74" customWidth="1"/>
    <col min="6930" max="7031" width="2.125" style="74" customWidth="1"/>
    <col min="7032" max="7168" width="0" style="74" hidden="1"/>
    <col min="7169" max="7179" width="2.125" style="74" customWidth="1"/>
    <col min="7180" max="7180" width="2.25" style="74" customWidth="1"/>
    <col min="7181" max="7185" width="2.375" style="74" customWidth="1"/>
    <col min="7186" max="7287" width="2.125" style="74" customWidth="1"/>
    <col min="7288" max="7424" width="0" style="74" hidden="1"/>
    <col min="7425" max="7435" width="2.125" style="74" customWidth="1"/>
    <col min="7436" max="7436" width="2.25" style="74" customWidth="1"/>
    <col min="7437" max="7441" width="2.375" style="74" customWidth="1"/>
    <col min="7442" max="7543" width="2.125" style="74" customWidth="1"/>
    <col min="7544" max="7680" width="0" style="74" hidden="1"/>
    <col min="7681" max="7691" width="2.125" style="74" customWidth="1"/>
    <col min="7692" max="7692" width="2.25" style="74" customWidth="1"/>
    <col min="7693" max="7697" width="2.375" style="74" customWidth="1"/>
    <col min="7698" max="7799" width="2.125" style="74" customWidth="1"/>
    <col min="7800" max="7936" width="0" style="74" hidden="1"/>
    <col min="7937" max="7947" width="2.125" style="74" customWidth="1"/>
    <col min="7948" max="7948" width="2.25" style="74" customWidth="1"/>
    <col min="7949" max="7953" width="2.375" style="74" customWidth="1"/>
    <col min="7954" max="8055" width="2.125" style="74" customWidth="1"/>
    <col min="8056" max="8192" width="0" style="74" hidden="1"/>
    <col min="8193" max="8203" width="2.125" style="74" customWidth="1"/>
    <col min="8204" max="8204" width="2.25" style="74" customWidth="1"/>
    <col min="8205" max="8209" width="2.375" style="74" customWidth="1"/>
    <col min="8210" max="8311" width="2.125" style="74" customWidth="1"/>
    <col min="8312" max="8448" width="0" style="74" hidden="1"/>
    <col min="8449" max="8459" width="2.125" style="74" customWidth="1"/>
    <col min="8460" max="8460" width="2.25" style="74" customWidth="1"/>
    <col min="8461" max="8465" width="2.375" style="74" customWidth="1"/>
    <col min="8466" max="8567" width="2.125" style="74" customWidth="1"/>
    <col min="8568" max="8704" width="0" style="74" hidden="1"/>
    <col min="8705" max="8715" width="2.125" style="74" customWidth="1"/>
    <col min="8716" max="8716" width="2.25" style="74" customWidth="1"/>
    <col min="8717" max="8721" width="2.375" style="74" customWidth="1"/>
    <col min="8722" max="8823" width="2.125" style="74" customWidth="1"/>
    <col min="8824" max="8960" width="0" style="74" hidden="1"/>
    <col min="8961" max="8971" width="2.125" style="74" customWidth="1"/>
    <col min="8972" max="8972" width="2.25" style="74" customWidth="1"/>
    <col min="8973" max="8977" width="2.375" style="74" customWidth="1"/>
    <col min="8978" max="9079" width="2.125" style="74" customWidth="1"/>
    <col min="9080" max="9216" width="0" style="74" hidden="1"/>
    <col min="9217" max="9227" width="2.125" style="74" customWidth="1"/>
    <col min="9228" max="9228" width="2.25" style="74" customWidth="1"/>
    <col min="9229" max="9233" width="2.375" style="74" customWidth="1"/>
    <col min="9234" max="9335" width="2.125" style="74" customWidth="1"/>
    <col min="9336" max="9472" width="0" style="74" hidden="1"/>
    <col min="9473" max="9483" width="2.125" style="74" customWidth="1"/>
    <col min="9484" max="9484" width="2.25" style="74" customWidth="1"/>
    <col min="9485" max="9489" width="2.375" style="74" customWidth="1"/>
    <col min="9490" max="9591" width="2.125" style="74" customWidth="1"/>
    <col min="9592" max="9728" width="0" style="74" hidden="1"/>
    <col min="9729" max="9739" width="2.125" style="74" customWidth="1"/>
    <col min="9740" max="9740" width="2.25" style="74" customWidth="1"/>
    <col min="9741" max="9745" width="2.375" style="74" customWidth="1"/>
    <col min="9746" max="9847" width="2.125" style="74" customWidth="1"/>
    <col min="9848" max="9984" width="0" style="74" hidden="1"/>
    <col min="9985" max="9995" width="2.125" style="74" customWidth="1"/>
    <col min="9996" max="9996" width="2.25" style="74" customWidth="1"/>
    <col min="9997" max="10001" width="2.375" style="74" customWidth="1"/>
    <col min="10002" max="10103" width="2.125" style="74" customWidth="1"/>
    <col min="10104" max="10240" width="0" style="74" hidden="1"/>
    <col min="10241" max="10251" width="2.125" style="74" customWidth="1"/>
    <col min="10252" max="10252" width="2.25" style="74" customWidth="1"/>
    <col min="10253" max="10257" width="2.375" style="74" customWidth="1"/>
    <col min="10258" max="10359" width="2.125" style="74" customWidth="1"/>
    <col min="10360" max="10496" width="0" style="74" hidden="1"/>
    <col min="10497" max="10507" width="2.125" style="74" customWidth="1"/>
    <col min="10508" max="10508" width="2.25" style="74" customWidth="1"/>
    <col min="10509" max="10513" width="2.375" style="74" customWidth="1"/>
    <col min="10514" max="10615" width="2.125" style="74" customWidth="1"/>
    <col min="10616" max="10752" width="0" style="74" hidden="1"/>
    <col min="10753" max="10763" width="2.125" style="74" customWidth="1"/>
    <col min="10764" max="10764" width="2.25" style="74" customWidth="1"/>
    <col min="10765" max="10769" width="2.375" style="74" customWidth="1"/>
    <col min="10770" max="10871" width="2.125" style="74" customWidth="1"/>
    <col min="10872" max="11008" width="0" style="74" hidden="1"/>
    <col min="11009" max="11019" width="2.125" style="74" customWidth="1"/>
    <col min="11020" max="11020" width="2.25" style="74" customWidth="1"/>
    <col min="11021" max="11025" width="2.375" style="74" customWidth="1"/>
    <col min="11026" max="11127" width="2.125" style="74" customWidth="1"/>
    <col min="11128" max="11264" width="0" style="74" hidden="1"/>
    <col min="11265" max="11275" width="2.125" style="74" customWidth="1"/>
    <col min="11276" max="11276" width="2.25" style="74" customWidth="1"/>
    <col min="11277" max="11281" width="2.375" style="74" customWidth="1"/>
    <col min="11282" max="11383" width="2.125" style="74" customWidth="1"/>
    <col min="11384" max="11520" width="0" style="74" hidden="1"/>
    <col min="11521" max="11531" width="2.125" style="74" customWidth="1"/>
    <col min="11532" max="11532" width="2.25" style="74" customWidth="1"/>
    <col min="11533" max="11537" width="2.375" style="74" customWidth="1"/>
    <col min="11538" max="11639" width="2.125" style="74" customWidth="1"/>
    <col min="11640" max="11776" width="0" style="74" hidden="1"/>
    <col min="11777" max="11787" width="2.125" style="74" customWidth="1"/>
    <col min="11788" max="11788" width="2.25" style="74" customWidth="1"/>
    <col min="11789" max="11793" width="2.375" style="74" customWidth="1"/>
    <col min="11794" max="11895" width="2.125" style="74" customWidth="1"/>
    <col min="11896" max="12032" width="0" style="74" hidden="1"/>
    <col min="12033" max="12043" width="2.125" style="74" customWidth="1"/>
    <col min="12044" max="12044" width="2.25" style="74" customWidth="1"/>
    <col min="12045" max="12049" width="2.375" style="74" customWidth="1"/>
    <col min="12050" max="12151" width="2.125" style="74" customWidth="1"/>
    <col min="12152" max="12288" width="0" style="74" hidden="1"/>
    <col min="12289" max="12299" width="2.125" style="74" customWidth="1"/>
    <col min="12300" max="12300" width="2.25" style="74" customWidth="1"/>
    <col min="12301" max="12305" width="2.375" style="74" customWidth="1"/>
    <col min="12306" max="12407" width="2.125" style="74" customWidth="1"/>
    <col min="12408" max="12544" width="0" style="74" hidden="1"/>
    <col min="12545" max="12555" width="2.125" style="74" customWidth="1"/>
    <col min="12556" max="12556" width="2.25" style="74" customWidth="1"/>
    <col min="12557" max="12561" width="2.375" style="74" customWidth="1"/>
    <col min="12562" max="12663" width="2.125" style="74" customWidth="1"/>
    <col min="12664" max="12800" width="0" style="74" hidden="1"/>
    <col min="12801" max="12811" width="2.125" style="74" customWidth="1"/>
    <col min="12812" max="12812" width="2.25" style="74" customWidth="1"/>
    <col min="12813" max="12817" width="2.375" style="74" customWidth="1"/>
    <col min="12818" max="12919" width="2.125" style="74" customWidth="1"/>
    <col min="12920" max="13056" width="0" style="74" hidden="1"/>
    <col min="13057" max="13067" width="2.125" style="74" customWidth="1"/>
    <col min="13068" max="13068" width="2.25" style="74" customWidth="1"/>
    <col min="13069" max="13073" width="2.375" style="74" customWidth="1"/>
    <col min="13074" max="13175" width="2.125" style="74" customWidth="1"/>
    <col min="13176" max="13312" width="0" style="74" hidden="1"/>
    <col min="13313" max="13323" width="2.125" style="74" customWidth="1"/>
    <col min="13324" max="13324" width="2.25" style="74" customWidth="1"/>
    <col min="13325" max="13329" width="2.375" style="74" customWidth="1"/>
    <col min="13330" max="13431" width="2.125" style="74" customWidth="1"/>
    <col min="13432" max="13568" width="0" style="74" hidden="1"/>
    <col min="13569" max="13579" width="2.125" style="74" customWidth="1"/>
    <col min="13580" max="13580" width="2.25" style="74" customWidth="1"/>
    <col min="13581" max="13585" width="2.375" style="74" customWidth="1"/>
    <col min="13586" max="13687" width="2.125" style="74" customWidth="1"/>
    <col min="13688" max="13824" width="0" style="74" hidden="1"/>
    <col min="13825" max="13835" width="2.125" style="74" customWidth="1"/>
    <col min="13836" max="13836" width="2.25" style="74" customWidth="1"/>
    <col min="13837" max="13841" width="2.375" style="74" customWidth="1"/>
    <col min="13842" max="13943" width="2.125" style="74" customWidth="1"/>
    <col min="13944" max="14080" width="0" style="74" hidden="1"/>
    <col min="14081" max="14091" width="2.125" style="74" customWidth="1"/>
    <col min="14092" max="14092" width="2.25" style="74" customWidth="1"/>
    <col min="14093" max="14097" width="2.375" style="74" customWidth="1"/>
    <col min="14098" max="14199" width="2.125" style="74" customWidth="1"/>
    <col min="14200" max="14336" width="0" style="74" hidden="1"/>
    <col min="14337" max="14347" width="2.125" style="74" customWidth="1"/>
    <col min="14348" max="14348" width="2.25" style="74" customWidth="1"/>
    <col min="14349" max="14353" width="2.375" style="74" customWidth="1"/>
    <col min="14354" max="14455" width="2.125" style="74" customWidth="1"/>
    <col min="14456" max="14592" width="0" style="74" hidden="1"/>
    <col min="14593" max="14603" width="2.125" style="74" customWidth="1"/>
    <col min="14604" max="14604" width="2.25" style="74" customWidth="1"/>
    <col min="14605" max="14609" width="2.375" style="74" customWidth="1"/>
    <col min="14610" max="14711" width="2.125" style="74" customWidth="1"/>
    <col min="14712" max="14848" width="0" style="74" hidden="1"/>
    <col min="14849" max="14859" width="2.125" style="74" customWidth="1"/>
    <col min="14860" max="14860" width="2.25" style="74" customWidth="1"/>
    <col min="14861" max="14865" width="2.375" style="74" customWidth="1"/>
    <col min="14866" max="14967" width="2.125" style="74" customWidth="1"/>
    <col min="14968" max="15104" width="0" style="74" hidden="1"/>
    <col min="15105" max="15115" width="2.125" style="74" customWidth="1"/>
    <col min="15116" max="15116" width="2.25" style="74" customWidth="1"/>
    <col min="15117" max="15121" width="2.375" style="74" customWidth="1"/>
    <col min="15122" max="15223" width="2.125" style="74" customWidth="1"/>
    <col min="15224" max="15360" width="0" style="74" hidden="1"/>
    <col min="15361" max="15371" width="2.125" style="74" customWidth="1"/>
    <col min="15372" max="15372" width="2.25" style="74" customWidth="1"/>
    <col min="15373" max="15377" width="2.375" style="74" customWidth="1"/>
    <col min="15378" max="15479" width="2.125" style="74" customWidth="1"/>
    <col min="15480" max="15616" width="0" style="74" hidden="1"/>
    <col min="15617" max="15627" width="2.125" style="74" customWidth="1"/>
    <col min="15628" max="15628" width="2.25" style="74" customWidth="1"/>
    <col min="15629" max="15633" width="2.375" style="74" customWidth="1"/>
    <col min="15634" max="15735" width="2.125" style="74" customWidth="1"/>
    <col min="15736" max="15872" width="0" style="74" hidden="1"/>
    <col min="15873" max="15883" width="2.125" style="74" customWidth="1"/>
    <col min="15884" max="15884" width="2.25" style="74" customWidth="1"/>
    <col min="15885" max="15889" width="2.375" style="74" customWidth="1"/>
    <col min="15890" max="15991" width="2.125" style="74" customWidth="1"/>
    <col min="15992" max="16128" width="0" style="74" hidden="1"/>
    <col min="16129" max="16139" width="2.125" style="74" customWidth="1"/>
    <col min="16140" max="16140" width="2.25" style="74" customWidth="1"/>
    <col min="16141" max="16145" width="2.375" style="74" customWidth="1"/>
    <col min="16146" max="16247" width="2.125" style="74" customWidth="1"/>
    <col min="16248" max="16384" width="0" style="74" hidden="1"/>
  </cols>
  <sheetData>
    <row r="1" spans="1:119" ht="33" customHeight="1">
      <c r="A1" s="72"/>
      <c r="B1" s="350" t="s">
        <v>37</v>
      </c>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0"/>
      <c r="BP1" s="350"/>
      <c r="BQ1" s="350"/>
      <c r="BR1" s="350"/>
      <c r="BS1" s="350"/>
      <c r="BT1" s="350"/>
      <c r="BU1" s="350"/>
      <c r="BV1" s="350"/>
      <c r="BW1" s="350"/>
      <c r="BX1" s="350"/>
      <c r="BY1" s="350"/>
      <c r="BZ1" s="350"/>
      <c r="CA1" s="350"/>
      <c r="CB1" s="350"/>
      <c r="CC1" s="350"/>
      <c r="CD1" s="350"/>
      <c r="CE1" s="350"/>
      <c r="CF1" s="350"/>
      <c r="CG1" s="350"/>
      <c r="CH1" s="350"/>
      <c r="CI1" s="350"/>
      <c r="CJ1" s="350"/>
      <c r="CK1" s="350"/>
      <c r="CL1" s="350"/>
      <c r="CM1" s="350"/>
      <c r="CN1" s="350"/>
      <c r="CO1" s="350"/>
      <c r="CP1" s="350"/>
      <c r="CQ1" s="350"/>
      <c r="CR1" s="350"/>
      <c r="CS1" s="350"/>
      <c r="CT1" s="350"/>
      <c r="CU1" s="350"/>
      <c r="CV1" s="350"/>
      <c r="CW1" s="350"/>
      <c r="CX1" s="350"/>
      <c r="CY1" s="350"/>
      <c r="CZ1" s="350"/>
      <c r="DA1" s="350"/>
      <c r="DB1" s="350"/>
      <c r="DC1" s="350"/>
      <c r="DD1" s="350"/>
      <c r="DE1" s="350"/>
      <c r="DF1" s="350"/>
      <c r="DG1" s="350"/>
      <c r="DH1" s="350"/>
      <c r="DI1" s="350"/>
      <c r="DJ1" s="73"/>
      <c r="DK1" s="73"/>
      <c r="DL1" s="73"/>
      <c r="DM1" s="73"/>
      <c r="DN1" s="73"/>
      <c r="DO1" s="73"/>
    </row>
    <row r="2" spans="1:119" ht="24.75" thickBot="1">
      <c r="A2" s="72"/>
      <c r="B2" s="75" t="s">
        <v>38</v>
      </c>
      <c r="C2" s="75"/>
      <c r="D2" s="76"/>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c r="DI2" s="72"/>
      <c r="DJ2" s="72"/>
      <c r="DK2" s="72"/>
      <c r="DL2" s="72"/>
      <c r="DM2" s="72"/>
      <c r="DN2" s="72"/>
      <c r="DO2" s="72"/>
    </row>
    <row r="3" spans="1:119" ht="18.75" customHeight="1" thickBot="1">
      <c r="A3" s="73"/>
      <c r="B3" s="351" t="s">
        <v>39</v>
      </c>
      <c r="C3" s="352"/>
      <c r="D3" s="352"/>
      <c r="E3" s="353"/>
      <c r="F3" s="353"/>
      <c r="G3" s="353"/>
      <c r="H3" s="353"/>
      <c r="I3" s="353"/>
      <c r="J3" s="353"/>
      <c r="K3" s="353"/>
      <c r="L3" s="353" t="s">
        <v>40</v>
      </c>
      <c r="M3" s="353"/>
      <c r="N3" s="353"/>
      <c r="O3" s="353"/>
      <c r="P3" s="353"/>
      <c r="Q3" s="353"/>
      <c r="R3" s="360"/>
      <c r="S3" s="360"/>
      <c r="T3" s="360"/>
      <c r="U3" s="360"/>
      <c r="V3" s="361"/>
      <c r="W3" s="335" t="s">
        <v>41</v>
      </c>
      <c r="X3" s="336"/>
      <c r="Y3" s="336"/>
      <c r="Z3" s="336"/>
      <c r="AA3" s="336"/>
      <c r="AB3" s="352"/>
      <c r="AC3" s="360" t="s">
        <v>42</v>
      </c>
      <c r="AD3" s="336"/>
      <c r="AE3" s="336"/>
      <c r="AF3" s="336"/>
      <c r="AG3" s="336"/>
      <c r="AH3" s="336"/>
      <c r="AI3" s="336"/>
      <c r="AJ3" s="336"/>
      <c r="AK3" s="336"/>
      <c r="AL3" s="337"/>
      <c r="AM3" s="335" t="s">
        <v>43</v>
      </c>
      <c r="AN3" s="336"/>
      <c r="AO3" s="336"/>
      <c r="AP3" s="336"/>
      <c r="AQ3" s="336"/>
      <c r="AR3" s="336"/>
      <c r="AS3" s="336"/>
      <c r="AT3" s="336"/>
      <c r="AU3" s="336"/>
      <c r="AV3" s="336"/>
      <c r="AW3" s="336"/>
      <c r="AX3" s="337"/>
      <c r="AY3" s="372" t="s">
        <v>44</v>
      </c>
      <c r="AZ3" s="373"/>
      <c r="BA3" s="373"/>
      <c r="BB3" s="373"/>
      <c r="BC3" s="373"/>
      <c r="BD3" s="373"/>
      <c r="BE3" s="373"/>
      <c r="BF3" s="373"/>
      <c r="BG3" s="373"/>
      <c r="BH3" s="373"/>
      <c r="BI3" s="373"/>
      <c r="BJ3" s="373"/>
      <c r="BK3" s="373"/>
      <c r="BL3" s="373"/>
      <c r="BM3" s="374"/>
      <c r="BN3" s="335" t="s">
        <v>45</v>
      </c>
      <c r="BO3" s="336"/>
      <c r="BP3" s="336"/>
      <c r="BQ3" s="336"/>
      <c r="BR3" s="336"/>
      <c r="BS3" s="336"/>
      <c r="BT3" s="336"/>
      <c r="BU3" s="337"/>
      <c r="BV3" s="335" t="s">
        <v>46</v>
      </c>
      <c r="BW3" s="336"/>
      <c r="BX3" s="336"/>
      <c r="BY3" s="336"/>
      <c r="BZ3" s="336"/>
      <c r="CA3" s="336"/>
      <c r="CB3" s="336"/>
      <c r="CC3" s="337"/>
      <c r="CD3" s="372" t="s">
        <v>44</v>
      </c>
      <c r="CE3" s="373"/>
      <c r="CF3" s="373"/>
      <c r="CG3" s="373"/>
      <c r="CH3" s="373"/>
      <c r="CI3" s="373"/>
      <c r="CJ3" s="373"/>
      <c r="CK3" s="373"/>
      <c r="CL3" s="373"/>
      <c r="CM3" s="373"/>
      <c r="CN3" s="373"/>
      <c r="CO3" s="373"/>
      <c r="CP3" s="373"/>
      <c r="CQ3" s="373"/>
      <c r="CR3" s="373"/>
      <c r="CS3" s="374"/>
      <c r="CT3" s="335" t="s">
        <v>47</v>
      </c>
      <c r="CU3" s="336"/>
      <c r="CV3" s="336"/>
      <c r="CW3" s="336"/>
      <c r="CX3" s="336"/>
      <c r="CY3" s="336"/>
      <c r="CZ3" s="336"/>
      <c r="DA3" s="337"/>
      <c r="DB3" s="335" t="s">
        <v>48</v>
      </c>
      <c r="DC3" s="336"/>
      <c r="DD3" s="336"/>
      <c r="DE3" s="336"/>
      <c r="DF3" s="336"/>
      <c r="DG3" s="336"/>
      <c r="DH3" s="336"/>
      <c r="DI3" s="337"/>
      <c r="DJ3" s="72"/>
      <c r="DK3" s="72"/>
      <c r="DL3" s="72"/>
      <c r="DM3" s="72"/>
      <c r="DN3" s="72"/>
      <c r="DO3" s="72"/>
    </row>
    <row r="4" spans="1:119" ht="18.75" customHeight="1">
      <c r="A4" s="73"/>
      <c r="B4" s="354"/>
      <c r="C4" s="355"/>
      <c r="D4" s="355"/>
      <c r="E4" s="356"/>
      <c r="F4" s="356"/>
      <c r="G4" s="356"/>
      <c r="H4" s="356"/>
      <c r="I4" s="356"/>
      <c r="J4" s="356"/>
      <c r="K4" s="356"/>
      <c r="L4" s="356"/>
      <c r="M4" s="356"/>
      <c r="N4" s="356"/>
      <c r="O4" s="356"/>
      <c r="P4" s="356"/>
      <c r="Q4" s="356"/>
      <c r="R4" s="362"/>
      <c r="S4" s="362"/>
      <c r="T4" s="362"/>
      <c r="U4" s="362"/>
      <c r="V4" s="363"/>
      <c r="W4" s="366"/>
      <c r="X4" s="367"/>
      <c r="Y4" s="367"/>
      <c r="Z4" s="367"/>
      <c r="AA4" s="367"/>
      <c r="AB4" s="355"/>
      <c r="AC4" s="362"/>
      <c r="AD4" s="367"/>
      <c r="AE4" s="367"/>
      <c r="AF4" s="367"/>
      <c r="AG4" s="367"/>
      <c r="AH4" s="367"/>
      <c r="AI4" s="367"/>
      <c r="AJ4" s="367"/>
      <c r="AK4" s="367"/>
      <c r="AL4" s="370"/>
      <c r="AM4" s="368"/>
      <c r="AN4" s="369"/>
      <c r="AO4" s="369"/>
      <c r="AP4" s="369"/>
      <c r="AQ4" s="369"/>
      <c r="AR4" s="369"/>
      <c r="AS4" s="369"/>
      <c r="AT4" s="369"/>
      <c r="AU4" s="369"/>
      <c r="AV4" s="369"/>
      <c r="AW4" s="369"/>
      <c r="AX4" s="371"/>
      <c r="AY4" s="338" t="s">
        <v>49</v>
      </c>
      <c r="AZ4" s="339"/>
      <c r="BA4" s="339"/>
      <c r="BB4" s="339"/>
      <c r="BC4" s="339"/>
      <c r="BD4" s="339"/>
      <c r="BE4" s="339"/>
      <c r="BF4" s="339"/>
      <c r="BG4" s="339"/>
      <c r="BH4" s="339"/>
      <c r="BI4" s="339"/>
      <c r="BJ4" s="339"/>
      <c r="BK4" s="339"/>
      <c r="BL4" s="339"/>
      <c r="BM4" s="340"/>
      <c r="BN4" s="341">
        <v>15611437</v>
      </c>
      <c r="BO4" s="342"/>
      <c r="BP4" s="342"/>
      <c r="BQ4" s="342"/>
      <c r="BR4" s="342"/>
      <c r="BS4" s="342"/>
      <c r="BT4" s="342"/>
      <c r="BU4" s="343"/>
      <c r="BV4" s="341">
        <v>16586353</v>
      </c>
      <c r="BW4" s="342"/>
      <c r="BX4" s="342"/>
      <c r="BY4" s="342"/>
      <c r="BZ4" s="342"/>
      <c r="CA4" s="342"/>
      <c r="CB4" s="342"/>
      <c r="CC4" s="343"/>
      <c r="CD4" s="344" t="s">
        <v>50</v>
      </c>
      <c r="CE4" s="345"/>
      <c r="CF4" s="345"/>
      <c r="CG4" s="345"/>
      <c r="CH4" s="345"/>
      <c r="CI4" s="345"/>
      <c r="CJ4" s="345"/>
      <c r="CK4" s="345"/>
      <c r="CL4" s="345"/>
      <c r="CM4" s="345"/>
      <c r="CN4" s="345"/>
      <c r="CO4" s="345"/>
      <c r="CP4" s="345"/>
      <c r="CQ4" s="345"/>
      <c r="CR4" s="345"/>
      <c r="CS4" s="346"/>
      <c r="CT4" s="347">
        <v>1.1000000000000001</v>
      </c>
      <c r="CU4" s="348"/>
      <c r="CV4" s="348"/>
      <c r="CW4" s="348"/>
      <c r="CX4" s="348"/>
      <c r="CY4" s="348"/>
      <c r="CZ4" s="348"/>
      <c r="DA4" s="349"/>
      <c r="DB4" s="347">
        <v>1</v>
      </c>
      <c r="DC4" s="348"/>
      <c r="DD4" s="348"/>
      <c r="DE4" s="348"/>
      <c r="DF4" s="348"/>
      <c r="DG4" s="348"/>
      <c r="DH4" s="348"/>
      <c r="DI4" s="349"/>
      <c r="DJ4" s="72"/>
      <c r="DK4" s="72"/>
      <c r="DL4" s="72"/>
      <c r="DM4" s="72"/>
      <c r="DN4" s="72"/>
      <c r="DO4" s="72"/>
    </row>
    <row r="5" spans="1:119" ht="18.75" customHeight="1">
      <c r="A5" s="73"/>
      <c r="B5" s="357"/>
      <c r="C5" s="358"/>
      <c r="D5" s="358"/>
      <c r="E5" s="359"/>
      <c r="F5" s="359"/>
      <c r="G5" s="359"/>
      <c r="H5" s="359"/>
      <c r="I5" s="359"/>
      <c r="J5" s="359"/>
      <c r="K5" s="359"/>
      <c r="L5" s="359"/>
      <c r="M5" s="359"/>
      <c r="N5" s="359"/>
      <c r="O5" s="359"/>
      <c r="P5" s="359"/>
      <c r="Q5" s="359"/>
      <c r="R5" s="364"/>
      <c r="S5" s="364"/>
      <c r="T5" s="364"/>
      <c r="U5" s="364"/>
      <c r="V5" s="365"/>
      <c r="W5" s="368"/>
      <c r="X5" s="369"/>
      <c r="Y5" s="369"/>
      <c r="Z5" s="369"/>
      <c r="AA5" s="369"/>
      <c r="AB5" s="358"/>
      <c r="AC5" s="364"/>
      <c r="AD5" s="369"/>
      <c r="AE5" s="369"/>
      <c r="AF5" s="369"/>
      <c r="AG5" s="369"/>
      <c r="AH5" s="369"/>
      <c r="AI5" s="369"/>
      <c r="AJ5" s="369"/>
      <c r="AK5" s="369"/>
      <c r="AL5" s="371"/>
      <c r="AM5" s="401" t="s">
        <v>51</v>
      </c>
      <c r="AN5" s="402"/>
      <c r="AO5" s="402"/>
      <c r="AP5" s="402"/>
      <c r="AQ5" s="402"/>
      <c r="AR5" s="402"/>
      <c r="AS5" s="402"/>
      <c r="AT5" s="403"/>
      <c r="AU5" s="404" t="s">
        <v>52</v>
      </c>
      <c r="AV5" s="405"/>
      <c r="AW5" s="405"/>
      <c r="AX5" s="405"/>
      <c r="AY5" s="406" t="s">
        <v>53</v>
      </c>
      <c r="AZ5" s="407"/>
      <c r="BA5" s="407"/>
      <c r="BB5" s="407"/>
      <c r="BC5" s="407"/>
      <c r="BD5" s="407"/>
      <c r="BE5" s="407"/>
      <c r="BF5" s="407"/>
      <c r="BG5" s="407"/>
      <c r="BH5" s="407"/>
      <c r="BI5" s="407"/>
      <c r="BJ5" s="407"/>
      <c r="BK5" s="407"/>
      <c r="BL5" s="407"/>
      <c r="BM5" s="408"/>
      <c r="BN5" s="409">
        <v>15390244</v>
      </c>
      <c r="BO5" s="410"/>
      <c r="BP5" s="410"/>
      <c r="BQ5" s="410"/>
      <c r="BR5" s="410"/>
      <c r="BS5" s="410"/>
      <c r="BT5" s="410"/>
      <c r="BU5" s="411"/>
      <c r="BV5" s="409">
        <v>16471775</v>
      </c>
      <c r="BW5" s="410"/>
      <c r="BX5" s="410"/>
      <c r="BY5" s="410"/>
      <c r="BZ5" s="410"/>
      <c r="CA5" s="410"/>
      <c r="CB5" s="410"/>
      <c r="CC5" s="411"/>
      <c r="CD5" s="412" t="s">
        <v>54</v>
      </c>
      <c r="CE5" s="413"/>
      <c r="CF5" s="413"/>
      <c r="CG5" s="413"/>
      <c r="CH5" s="413"/>
      <c r="CI5" s="413"/>
      <c r="CJ5" s="413"/>
      <c r="CK5" s="413"/>
      <c r="CL5" s="413"/>
      <c r="CM5" s="413"/>
      <c r="CN5" s="413"/>
      <c r="CO5" s="413"/>
      <c r="CP5" s="413"/>
      <c r="CQ5" s="413"/>
      <c r="CR5" s="413"/>
      <c r="CS5" s="414"/>
      <c r="CT5" s="375">
        <v>90.2</v>
      </c>
      <c r="CU5" s="376"/>
      <c r="CV5" s="376"/>
      <c r="CW5" s="376"/>
      <c r="CX5" s="376"/>
      <c r="CY5" s="376"/>
      <c r="CZ5" s="376"/>
      <c r="DA5" s="377"/>
      <c r="DB5" s="375">
        <v>89.8</v>
      </c>
      <c r="DC5" s="376"/>
      <c r="DD5" s="376"/>
      <c r="DE5" s="376"/>
      <c r="DF5" s="376"/>
      <c r="DG5" s="376"/>
      <c r="DH5" s="376"/>
      <c r="DI5" s="377"/>
      <c r="DJ5" s="72"/>
      <c r="DK5" s="72"/>
      <c r="DL5" s="72"/>
      <c r="DM5" s="72"/>
      <c r="DN5" s="72"/>
      <c r="DO5" s="72"/>
    </row>
    <row r="6" spans="1:119" ht="18.75" customHeight="1">
      <c r="A6" s="73"/>
      <c r="B6" s="378" t="s">
        <v>55</v>
      </c>
      <c r="C6" s="379"/>
      <c r="D6" s="379"/>
      <c r="E6" s="380"/>
      <c r="F6" s="380"/>
      <c r="G6" s="380"/>
      <c r="H6" s="380"/>
      <c r="I6" s="380"/>
      <c r="J6" s="380"/>
      <c r="K6" s="380"/>
      <c r="L6" s="380" t="s">
        <v>56</v>
      </c>
      <c r="M6" s="380"/>
      <c r="N6" s="380"/>
      <c r="O6" s="380"/>
      <c r="P6" s="380"/>
      <c r="Q6" s="380"/>
      <c r="R6" s="384"/>
      <c r="S6" s="384"/>
      <c r="T6" s="384"/>
      <c r="U6" s="384"/>
      <c r="V6" s="385"/>
      <c r="W6" s="388" t="s">
        <v>57</v>
      </c>
      <c r="X6" s="389"/>
      <c r="Y6" s="389"/>
      <c r="Z6" s="389"/>
      <c r="AA6" s="389"/>
      <c r="AB6" s="379"/>
      <c r="AC6" s="392" t="s">
        <v>58</v>
      </c>
      <c r="AD6" s="393"/>
      <c r="AE6" s="393"/>
      <c r="AF6" s="393"/>
      <c r="AG6" s="393"/>
      <c r="AH6" s="393"/>
      <c r="AI6" s="393"/>
      <c r="AJ6" s="393"/>
      <c r="AK6" s="393"/>
      <c r="AL6" s="394"/>
      <c r="AM6" s="401" t="s">
        <v>59</v>
      </c>
      <c r="AN6" s="402"/>
      <c r="AO6" s="402"/>
      <c r="AP6" s="402"/>
      <c r="AQ6" s="402"/>
      <c r="AR6" s="402"/>
      <c r="AS6" s="402"/>
      <c r="AT6" s="403"/>
      <c r="AU6" s="404" t="s">
        <v>60</v>
      </c>
      <c r="AV6" s="405"/>
      <c r="AW6" s="405"/>
      <c r="AX6" s="405"/>
      <c r="AY6" s="406" t="s">
        <v>61</v>
      </c>
      <c r="AZ6" s="407"/>
      <c r="BA6" s="407"/>
      <c r="BB6" s="407"/>
      <c r="BC6" s="407"/>
      <c r="BD6" s="407"/>
      <c r="BE6" s="407"/>
      <c r="BF6" s="407"/>
      <c r="BG6" s="407"/>
      <c r="BH6" s="407"/>
      <c r="BI6" s="407"/>
      <c r="BJ6" s="407"/>
      <c r="BK6" s="407"/>
      <c r="BL6" s="407"/>
      <c r="BM6" s="408"/>
      <c r="BN6" s="409">
        <v>221193</v>
      </c>
      <c r="BO6" s="410"/>
      <c r="BP6" s="410"/>
      <c r="BQ6" s="410"/>
      <c r="BR6" s="410"/>
      <c r="BS6" s="410"/>
      <c r="BT6" s="410"/>
      <c r="BU6" s="411"/>
      <c r="BV6" s="409">
        <v>114578</v>
      </c>
      <c r="BW6" s="410"/>
      <c r="BX6" s="410"/>
      <c r="BY6" s="410"/>
      <c r="BZ6" s="410"/>
      <c r="CA6" s="410"/>
      <c r="CB6" s="410"/>
      <c r="CC6" s="411"/>
      <c r="CD6" s="412" t="s">
        <v>62</v>
      </c>
      <c r="CE6" s="413"/>
      <c r="CF6" s="413"/>
      <c r="CG6" s="413"/>
      <c r="CH6" s="413"/>
      <c r="CI6" s="413"/>
      <c r="CJ6" s="413"/>
      <c r="CK6" s="413"/>
      <c r="CL6" s="413"/>
      <c r="CM6" s="413"/>
      <c r="CN6" s="413"/>
      <c r="CO6" s="413"/>
      <c r="CP6" s="413"/>
      <c r="CQ6" s="413"/>
      <c r="CR6" s="413"/>
      <c r="CS6" s="414"/>
      <c r="CT6" s="415">
        <v>90.2</v>
      </c>
      <c r="CU6" s="416"/>
      <c r="CV6" s="416"/>
      <c r="CW6" s="416"/>
      <c r="CX6" s="416"/>
      <c r="CY6" s="416"/>
      <c r="CZ6" s="416"/>
      <c r="DA6" s="417"/>
      <c r="DB6" s="415">
        <v>89.8</v>
      </c>
      <c r="DC6" s="416"/>
      <c r="DD6" s="416"/>
      <c r="DE6" s="416"/>
      <c r="DF6" s="416"/>
      <c r="DG6" s="416"/>
      <c r="DH6" s="416"/>
      <c r="DI6" s="417"/>
      <c r="DJ6" s="72"/>
      <c r="DK6" s="72"/>
      <c r="DL6" s="72"/>
      <c r="DM6" s="72"/>
      <c r="DN6" s="72"/>
      <c r="DO6" s="72"/>
    </row>
    <row r="7" spans="1:119" ht="18.75" customHeight="1">
      <c r="A7" s="73"/>
      <c r="B7" s="354"/>
      <c r="C7" s="355"/>
      <c r="D7" s="355"/>
      <c r="E7" s="356"/>
      <c r="F7" s="356"/>
      <c r="G7" s="356"/>
      <c r="H7" s="356"/>
      <c r="I7" s="356"/>
      <c r="J7" s="356"/>
      <c r="K7" s="356"/>
      <c r="L7" s="356"/>
      <c r="M7" s="356"/>
      <c r="N7" s="356"/>
      <c r="O7" s="356"/>
      <c r="P7" s="356"/>
      <c r="Q7" s="356"/>
      <c r="R7" s="362"/>
      <c r="S7" s="362"/>
      <c r="T7" s="362"/>
      <c r="U7" s="362"/>
      <c r="V7" s="363"/>
      <c r="W7" s="366"/>
      <c r="X7" s="367"/>
      <c r="Y7" s="367"/>
      <c r="Z7" s="367"/>
      <c r="AA7" s="367"/>
      <c r="AB7" s="355"/>
      <c r="AC7" s="395"/>
      <c r="AD7" s="396"/>
      <c r="AE7" s="396"/>
      <c r="AF7" s="396"/>
      <c r="AG7" s="396"/>
      <c r="AH7" s="396"/>
      <c r="AI7" s="396"/>
      <c r="AJ7" s="396"/>
      <c r="AK7" s="396"/>
      <c r="AL7" s="397"/>
      <c r="AM7" s="401" t="s">
        <v>63</v>
      </c>
      <c r="AN7" s="402"/>
      <c r="AO7" s="402"/>
      <c r="AP7" s="402"/>
      <c r="AQ7" s="402"/>
      <c r="AR7" s="402"/>
      <c r="AS7" s="402"/>
      <c r="AT7" s="403"/>
      <c r="AU7" s="404" t="s">
        <v>64</v>
      </c>
      <c r="AV7" s="405"/>
      <c r="AW7" s="405"/>
      <c r="AX7" s="405"/>
      <c r="AY7" s="406" t="s">
        <v>65</v>
      </c>
      <c r="AZ7" s="407"/>
      <c r="BA7" s="407"/>
      <c r="BB7" s="407"/>
      <c r="BC7" s="407"/>
      <c r="BD7" s="407"/>
      <c r="BE7" s="407"/>
      <c r="BF7" s="407"/>
      <c r="BG7" s="407"/>
      <c r="BH7" s="407"/>
      <c r="BI7" s="407"/>
      <c r="BJ7" s="407"/>
      <c r="BK7" s="407"/>
      <c r="BL7" s="407"/>
      <c r="BM7" s="408"/>
      <c r="BN7" s="409">
        <v>122731</v>
      </c>
      <c r="BO7" s="410"/>
      <c r="BP7" s="410"/>
      <c r="BQ7" s="410"/>
      <c r="BR7" s="410"/>
      <c r="BS7" s="410"/>
      <c r="BT7" s="410"/>
      <c r="BU7" s="411"/>
      <c r="BV7" s="409">
        <v>22840</v>
      </c>
      <c r="BW7" s="410"/>
      <c r="BX7" s="410"/>
      <c r="BY7" s="410"/>
      <c r="BZ7" s="410"/>
      <c r="CA7" s="410"/>
      <c r="CB7" s="410"/>
      <c r="CC7" s="411"/>
      <c r="CD7" s="412" t="s">
        <v>66</v>
      </c>
      <c r="CE7" s="413"/>
      <c r="CF7" s="413"/>
      <c r="CG7" s="413"/>
      <c r="CH7" s="413"/>
      <c r="CI7" s="413"/>
      <c r="CJ7" s="413"/>
      <c r="CK7" s="413"/>
      <c r="CL7" s="413"/>
      <c r="CM7" s="413"/>
      <c r="CN7" s="413"/>
      <c r="CO7" s="413"/>
      <c r="CP7" s="413"/>
      <c r="CQ7" s="413"/>
      <c r="CR7" s="413"/>
      <c r="CS7" s="414"/>
      <c r="CT7" s="409">
        <v>9179821</v>
      </c>
      <c r="CU7" s="410"/>
      <c r="CV7" s="410"/>
      <c r="CW7" s="410"/>
      <c r="CX7" s="410"/>
      <c r="CY7" s="410"/>
      <c r="CZ7" s="410"/>
      <c r="DA7" s="411"/>
      <c r="DB7" s="409">
        <v>9135904</v>
      </c>
      <c r="DC7" s="410"/>
      <c r="DD7" s="410"/>
      <c r="DE7" s="410"/>
      <c r="DF7" s="410"/>
      <c r="DG7" s="410"/>
      <c r="DH7" s="410"/>
      <c r="DI7" s="411"/>
      <c r="DJ7" s="72"/>
      <c r="DK7" s="72"/>
      <c r="DL7" s="72"/>
      <c r="DM7" s="72"/>
      <c r="DN7" s="72"/>
      <c r="DO7" s="72"/>
    </row>
    <row r="8" spans="1:119" ht="18.75" customHeight="1" thickBot="1">
      <c r="A8" s="73"/>
      <c r="B8" s="381"/>
      <c r="C8" s="382"/>
      <c r="D8" s="382"/>
      <c r="E8" s="383"/>
      <c r="F8" s="383"/>
      <c r="G8" s="383"/>
      <c r="H8" s="383"/>
      <c r="I8" s="383"/>
      <c r="J8" s="383"/>
      <c r="K8" s="383"/>
      <c r="L8" s="383"/>
      <c r="M8" s="383"/>
      <c r="N8" s="383"/>
      <c r="O8" s="383"/>
      <c r="P8" s="383"/>
      <c r="Q8" s="383"/>
      <c r="R8" s="386"/>
      <c r="S8" s="386"/>
      <c r="T8" s="386"/>
      <c r="U8" s="386"/>
      <c r="V8" s="387"/>
      <c r="W8" s="390"/>
      <c r="X8" s="391"/>
      <c r="Y8" s="391"/>
      <c r="Z8" s="391"/>
      <c r="AA8" s="391"/>
      <c r="AB8" s="382"/>
      <c r="AC8" s="398"/>
      <c r="AD8" s="399"/>
      <c r="AE8" s="399"/>
      <c r="AF8" s="399"/>
      <c r="AG8" s="399"/>
      <c r="AH8" s="399"/>
      <c r="AI8" s="399"/>
      <c r="AJ8" s="399"/>
      <c r="AK8" s="399"/>
      <c r="AL8" s="400"/>
      <c r="AM8" s="401" t="s">
        <v>67</v>
      </c>
      <c r="AN8" s="402"/>
      <c r="AO8" s="402"/>
      <c r="AP8" s="402"/>
      <c r="AQ8" s="402"/>
      <c r="AR8" s="402"/>
      <c r="AS8" s="402"/>
      <c r="AT8" s="403"/>
      <c r="AU8" s="404" t="s">
        <v>68</v>
      </c>
      <c r="AV8" s="405"/>
      <c r="AW8" s="405"/>
      <c r="AX8" s="405"/>
      <c r="AY8" s="406" t="s">
        <v>69</v>
      </c>
      <c r="AZ8" s="407"/>
      <c r="BA8" s="407"/>
      <c r="BB8" s="407"/>
      <c r="BC8" s="407"/>
      <c r="BD8" s="407"/>
      <c r="BE8" s="407"/>
      <c r="BF8" s="407"/>
      <c r="BG8" s="407"/>
      <c r="BH8" s="407"/>
      <c r="BI8" s="407"/>
      <c r="BJ8" s="407"/>
      <c r="BK8" s="407"/>
      <c r="BL8" s="407"/>
      <c r="BM8" s="408"/>
      <c r="BN8" s="409">
        <v>98462</v>
      </c>
      <c r="BO8" s="410"/>
      <c r="BP8" s="410"/>
      <c r="BQ8" s="410"/>
      <c r="BR8" s="410"/>
      <c r="BS8" s="410"/>
      <c r="BT8" s="410"/>
      <c r="BU8" s="411"/>
      <c r="BV8" s="409">
        <v>91738</v>
      </c>
      <c r="BW8" s="410"/>
      <c r="BX8" s="410"/>
      <c r="BY8" s="410"/>
      <c r="BZ8" s="410"/>
      <c r="CA8" s="410"/>
      <c r="CB8" s="410"/>
      <c r="CC8" s="411"/>
      <c r="CD8" s="412" t="s">
        <v>70</v>
      </c>
      <c r="CE8" s="413"/>
      <c r="CF8" s="413"/>
      <c r="CG8" s="413"/>
      <c r="CH8" s="413"/>
      <c r="CI8" s="413"/>
      <c r="CJ8" s="413"/>
      <c r="CK8" s="413"/>
      <c r="CL8" s="413"/>
      <c r="CM8" s="413"/>
      <c r="CN8" s="413"/>
      <c r="CO8" s="413"/>
      <c r="CP8" s="413"/>
      <c r="CQ8" s="413"/>
      <c r="CR8" s="413"/>
      <c r="CS8" s="414"/>
      <c r="CT8" s="418">
        <v>0.7</v>
      </c>
      <c r="CU8" s="419"/>
      <c r="CV8" s="419"/>
      <c r="CW8" s="419"/>
      <c r="CX8" s="419"/>
      <c r="CY8" s="419"/>
      <c r="CZ8" s="419"/>
      <c r="DA8" s="420"/>
      <c r="DB8" s="418">
        <v>0.74</v>
      </c>
      <c r="DC8" s="419"/>
      <c r="DD8" s="419"/>
      <c r="DE8" s="419"/>
      <c r="DF8" s="419"/>
      <c r="DG8" s="419"/>
      <c r="DH8" s="419"/>
      <c r="DI8" s="420"/>
      <c r="DJ8" s="72"/>
      <c r="DK8" s="72"/>
      <c r="DL8" s="72"/>
      <c r="DM8" s="72"/>
      <c r="DN8" s="72"/>
      <c r="DO8" s="72"/>
    </row>
    <row r="9" spans="1:119" ht="18.75" customHeight="1" thickBot="1">
      <c r="A9" s="73"/>
      <c r="B9" s="372" t="s">
        <v>71</v>
      </c>
      <c r="C9" s="373"/>
      <c r="D9" s="373"/>
      <c r="E9" s="373"/>
      <c r="F9" s="373"/>
      <c r="G9" s="373"/>
      <c r="H9" s="373"/>
      <c r="I9" s="373"/>
      <c r="J9" s="373"/>
      <c r="K9" s="421"/>
      <c r="L9" s="422" t="s">
        <v>72</v>
      </c>
      <c r="M9" s="423"/>
      <c r="N9" s="423"/>
      <c r="O9" s="423"/>
      <c r="P9" s="423"/>
      <c r="Q9" s="424"/>
      <c r="R9" s="425">
        <v>20422</v>
      </c>
      <c r="S9" s="426"/>
      <c r="T9" s="426"/>
      <c r="U9" s="426"/>
      <c r="V9" s="427"/>
      <c r="W9" s="335" t="s">
        <v>73</v>
      </c>
      <c r="X9" s="336"/>
      <c r="Y9" s="336"/>
      <c r="Z9" s="336"/>
      <c r="AA9" s="336"/>
      <c r="AB9" s="336"/>
      <c r="AC9" s="336"/>
      <c r="AD9" s="336"/>
      <c r="AE9" s="336"/>
      <c r="AF9" s="336"/>
      <c r="AG9" s="336"/>
      <c r="AH9" s="336"/>
      <c r="AI9" s="336"/>
      <c r="AJ9" s="336"/>
      <c r="AK9" s="336"/>
      <c r="AL9" s="337"/>
      <c r="AM9" s="401" t="s">
        <v>74</v>
      </c>
      <c r="AN9" s="402"/>
      <c r="AO9" s="402"/>
      <c r="AP9" s="402"/>
      <c r="AQ9" s="402"/>
      <c r="AR9" s="402"/>
      <c r="AS9" s="402"/>
      <c r="AT9" s="403"/>
      <c r="AU9" s="404" t="s">
        <v>75</v>
      </c>
      <c r="AV9" s="405"/>
      <c r="AW9" s="405"/>
      <c r="AX9" s="405"/>
      <c r="AY9" s="406" t="s">
        <v>76</v>
      </c>
      <c r="AZ9" s="407"/>
      <c r="BA9" s="407"/>
      <c r="BB9" s="407"/>
      <c r="BC9" s="407"/>
      <c r="BD9" s="407"/>
      <c r="BE9" s="407"/>
      <c r="BF9" s="407"/>
      <c r="BG9" s="407"/>
      <c r="BH9" s="407"/>
      <c r="BI9" s="407"/>
      <c r="BJ9" s="407"/>
      <c r="BK9" s="407"/>
      <c r="BL9" s="407"/>
      <c r="BM9" s="408"/>
      <c r="BN9" s="409">
        <v>6724</v>
      </c>
      <c r="BO9" s="410"/>
      <c r="BP9" s="410"/>
      <c r="BQ9" s="410"/>
      <c r="BR9" s="410"/>
      <c r="BS9" s="410"/>
      <c r="BT9" s="410"/>
      <c r="BU9" s="411"/>
      <c r="BV9" s="409">
        <v>-28792</v>
      </c>
      <c r="BW9" s="410"/>
      <c r="BX9" s="410"/>
      <c r="BY9" s="410"/>
      <c r="BZ9" s="410"/>
      <c r="CA9" s="410"/>
      <c r="CB9" s="410"/>
      <c r="CC9" s="411"/>
      <c r="CD9" s="412" t="s">
        <v>77</v>
      </c>
      <c r="CE9" s="413"/>
      <c r="CF9" s="413"/>
      <c r="CG9" s="413"/>
      <c r="CH9" s="413"/>
      <c r="CI9" s="413"/>
      <c r="CJ9" s="413"/>
      <c r="CK9" s="413"/>
      <c r="CL9" s="413"/>
      <c r="CM9" s="413"/>
      <c r="CN9" s="413"/>
      <c r="CO9" s="413"/>
      <c r="CP9" s="413"/>
      <c r="CQ9" s="413"/>
      <c r="CR9" s="413"/>
      <c r="CS9" s="414"/>
      <c r="CT9" s="375">
        <v>16.899999999999999</v>
      </c>
      <c r="CU9" s="376"/>
      <c r="CV9" s="376"/>
      <c r="CW9" s="376"/>
      <c r="CX9" s="376"/>
      <c r="CY9" s="376"/>
      <c r="CZ9" s="376"/>
      <c r="DA9" s="377"/>
      <c r="DB9" s="375">
        <v>18.899999999999999</v>
      </c>
      <c r="DC9" s="376"/>
      <c r="DD9" s="376"/>
      <c r="DE9" s="376"/>
      <c r="DF9" s="376"/>
      <c r="DG9" s="376"/>
      <c r="DH9" s="376"/>
      <c r="DI9" s="377"/>
      <c r="DJ9" s="72"/>
      <c r="DK9" s="72"/>
      <c r="DL9" s="72"/>
      <c r="DM9" s="72"/>
      <c r="DN9" s="72"/>
      <c r="DO9" s="72"/>
    </row>
    <row r="10" spans="1:119" ht="18.75" customHeight="1" thickBot="1">
      <c r="A10" s="73"/>
      <c r="B10" s="372"/>
      <c r="C10" s="373"/>
      <c r="D10" s="373"/>
      <c r="E10" s="373"/>
      <c r="F10" s="373"/>
      <c r="G10" s="373"/>
      <c r="H10" s="373"/>
      <c r="I10" s="373"/>
      <c r="J10" s="373"/>
      <c r="K10" s="421"/>
      <c r="L10" s="428" t="s">
        <v>78</v>
      </c>
      <c r="M10" s="402"/>
      <c r="N10" s="402"/>
      <c r="O10" s="402"/>
      <c r="P10" s="402"/>
      <c r="Q10" s="403"/>
      <c r="R10" s="429">
        <v>22216</v>
      </c>
      <c r="S10" s="430"/>
      <c r="T10" s="430"/>
      <c r="U10" s="430"/>
      <c r="V10" s="431"/>
      <c r="W10" s="366"/>
      <c r="X10" s="367"/>
      <c r="Y10" s="367"/>
      <c r="Z10" s="367"/>
      <c r="AA10" s="367"/>
      <c r="AB10" s="367"/>
      <c r="AC10" s="367"/>
      <c r="AD10" s="367"/>
      <c r="AE10" s="367"/>
      <c r="AF10" s="367"/>
      <c r="AG10" s="367"/>
      <c r="AH10" s="367"/>
      <c r="AI10" s="367"/>
      <c r="AJ10" s="367"/>
      <c r="AK10" s="367"/>
      <c r="AL10" s="370"/>
      <c r="AM10" s="401" t="s">
        <v>79</v>
      </c>
      <c r="AN10" s="402"/>
      <c r="AO10" s="402"/>
      <c r="AP10" s="402"/>
      <c r="AQ10" s="402"/>
      <c r="AR10" s="402"/>
      <c r="AS10" s="402"/>
      <c r="AT10" s="403"/>
      <c r="AU10" s="404" t="s">
        <v>80</v>
      </c>
      <c r="AV10" s="405"/>
      <c r="AW10" s="405"/>
      <c r="AX10" s="405"/>
      <c r="AY10" s="406" t="s">
        <v>81</v>
      </c>
      <c r="AZ10" s="407"/>
      <c r="BA10" s="407"/>
      <c r="BB10" s="407"/>
      <c r="BC10" s="407"/>
      <c r="BD10" s="407"/>
      <c r="BE10" s="407"/>
      <c r="BF10" s="407"/>
      <c r="BG10" s="407"/>
      <c r="BH10" s="407"/>
      <c r="BI10" s="407"/>
      <c r="BJ10" s="407"/>
      <c r="BK10" s="407"/>
      <c r="BL10" s="407"/>
      <c r="BM10" s="408"/>
      <c r="BN10" s="409">
        <v>390806</v>
      </c>
      <c r="BO10" s="410"/>
      <c r="BP10" s="410"/>
      <c r="BQ10" s="410"/>
      <c r="BR10" s="410"/>
      <c r="BS10" s="410"/>
      <c r="BT10" s="410"/>
      <c r="BU10" s="411"/>
      <c r="BV10" s="409">
        <v>541601</v>
      </c>
      <c r="BW10" s="410"/>
      <c r="BX10" s="410"/>
      <c r="BY10" s="410"/>
      <c r="BZ10" s="410"/>
      <c r="CA10" s="410"/>
      <c r="CB10" s="410"/>
      <c r="CC10" s="411"/>
      <c r="CD10" s="77" t="s">
        <v>82</v>
      </c>
      <c r="CE10" s="78"/>
      <c r="CF10" s="78"/>
      <c r="CG10" s="78"/>
      <c r="CH10" s="78"/>
      <c r="CI10" s="78"/>
      <c r="CJ10" s="78"/>
      <c r="CK10" s="78"/>
      <c r="CL10" s="78"/>
      <c r="CM10" s="78"/>
      <c r="CN10" s="78"/>
      <c r="CO10" s="78"/>
      <c r="CP10" s="78"/>
      <c r="CQ10" s="78"/>
      <c r="CR10" s="78"/>
      <c r="CS10" s="79"/>
      <c r="CT10" s="80"/>
      <c r="CU10" s="81"/>
      <c r="CV10" s="81"/>
      <c r="CW10" s="81"/>
      <c r="CX10" s="81"/>
      <c r="CY10" s="81"/>
      <c r="CZ10" s="81"/>
      <c r="DA10" s="82"/>
      <c r="DB10" s="80"/>
      <c r="DC10" s="81"/>
      <c r="DD10" s="81"/>
      <c r="DE10" s="81"/>
      <c r="DF10" s="81"/>
      <c r="DG10" s="81"/>
      <c r="DH10" s="81"/>
      <c r="DI10" s="82"/>
      <c r="DJ10" s="72"/>
      <c r="DK10" s="72"/>
      <c r="DL10" s="72"/>
      <c r="DM10" s="72"/>
      <c r="DN10" s="72"/>
      <c r="DO10" s="72"/>
    </row>
    <row r="11" spans="1:119" ht="18.75" customHeight="1" thickBot="1">
      <c r="A11" s="73"/>
      <c r="B11" s="372"/>
      <c r="C11" s="373"/>
      <c r="D11" s="373"/>
      <c r="E11" s="373"/>
      <c r="F11" s="373"/>
      <c r="G11" s="373"/>
      <c r="H11" s="373"/>
      <c r="I11" s="373"/>
      <c r="J11" s="373"/>
      <c r="K11" s="421"/>
      <c r="L11" s="432" t="s">
        <v>83</v>
      </c>
      <c r="M11" s="433"/>
      <c r="N11" s="433"/>
      <c r="O11" s="433"/>
      <c r="P11" s="433"/>
      <c r="Q11" s="434"/>
      <c r="R11" s="435" t="s">
        <v>84</v>
      </c>
      <c r="S11" s="436"/>
      <c r="T11" s="436"/>
      <c r="U11" s="436"/>
      <c r="V11" s="437"/>
      <c r="W11" s="366"/>
      <c r="X11" s="367"/>
      <c r="Y11" s="367"/>
      <c r="Z11" s="367"/>
      <c r="AA11" s="367"/>
      <c r="AB11" s="367"/>
      <c r="AC11" s="367"/>
      <c r="AD11" s="367"/>
      <c r="AE11" s="367"/>
      <c r="AF11" s="367"/>
      <c r="AG11" s="367"/>
      <c r="AH11" s="367"/>
      <c r="AI11" s="367"/>
      <c r="AJ11" s="367"/>
      <c r="AK11" s="367"/>
      <c r="AL11" s="370"/>
      <c r="AM11" s="401" t="s">
        <v>85</v>
      </c>
      <c r="AN11" s="402"/>
      <c r="AO11" s="402"/>
      <c r="AP11" s="402"/>
      <c r="AQ11" s="402"/>
      <c r="AR11" s="402"/>
      <c r="AS11" s="402"/>
      <c r="AT11" s="403"/>
      <c r="AU11" s="404" t="s">
        <v>86</v>
      </c>
      <c r="AV11" s="405"/>
      <c r="AW11" s="405"/>
      <c r="AX11" s="405"/>
      <c r="AY11" s="406" t="s">
        <v>87</v>
      </c>
      <c r="AZ11" s="407"/>
      <c r="BA11" s="407"/>
      <c r="BB11" s="407"/>
      <c r="BC11" s="407"/>
      <c r="BD11" s="407"/>
      <c r="BE11" s="407"/>
      <c r="BF11" s="407"/>
      <c r="BG11" s="407"/>
      <c r="BH11" s="407"/>
      <c r="BI11" s="407"/>
      <c r="BJ11" s="407"/>
      <c r="BK11" s="407"/>
      <c r="BL11" s="407"/>
      <c r="BM11" s="408"/>
      <c r="BN11" s="409" t="s">
        <v>88</v>
      </c>
      <c r="BO11" s="410"/>
      <c r="BP11" s="410"/>
      <c r="BQ11" s="410"/>
      <c r="BR11" s="410"/>
      <c r="BS11" s="410"/>
      <c r="BT11" s="410"/>
      <c r="BU11" s="411"/>
      <c r="BV11" s="409">
        <v>234294</v>
      </c>
      <c r="BW11" s="410"/>
      <c r="BX11" s="410"/>
      <c r="BY11" s="410"/>
      <c r="BZ11" s="410"/>
      <c r="CA11" s="410"/>
      <c r="CB11" s="410"/>
      <c r="CC11" s="411"/>
      <c r="CD11" s="412" t="s">
        <v>89</v>
      </c>
      <c r="CE11" s="413"/>
      <c r="CF11" s="413"/>
      <c r="CG11" s="413"/>
      <c r="CH11" s="413"/>
      <c r="CI11" s="413"/>
      <c r="CJ11" s="413"/>
      <c r="CK11" s="413"/>
      <c r="CL11" s="413"/>
      <c r="CM11" s="413"/>
      <c r="CN11" s="413"/>
      <c r="CO11" s="413"/>
      <c r="CP11" s="413"/>
      <c r="CQ11" s="413"/>
      <c r="CR11" s="413"/>
      <c r="CS11" s="414"/>
      <c r="CT11" s="418" t="s">
        <v>88</v>
      </c>
      <c r="CU11" s="419"/>
      <c r="CV11" s="419"/>
      <c r="CW11" s="419"/>
      <c r="CX11" s="419"/>
      <c r="CY11" s="419"/>
      <c r="CZ11" s="419"/>
      <c r="DA11" s="420"/>
      <c r="DB11" s="418" t="s">
        <v>88</v>
      </c>
      <c r="DC11" s="419"/>
      <c r="DD11" s="419"/>
      <c r="DE11" s="419"/>
      <c r="DF11" s="419"/>
      <c r="DG11" s="419"/>
      <c r="DH11" s="419"/>
      <c r="DI11" s="420"/>
      <c r="DJ11" s="72"/>
      <c r="DK11" s="72"/>
      <c r="DL11" s="72"/>
      <c r="DM11" s="72"/>
      <c r="DN11" s="72"/>
      <c r="DO11" s="72"/>
    </row>
    <row r="12" spans="1:119" ht="18.75" customHeight="1">
      <c r="A12" s="73"/>
      <c r="B12" s="438" t="s">
        <v>90</v>
      </c>
      <c r="C12" s="439"/>
      <c r="D12" s="439"/>
      <c r="E12" s="439"/>
      <c r="F12" s="439"/>
      <c r="G12" s="439"/>
      <c r="H12" s="439"/>
      <c r="I12" s="439"/>
      <c r="J12" s="439"/>
      <c r="K12" s="440"/>
      <c r="L12" s="447" t="s">
        <v>91</v>
      </c>
      <c r="M12" s="448"/>
      <c r="N12" s="448"/>
      <c r="O12" s="448"/>
      <c r="P12" s="448"/>
      <c r="Q12" s="449"/>
      <c r="R12" s="450">
        <v>21247</v>
      </c>
      <c r="S12" s="451"/>
      <c r="T12" s="451"/>
      <c r="U12" s="451"/>
      <c r="V12" s="452"/>
      <c r="W12" s="453" t="s">
        <v>44</v>
      </c>
      <c r="X12" s="405"/>
      <c r="Y12" s="405"/>
      <c r="Z12" s="405"/>
      <c r="AA12" s="405"/>
      <c r="AB12" s="454"/>
      <c r="AC12" s="404" t="s">
        <v>92</v>
      </c>
      <c r="AD12" s="405"/>
      <c r="AE12" s="405"/>
      <c r="AF12" s="405"/>
      <c r="AG12" s="454"/>
      <c r="AH12" s="404" t="s">
        <v>93</v>
      </c>
      <c r="AI12" s="405"/>
      <c r="AJ12" s="405"/>
      <c r="AK12" s="405"/>
      <c r="AL12" s="455"/>
      <c r="AM12" s="401" t="s">
        <v>94</v>
      </c>
      <c r="AN12" s="402"/>
      <c r="AO12" s="402"/>
      <c r="AP12" s="402"/>
      <c r="AQ12" s="402"/>
      <c r="AR12" s="402"/>
      <c r="AS12" s="402"/>
      <c r="AT12" s="403"/>
      <c r="AU12" s="404" t="s">
        <v>95</v>
      </c>
      <c r="AV12" s="405"/>
      <c r="AW12" s="405"/>
      <c r="AX12" s="405"/>
      <c r="AY12" s="406" t="s">
        <v>96</v>
      </c>
      <c r="AZ12" s="407"/>
      <c r="BA12" s="407"/>
      <c r="BB12" s="407"/>
      <c r="BC12" s="407"/>
      <c r="BD12" s="407"/>
      <c r="BE12" s="407"/>
      <c r="BF12" s="407"/>
      <c r="BG12" s="407"/>
      <c r="BH12" s="407"/>
      <c r="BI12" s="407"/>
      <c r="BJ12" s="407"/>
      <c r="BK12" s="407"/>
      <c r="BL12" s="407"/>
      <c r="BM12" s="408"/>
      <c r="BN12" s="409" t="s">
        <v>97</v>
      </c>
      <c r="BO12" s="410"/>
      <c r="BP12" s="410"/>
      <c r="BQ12" s="410"/>
      <c r="BR12" s="410"/>
      <c r="BS12" s="410"/>
      <c r="BT12" s="410"/>
      <c r="BU12" s="411"/>
      <c r="BV12" s="409" t="s">
        <v>97</v>
      </c>
      <c r="BW12" s="410"/>
      <c r="BX12" s="410"/>
      <c r="BY12" s="410"/>
      <c r="BZ12" s="410"/>
      <c r="CA12" s="410"/>
      <c r="CB12" s="410"/>
      <c r="CC12" s="411"/>
      <c r="CD12" s="412" t="s">
        <v>98</v>
      </c>
      <c r="CE12" s="413"/>
      <c r="CF12" s="413"/>
      <c r="CG12" s="413"/>
      <c r="CH12" s="413"/>
      <c r="CI12" s="413"/>
      <c r="CJ12" s="413"/>
      <c r="CK12" s="413"/>
      <c r="CL12" s="413"/>
      <c r="CM12" s="413"/>
      <c r="CN12" s="413"/>
      <c r="CO12" s="413"/>
      <c r="CP12" s="413"/>
      <c r="CQ12" s="413"/>
      <c r="CR12" s="413"/>
      <c r="CS12" s="414"/>
      <c r="CT12" s="418" t="s">
        <v>97</v>
      </c>
      <c r="CU12" s="419"/>
      <c r="CV12" s="419"/>
      <c r="CW12" s="419"/>
      <c r="CX12" s="419"/>
      <c r="CY12" s="419"/>
      <c r="CZ12" s="419"/>
      <c r="DA12" s="420"/>
      <c r="DB12" s="418" t="s">
        <v>97</v>
      </c>
      <c r="DC12" s="419"/>
      <c r="DD12" s="419"/>
      <c r="DE12" s="419"/>
      <c r="DF12" s="419"/>
      <c r="DG12" s="419"/>
      <c r="DH12" s="419"/>
      <c r="DI12" s="420"/>
      <c r="DJ12" s="72"/>
      <c r="DK12" s="72"/>
      <c r="DL12" s="72"/>
      <c r="DM12" s="72"/>
      <c r="DN12" s="72"/>
      <c r="DO12" s="72"/>
    </row>
    <row r="13" spans="1:119" ht="18.75" customHeight="1">
      <c r="A13" s="73"/>
      <c r="B13" s="441"/>
      <c r="C13" s="442"/>
      <c r="D13" s="442"/>
      <c r="E13" s="442"/>
      <c r="F13" s="442"/>
      <c r="G13" s="442"/>
      <c r="H13" s="442"/>
      <c r="I13" s="442"/>
      <c r="J13" s="442"/>
      <c r="K13" s="443"/>
      <c r="L13" s="83"/>
      <c r="M13" s="466" t="s">
        <v>99</v>
      </c>
      <c r="N13" s="467"/>
      <c r="O13" s="467"/>
      <c r="P13" s="467"/>
      <c r="Q13" s="468"/>
      <c r="R13" s="459">
        <v>21129</v>
      </c>
      <c r="S13" s="460"/>
      <c r="T13" s="460"/>
      <c r="U13" s="460"/>
      <c r="V13" s="461"/>
      <c r="W13" s="388" t="s">
        <v>100</v>
      </c>
      <c r="X13" s="389"/>
      <c r="Y13" s="389"/>
      <c r="Z13" s="389"/>
      <c r="AA13" s="389"/>
      <c r="AB13" s="379"/>
      <c r="AC13" s="429">
        <v>986</v>
      </c>
      <c r="AD13" s="430"/>
      <c r="AE13" s="430"/>
      <c r="AF13" s="430"/>
      <c r="AG13" s="469"/>
      <c r="AH13" s="429">
        <v>1122</v>
      </c>
      <c r="AI13" s="430"/>
      <c r="AJ13" s="430"/>
      <c r="AK13" s="430"/>
      <c r="AL13" s="431"/>
      <c r="AM13" s="401" t="s">
        <v>101</v>
      </c>
      <c r="AN13" s="402"/>
      <c r="AO13" s="402"/>
      <c r="AP13" s="402"/>
      <c r="AQ13" s="402"/>
      <c r="AR13" s="402"/>
      <c r="AS13" s="402"/>
      <c r="AT13" s="403"/>
      <c r="AU13" s="404" t="s">
        <v>95</v>
      </c>
      <c r="AV13" s="405"/>
      <c r="AW13" s="405"/>
      <c r="AX13" s="405"/>
      <c r="AY13" s="406" t="s">
        <v>102</v>
      </c>
      <c r="AZ13" s="407"/>
      <c r="BA13" s="407"/>
      <c r="BB13" s="407"/>
      <c r="BC13" s="407"/>
      <c r="BD13" s="407"/>
      <c r="BE13" s="407"/>
      <c r="BF13" s="407"/>
      <c r="BG13" s="407"/>
      <c r="BH13" s="407"/>
      <c r="BI13" s="407"/>
      <c r="BJ13" s="407"/>
      <c r="BK13" s="407"/>
      <c r="BL13" s="407"/>
      <c r="BM13" s="408"/>
      <c r="BN13" s="409">
        <v>397530</v>
      </c>
      <c r="BO13" s="410"/>
      <c r="BP13" s="410"/>
      <c r="BQ13" s="410"/>
      <c r="BR13" s="410"/>
      <c r="BS13" s="410"/>
      <c r="BT13" s="410"/>
      <c r="BU13" s="411"/>
      <c r="BV13" s="409">
        <v>747103</v>
      </c>
      <c r="BW13" s="410"/>
      <c r="BX13" s="410"/>
      <c r="BY13" s="410"/>
      <c r="BZ13" s="410"/>
      <c r="CA13" s="410"/>
      <c r="CB13" s="410"/>
      <c r="CC13" s="411"/>
      <c r="CD13" s="412" t="s">
        <v>103</v>
      </c>
      <c r="CE13" s="413"/>
      <c r="CF13" s="413"/>
      <c r="CG13" s="413"/>
      <c r="CH13" s="413"/>
      <c r="CI13" s="413"/>
      <c r="CJ13" s="413"/>
      <c r="CK13" s="413"/>
      <c r="CL13" s="413"/>
      <c r="CM13" s="413"/>
      <c r="CN13" s="413"/>
      <c r="CO13" s="413"/>
      <c r="CP13" s="413"/>
      <c r="CQ13" s="413"/>
      <c r="CR13" s="413"/>
      <c r="CS13" s="414"/>
      <c r="CT13" s="375">
        <v>11.4</v>
      </c>
      <c r="CU13" s="376"/>
      <c r="CV13" s="376"/>
      <c r="CW13" s="376"/>
      <c r="CX13" s="376"/>
      <c r="CY13" s="376"/>
      <c r="CZ13" s="376"/>
      <c r="DA13" s="377"/>
      <c r="DB13" s="375">
        <v>12.7</v>
      </c>
      <c r="DC13" s="376"/>
      <c r="DD13" s="376"/>
      <c r="DE13" s="376"/>
      <c r="DF13" s="376"/>
      <c r="DG13" s="376"/>
      <c r="DH13" s="376"/>
      <c r="DI13" s="377"/>
      <c r="DJ13" s="72"/>
      <c r="DK13" s="72"/>
      <c r="DL13" s="72"/>
      <c r="DM13" s="72"/>
      <c r="DN13" s="72"/>
      <c r="DO13" s="72"/>
    </row>
    <row r="14" spans="1:119" ht="18.75" customHeight="1" thickBot="1">
      <c r="A14" s="73"/>
      <c r="B14" s="441"/>
      <c r="C14" s="442"/>
      <c r="D14" s="442"/>
      <c r="E14" s="442"/>
      <c r="F14" s="442"/>
      <c r="G14" s="442"/>
      <c r="H14" s="442"/>
      <c r="I14" s="442"/>
      <c r="J14" s="442"/>
      <c r="K14" s="443"/>
      <c r="L14" s="456" t="s">
        <v>104</v>
      </c>
      <c r="M14" s="457"/>
      <c r="N14" s="457"/>
      <c r="O14" s="457"/>
      <c r="P14" s="457"/>
      <c r="Q14" s="458"/>
      <c r="R14" s="459">
        <v>21670</v>
      </c>
      <c r="S14" s="460"/>
      <c r="T14" s="460"/>
      <c r="U14" s="460"/>
      <c r="V14" s="461"/>
      <c r="W14" s="368"/>
      <c r="X14" s="369"/>
      <c r="Y14" s="369"/>
      <c r="Z14" s="369"/>
      <c r="AA14" s="369"/>
      <c r="AB14" s="358"/>
      <c r="AC14" s="462">
        <v>10</v>
      </c>
      <c r="AD14" s="463"/>
      <c r="AE14" s="463"/>
      <c r="AF14" s="463"/>
      <c r="AG14" s="464"/>
      <c r="AH14" s="462">
        <v>10.6</v>
      </c>
      <c r="AI14" s="463"/>
      <c r="AJ14" s="463"/>
      <c r="AK14" s="463"/>
      <c r="AL14" s="465"/>
      <c r="AM14" s="401"/>
      <c r="AN14" s="402"/>
      <c r="AO14" s="402"/>
      <c r="AP14" s="402"/>
      <c r="AQ14" s="402"/>
      <c r="AR14" s="402"/>
      <c r="AS14" s="402"/>
      <c r="AT14" s="403"/>
      <c r="AU14" s="404"/>
      <c r="AV14" s="405"/>
      <c r="AW14" s="405"/>
      <c r="AX14" s="405"/>
      <c r="AY14" s="406"/>
      <c r="AZ14" s="407"/>
      <c r="BA14" s="407"/>
      <c r="BB14" s="407"/>
      <c r="BC14" s="407"/>
      <c r="BD14" s="407"/>
      <c r="BE14" s="407"/>
      <c r="BF14" s="407"/>
      <c r="BG14" s="407"/>
      <c r="BH14" s="407"/>
      <c r="BI14" s="407"/>
      <c r="BJ14" s="407"/>
      <c r="BK14" s="407"/>
      <c r="BL14" s="407"/>
      <c r="BM14" s="408"/>
      <c r="BN14" s="409"/>
      <c r="BO14" s="410"/>
      <c r="BP14" s="410"/>
      <c r="BQ14" s="410"/>
      <c r="BR14" s="410"/>
      <c r="BS14" s="410"/>
      <c r="BT14" s="410"/>
      <c r="BU14" s="411"/>
      <c r="BV14" s="409"/>
      <c r="BW14" s="410"/>
      <c r="BX14" s="410"/>
      <c r="BY14" s="410"/>
      <c r="BZ14" s="410"/>
      <c r="CA14" s="410"/>
      <c r="CB14" s="410"/>
      <c r="CC14" s="411"/>
      <c r="CD14" s="470" t="s">
        <v>105</v>
      </c>
      <c r="CE14" s="471"/>
      <c r="CF14" s="471"/>
      <c r="CG14" s="471"/>
      <c r="CH14" s="471"/>
      <c r="CI14" s="471"/>
      <c r="CJ14" s="471"/>
      <c r="CK14" s="471"/>
      <c r="CL14" s="471"/>
      <c r="CM14" s="471"/>
      <c r="CN14" s="471"/>
      <c r="CO14" s="471"/>
      <c r="CP14" s="471"/>
      <c r="CQ14" s="471"/>
      <c r="CR14" s="471"/>
      <c r="CS14" s="472"/>
      <c r="CT14" s="473">
        <v>4</v>
      </c>
      <c r="CU14" s="474"/>
      <c r="CV14" s="474"/>
      <c r="CW14" s="474"/>
      <c r="CX14" s="474"/>
      <c r="CY14" s="474"/>
      <c r="CZ14" s="474"/>
      <c r="DA14" s="475"/>
      <c r="DB14" s="473">
        <v>2.2000000000000002</v>
      </c>
      <c r="DC14" s="474"/>
      <c r="DD14" s="474"/>
      <c r="DE14" s="474"/>
      <c r="DF14" s="474"/>
      <c r="DG14" s="474"/>
      <c r="DH14" s="474"/>
      <c r="DI14" s="475"/>
      <c r="DJ14" s="72"/>
      <c r="DK14" s="72"/>
      <c r="DL14" s="72"/>
      <c r="DM14" s="72"/>
      <c r="DN14" s="72"/>
      <c r="DO14" s="72"/>
    </row>
    <row r="15" spans="1:119" ht="18.75" customHeight="1">
      <c r="A15" s="73"/>
      <c r="B15" s="441"/>
      <c r="C15" s="442"/>
      <c r="D15" s="442"/>
      <c r="E15" s="442"/>
      <c r="F15" s="442"/>
      <c r="G15" s="442"/>
      <c r="H15" s="442"/>
      <c r="I15" s="442"/>
      <c r="J15" s="442"/>
      <c r="K15" s="443"/>
      <c r="L15" s="83"/>
      <c r="M15" s="466" t="s">
        <v>99</v>
      </c>
      <c r="N15" s="467"/>
      <c r="O15" s="467"/>
      <c r="P15" s="467"/>
      <c r="Q15" s="468"/>
      <c r="R15" s="459">
        <v>21558</v>
      </c>
      <c r="S15" s="460"/>
      <c r="T15" s="460"/>
      <c r="U15" s="460"/>
      <c r="V15" s="461"/>
      <c r="W15" s="388" t="s">
        <v>106</v>
      </c>
      <c r="X15" s="389"/>
      <c r="Y15" s="389"/>
      <c r="Z15" s="389"/>
      <c r="AA15" s="389"/>
      <c r="AB15" s="379"/>
      <c r="AC15" s="429">
        <v>3148</v>
      </c>
      <c r="AD15" s="430"/>
      <c r="AE15" s="430"/>
      <c r="AF15" s="430"/>
      <c r="AG15" s="469"/>
      <c r="AH15" s="429">
        <v>3517</v>
      </c>
      <c r="AI15" s="430"/>
      <c r="AJ15" s="430"/>
      <c r="AK15" s="430"/>
      <c r="AL15" s="431"/>
      <c r="AM15" s="401"/>
      <c r="AN15" s="402"/>
      <c r="AO15" s="402"/>
      <c r="AP15" s="402"/>
      <c r="AQ15" s="402"/>
      <c r="AR15" s="402"/>
      <c r="AS15" s="402"/>
      <c r="AT15" s="403"/>
      <c r="AU15" s="404"/>
      <c r="AV15" s="405"/>
      <c r="AW15" s="405"/>
      <c r="AX15" s="405"/>
      <c r="AY15" s="338" t="s">
        <v>107</v>
      </c>
      <c r="AZ15" s="339"/>
      <c r="BA15" s="339"/>
      <c r="BB15" s="339"/>
      <c r="BC15" s="339"/>
      <c r="BD15" s="339"/>
      <c r="BE15" s="339"/>
      <c r="BF15" s="339"/>
      <c r="BG15" s="339"/>
      <c r="BH15" s="339"/>
      <c r="BI15" s="339"/>
      <c r="BJ15" s="339"/>
      <c r="BK15" s="339"/>
      <c r="BL15" s="339"/>
      <c r="BM15" s="340"/>
      <c r="BN15" s="341">
        <v>4532319</v>
      </c>
      <c r="BO15" s="342"/>
      <c r="BP15" s="342"/>
      <c r="BQ15" s="342"/>
      <c r="BR15" s="342"/>
      <c r="BS15" s="342"/>
      <c r="BT15" s="342"/>
      <c r="BU15" s="343"/>
      <c r="BV15" s="341">
        <v>4455875</v>
      </c>
      <c r="BW15" s="342"/>
      <c r="BX15" s="342"/>
      <c r="BY15" s="342"/>
      <c r="BZ15" s="342"/>
      <c r="CA15" s="342"/>
      <c r="CB15" s="342"/>
      <c r="CC15" s="343"/>
      <c r="CD15" s="476" t="s">
        <v>108</v>
      </c>
      <c r="CE15" s="477"/>
      <c r="CF15" s="477"/>
      <c r="CG15" s="477"/>
      <c r="CH15" s="477"/>
      <c r="CI15" s="477"/>
      <c r="CJ15" s="477"/>
      <c r="CK15" s="477"/>
      <c r="CL15" s="477"/>
      <c r="CM15" s="477"/>
      <c r="CN15" s="477"/>
      <c r="CO15" s="477"/>
      <c r="CP15" s="477"/>
      <c r="CQ15" s="477"/>
      <c r="CR15" s="477"/>
      <c r="CS15" s="478"/>
      <c r="CT15" s="84"/>
      <c r="CU15" s="85"/>
      <c r="CV15" s="85"/>
      <c r="CW15" s="85"/>
      <c r="CX15" s="85"/>
      <c r="CY15" s="85"/>
      <c r="CZ15" s="85"/>
      <c r="DA15" s="86"/>
      <c r="DB15" s="84"/>
      <c r="DC15" s="85"/>
      <c r="DD15" s="85"/>
      <c r="DE15" s="85"/>
      <c r="DF15" s="85"/>
      <c r="DG15" s="85"/>
      <c r="DH15" s="85"/>
      <c r="DI15" s="86"/>
      <c r="DJ15" s="72"/>
      <c r="DK15" s="72"/>
      <c r="DL15" s="72"/>
      <c r="DM15" s="72"/>
      <c r="DN15" s="72"/>
      <c r="DO15" s="72"/>
    </row>
    <row r="16" spans="1:119" ht="18.75" customHeight="1">
      <c r="A16" s="73"/>
      <c r="B16" s="441"/>
      <c r="C16" s="442"/>
      <c r="D16" s="442"/>
      <c r="E16" s="442"/>
      <c r="F16" s="442"/>
      <c r="G16" s="442"/>
      <c r="H16" s="442"/>
      <c r="I16" s="442"/>
      <c r="J16" s="442"/>
      <c r="K16" s="443"/>
      <c r="L16" s="456" t="s">
        <v>109</v>
      </c>
      <c r="M16" s="479"/>
      <c r="N16" s="479"/>
      <c r="O16" s="479"/>
      <c r="P16" s="479"/>
      <c r="Q16" s="480"/>
      <c r="R16" s="481" t="s">
        <v>110</v>
      </c>
      <c r="S16" s="482"/>
      <c r="T16" s="482"/>
      <c r="U16" s="482"/>
      <c r="V16" s="483"/>
      <c r="W16" s="368"/>
      <c r="X16" s="369"/>
      <c r="Y16" s="369"/>
      <c r="Z16" s="369"/>
      <c r="AA16" s="369"/>
      <c r="AB16" s="358"/>
      <c r="AC16" s="462">
        <v>31.9</v>
      </c>
      <c r="AD16" s="463"/>
      <c r="AE16" s="463"/>
      <c r="AF16" s="463"/>
      <c r="AG16" s="464"/>
      <c r="AH16" s="462">
        <v>33.299999999999997</v>
      </c>
      <c r="AI16" s="463"/>
      <c r="AJ16" s="463"/>
      <c r="AK16" s="463"/>
      <c r="AL16" s="465"/>
      <c r="AM16" s="401"/>
      <c r="AN16" s="402"/>
      <c r="AO16" s="402"/>
      <c r="AP16" s="402"/>
      <c r="AQ16" s="402"/>
      <c r="AR16" s="402"/>
      <c r="AS16" s="402"/>
      <c r="AT16" s="403"/>
      <c r="AU16" s="404"/>
      <c r="AV16" s="405"/>
      <c r="AW16" s="405"/>
      <c r="AX16" s="405"/>
      <c r="AY16" s="406" t="s">
        <v>111</v>
      </c>
      <c r="AZ16" s="407"/>
      <c r="BA16" s="407"/>
      <c r="BB16" s="407"/>
      <c r="BC16" s="407"/>
      <c r="BD16" s="407"/>
      <c r="BE16" s="407"/>
      <c r="BF16" s="407"/>
      <c r="BG16" s="407"/>
      <c r="BH16" s="407"/>
      <c r="BI16" s="407"/>
      <c r="BJ16" s="407"/>
      <c r="BK16" s="407"/>
      <c r="BL16" s="407"/>
      <c r="BM16" s="408"/>
      <c r="BN16" s="409">
        <v>6743711</v>
      </c>
      <c r="BO16" s="410"/>
      <c r="BP16" s="410"/>
      <c r="BQ16" s="410"/>
      <c r="BR16" s="410"/>
      <c r="BS16" s="410"/>
      <c r="BT16" s="410"/>
      <c r="BU16" s="411"/>
      <c r="BV16" s="409">
        <v>6424309</v>
      </c>
      <c r="BW16" s="410"/>
      <c r="BX16" s="410"/>
      <c r="BY16" s="410"/>
      <c r="BZ16" s="410"/>
      <c r="CA16" s="410"/>
      <c r="CB16" s="410"/>
      <c r="CC16" s="411"/>
      <c r="CD16" s="87"/>
      <c r="CE16" s="487"/>
      <c r="CF16" s="487"/>
      <c r="CG16" s="487"/>
      <c r="CH16" s="487"/>
      <c r="CI16" s="487"/>
      <c r="CJ16" s="487"/>
      <c r="CK16" s="487"/>
      <c r="CL16" s="487"/>
      <c r="CM16" s="487"/>
      <c r="CN16" s="487"/>
      <c r="CO16" s="487"/>
      <c r="CP16" s="487"/>
      <c r="CQ16" s="487"/>
      <c r="CR16" s="487"/>
      <c r="CS16" s="488"/>
      <c r="CT16" s="375"/>
      <c r="CU16" s="376"/>
      <c r="CV16" s="376"/>
      <c r="CW16" s="376"/>
      <c r="CX16" s="376"/>
      <c r="CY16" s="376"/>
      <c r="CZ16" s="376"/>
      <c r="DA16" s="377"/>
      <c r="DB16" s="375"/>
      <c r="DC16" s="376"/>
      <c r="DD16" s="376"/>
      <c r="DE16" s="376"/>
      <c r="DF16" s="376"/>
      <c r="DG16" s="376"/>
      <c r="DH16" s="376"/>
      <c r="DI16" s="377"/>
      <c r="DJ16" s="72"/>
      <c r="DK16" s="72"/>
      <c r="DL16" s="72"/>
      <c r="DM16" s="72"/>
      <c r="DN16" s="72"/>
      <c r="DO16" s="72"/>
    </row>
    <row r="17" spans="1:119" ht="18.75" customHeight="1" thickBot="1">
      <c r="A17" s="73"/>
      <c r="B17" s="444"/>
      <c r="C17" s="445"/>
      <c r="D17" s="445"/>
      <c r="E17" s="445"/>
      <c r="F17" s="445"/>
      <c r="G17" s="445"/>
      <c r="H17" s="445"/>
      <c r="I17" s="445"/>
      <c r="J17" s="445"/>
      <c r="K17" s="446"/>
      <c r="L17" s="88"/>
      <c r="M17" s="484" t="s">
        <v>112</v>
      </c>
      <c r="N17" s="485"/>
      <c r="O17" s="485"/>
      <c r="P17" s="485"/>
      <c r="Q17" s="486"/>
      <c r="R17" s="481" t="s">
        <v>110</v>
      </c>
      <c r="S17" s="482"/>
      <c r="T17" s="482"/>
      <c r="U17" s="482"/>
      <c r="V17" s="483"/>
      <c r="W17" s="388" t="s">
        <v>113</v>
      </c>
      <c r="X17" s="389"/>
      <c r="Y17" s="389"/>
      <c r="Z17" s="389"/>
      <c r="AA17" s="389"/>
      <c r="AB17" s="379"/>
      <c r="AC17" s="429">
        <v>5734</v>
      </c>
      <c r="AD17" s="430"/>
      <c r="AE17" s="430"/>
      <c r="AF17" s="430"/>
      <c r="AG17" s="469"/>
      <c r="AH17" s="429">
        <v>5938</v>
      </c>
      <c r="AI17" s="430"/>
      <c r="AJ17" s="430"/>
      <c r="AK17" s="430"/>
      <c r="AL17" s="431"/>
      <c r="AM17" s="401"/>
      <c r="AN17" s="402"/>
      <c r="AO17" s="402"/>
      <c r="AP17" s="402"/>
      <c r="AQ17" s="402"/>
      <c r="AR17" s="402"/>
      <c r="AS17" s="402"/>
      <c r="AT17" s="403"/>
      <c r="AU17" s="404"/>
      <c r="AV17" s="405"/>
      <c r="AW17" s="405"/>
      <c r="AX17" s="405"/>
      <c r="AY17" s="406" t="s">
        <v>114</v>
      </c>
      <c r="AZ17" s="407"/>
      <c r="BA17" s="407"/>
      <c r="BB17" s="407"/>
      <c r="BC17" s="407"/>
      <c r="BD17" s="407"/>
      <c r="BE17" s="407"/>
      <c r="BF17" s="407"/>
      <c r="BG17" s="407"/>
      <c r="BH17" s="407"/>
      <c r="BI17" s="407"/>
      <c r="BJ17" s="407"/>
      <c r="BK17" s="407"/>
      <c r="BL17" s="407"/>
      <c r="BM17" s="408"/>
      <c r="BN17" s="409">
        <v>5857353</v>
      </c>
      <c r="BO17" s="410"/>
      <c r="BP17" s="410"/>
      <c r="BQ17" s="410"/>
      <c r="BR17" s="410"/>
      <c r="BS17" s="410"/>
      <c r="BT17" s="410"/>
      <c r="BU17" s="411"/>
      <c r="BV17" s="409">
        <v>5751380</v>
      </c>
      <c r="BW17" s="410"/>
      <c r="BX17" s="410"/>
      <c r="BY17" s="410"/>
      <c r="BZ17" s="410"/>
      <c r="CA17" s="410"/>
      <c r="CB17" s="410"/>
      <c r="CC17" s="411"/>
      <c r="CD17" s="87"/>
      <c r="CE17" s="487"/>
      <c r="CF17" s="487"/>
      <c r="CG17" s="487"/>
      <c r="CH17" s="487"/>
      <c r="CI17" s="487"/>
      <c r="CJ17" s="487"/>
      <c r="CK17" s="487"/>
      <c r="CL17" s="487"/>
      <c r="CM17" s="487"/>
      <c r="CN17" s="487"/>
      <c r="CO17" s="487"/>
      <c r="CP17" s="487"/>
      <c r="CQ17" s="487"/>
      <c r="CR17" s="487"/>
      <c r="CS17" s="488"/>
      <c r="CT17" s="375"/>
      <c r="CU17" s="376"/>
      <c r="CV17" s="376"/>
      <c r="CW17" s="376"/>
      <c r="CX17" s="376"/>
      <c r="CY17" s="376"/>
      <c r="CZ17" s="376"/>
      <c r="DA17" s="377"/>
      <c r="DB17" s="375"/>
      <c r="DC17" s="376"/>
      <c r="DD17" s="376"/>
      <c r="DE17" s="376"/>
      <c r="DF17" s="376"/>
      <c r="DG17" s="376"/>
      <c r="DH17" s="376"/>
      <c r="DI17" s="377"/>
      <c r="DJ17" s="72"/>
      <c r="DK17" s="72"/>
      <c r="DL17" s="72"/>
      <c r="DM17" s="72"/>
      <c r="DN17" s="72"/>
      <c r="DO17" s="72"/>
    </row>
    <row r="18" spans="1:119" ht="18.75" customHeight="1" thickBot="1">
      <c r="A18" s="73"/>
      <c r="B18" s="489" t="s">
        <v>115</v>
      </c>
      <c r="C18" s="421"/>
      <c r="D18" s="421"/>
      <c r="E18" s="490"/>
      <c r="F18" s="490"/>
      <c r="G18" s="490"/>
      <c r="H18" s="490"/>
      <c r="I18" s="490"/>
      <c r="J18" s="490"/>
      <c r="K18" s="490"/>
      <c r="L18" s="491">
        <v>246.76</v>
      </c>
      <c r="M18" s="491"/>
      <c r="N18" s="491"/>
      <c r="O18" s="491"/>
      <c r="P18" s="491"/>
      <c r="Q18" s="491"/>
      <c r="R18" s="492"/>
      <c r="S18" s="492"/>
      <c r="T18" s="492"/>
      <c r="U18" s="492"/>
      <c r="V18" s="493"/>
      <c r="W18" s="390"/>
      <c r="X18" s="391"/>
      <c r="Y18" s="391"/>
      <c r="Z18" s="391"/>
      <c r="AA18" s="391"/>
      <c r="AB18" s="382"/>
      <c r="AC18" s="494">
        <v>58.1</v>
      </c>
      <c r="AD18" s="495"/>
      <c r="AE18" s="495"/>
      <c r="AF18" s="495"/>
      <c r="AG18" s="496"/>
      <c r="AH18" s="494">
        <v>56.1</v>
      </c>
      <c r="AI18" s="495"/>
      <c r="AJ18" s="495"/>
      <c r="AK18" s="495"/>
      <c r="AL18" s="497"/>
      <c r="AM18" s="401"/>
      <c r="AN18" s="402"/>
      <c r="AO18" s="402"/>
      <c r="AP18" s="402"/>
      <c r="AQ18" s="402"/>
      <c r="AR18" s="402"/>
      <c r="AS18" s="402"/>
      <c r="AT18" s="403"/>
      <c r="AU18" s="404"/>
      <c r="AV18" s="405"/>
      <c r="AW18" s="405"/>
      <c r="AX18" s="405"/>
      <c r="AY18" s="406" t="s">
        <v>116</v>
      </c>
      <c r="AZ18" s="407"/>
      <c r="BA18" s="407"/>
      <c r="BB18" s="407"/>
      <c r="BC18" s="407"/>
      <c r="BD18" s="407"/>
      <c r="BE18" s="407"/>
      <c r="BF18" s="407"/>
      <c r="BG18" s="407"/>
      <c r="BH18" s="407"/>
      <c r="BI18" s="407"/>
      <c r="BJ18" s="407"/>
      <c r="BK18" s="407"/>
      <c r="BL18" s="407"/>
      <c r="BM18" s="408"/>
      <c r="BN18" s="409">
        <v>7922507</v>
      </c>
      <c r="BO18" s="410"/>
      <c r="BP18" s="410"/>
      <c r="BQ18" s="410"/>
      <c r="BR18" s="410"/>
      <c r="BS18" s="410"/>
      <c r="BT18" s="410"/>
      <c r="BU18" s="411"/>
      <c r="BV18" s="409">
        <v>8023354</v>
      </c>
      <c r="BW18" s="410"/>
      <c r="BX18" s="410"/>
      <c r="BY18" s="410"/>
      <c r="BZ18" s="410"/>
      <c r="CA18" s="410"/>
      <c r="CB18" s="410"/>
      <c r="CC18" s="411"/>
      <c r="CD18" s="87"/>
      <c r="CE18" s="487"/>
      <c r="CF18" s="487"/>
      <c r="CG18" s="487"/>
      <c r="CH18" s="487"/>
      <c r="CI18" s="487"/>
      <c r="CJ18" s="487"/>
      <c r="CK18" s="487"/>
      <c r="CL18" s="487"/>
      <c r="CM18" s="487"/>
      <c r="CN18" s="487"/>
      <c r="CO18" s="487"/>
      <c r="CP18" s="487"/>
      <c r="CQ18" s="487"/>
      <c r="CR18" s="487"/>
      <c r="CS18" s="488"/>
      <c r="CT18" s="375"/>
      <c r="CU18" s="376"/>
      <c r="CV18" s="376"/>
      <c r="CW18" s="376"/>
      <c r="CX18" s="376"/>
      <c r="CY18" s="376"/>
      <c r="CZ18" s="376"/>
      <c r="DA18" s="377"/>
      <c r="DB18" s="375"/>
      <c r="DC18" s="376"/>
      <c r="DD18" s="376"/>
      <c r="DE18" s="376"/>
      <c r="DF18" s="376"/>
      <c r="DG18" s="376"/>
      <c r="DH18" s="376"/>
      <c r="DI18" s="377"/>
      <c r="DJ18" s="72"/>
      <c r="DK18" s="72"/>
      <c r="DL18" s="72"/>
      <c r="DM18" s="72"/>
      <c r="DN18" s="72"/>
      <c r="DO18" s="72"/>
    </row>
    <row r="19" spans="1:119" ht="18.75" customHeight="1" thickBot="1">
      <c r="A19" s="73"/>
      <c r="B19" s="489" t="s">
        <v>117</v>
      </c>
      <c r="C19" s="421"/>
      <c r="D19" s="421"/>
      <c r="E19" s="490"/>
      <c r="F19" s="490"/>
      <c r="G19" s="490"/>
      <c r="H19" s="490"/>
      <c r="I19" s="490"/>
      <c r="J19" s="490"/>
      <c r="K19" s="490"/>
      <c r="L19" s="498">
        <v>83</v>
      </c>
      <c r="M19" s="498"/>
      <c r="N19" s="498"/>
      <c r="O19" s="498"/>
      <c r="P19" s="498"/>
      <c r="Q19" s="498"/>
      <c r="R19" s="499"/>
      <c r="S19" s="499"/>
      <c r="T19" s="499"/>
      <c r="U19" s="499"/>
      <c r="V19" s="500"/>
      <c r="W19" s="335"/>
      <c r="X19" s="336"/>
      <c r="Y19" s="336"/>
      <c r="Z19" s="336"/>
      <c r="AA19" s="336"/>
      <c r="AB19" s="336"/>
      <c r="AC19" s="342"/>
      <c r="AD19" s="342"/>
      <c r="AE19" s="342"/>
      <c r="AF19" s="342"/>
      <c r="AG19" s="342"/>
      <c r="AH19" s="342"/>
      <c r="AI19" s="342"/>
      <c r="AJ19" s="342"/>
      <c r="AK19" s="342"/>
      <c r="AL19" s="343"/>
      <c r="AM19" s="401"/>
      <c r="AN19" s="402"/>
      <c r="AO19" s="402"/>
      <c r="AP19" s="402"/>
      <c r="AQ19" s="402"/>
      <c r="AR19" s="402"/>
      <c r="AS19" s="402"/>
      <c r="AT19" s="403"/>
      <c r="AU19" s="404"/>
      <c r="AV19" s="405"/>
      <c r="AW19" s="405"/>
      <c r="AX19" s="405"/>
      <c r="AY19" s="406" t="s">
        <v>118</v>
      </c>
      <c r="AZ19" s="407"/>
      <c r="BA19" s="407"/>
      <c r="BB19" s="407"/>
      <c r="BC19" s="407"/>
      <c r="BD19" s="407"/>
      <c r="BE19" s="407"/>
      <c r="BF19" s="407"/>
      <c r="BG19" s="407"/>
      <c r="BH19" s="407"/>
      <c r="BI19" s="407"/>
      <c r="BJ19" s="407"/>
      <c r="BK19" s="407"/>
      <c r="BL19" s="407"/>
      <c r="BM19" s="408"/>
      <c r="BN19" s="409">
        <v>10262537</v>
      </c>
      <c r="BO19" s="410"/>
      <c r="BP19" s="410"/>
      <c r="BQ19" s="410"/>
      <c r="BR19" s="410"/>
      <c r="BS19" s="410"/>
      <c r="BT19" s="410"/>
      <c r="BU19" s="411"/>
      <c r="BV19" s="409">
        <v>10507377</v>
      </c>
      <c r="BW19" s="410"/>
      <c r="BX19" s="410"/>
      <c r="BY19" s="410"/>
      <c r="BZ19" s="410"/>
      <c r="CA19" s="410"/>
      <c r="CB19" s="410"/>
      <c r="CC19" s="411"/>
      <c r="CD19" s="87"/>
      <c r="CE19" s="487"/>
      <c r="CF19" s="487"/>
      <c r="CG19" s="487"/>
      <c r="CH19" s="487"/>
      <c r="CI19" s="487"/>
      <c r="CJ19" s="487"/>
      <c r="CK19" s="487"/>
      <c r="CL19" s="487"/>
      <c r="CM19" s="487"/>
      <c r="CN19" s="487"/>
      <c r="CO19" s="487"/>
      <c r="CP19" s="487"/>
      <c r="CQ19" s="487"/>
      <c r="CR19" s="487"/>
      <c r="CS19" s="488"/>
      <c r="CT19" s="375"/>
      <c r="CU19" s="376"/>
      <c r="CV19" s="376"/>
      <c r="CW19" s="376"/>
      <c r="CX19" s="376"/>
      <c r="CY19" s="376"/>
      <c r="CZ19" s="376"/>
      <c r="DA19" s="377"/>
      <c r="DB19" s="375"/>
      <c r="DC19" s="376"/>
      <c r="DD19" s="376"/>
      <c r="DE19" s="376"/>
      <c r="DF19" s="376"/>
      <c r="DG19" s="376"/>
      <c r="DH19" s="376"/>
      <c r="DI19" s="377"/>
      <c r="DJ19" s="72"/>
      <c r="DK19" s="72"/>
      <c r="DL19" s="72"/>
      <c r="DM19" s="72"/>
      <c r="DN19" s="72"/>
      <c r="DO19" s="72"/>
    </row>
    <row r="20" spans="1:119" ht="18.75" customHeight="1" thickBot="1">
      <c r="A20" s="73"/>
      <c r="B20" s="489" t="s">
        <v>119</v>
      </c>
      <c r="C20" s="421"/>
      <c r="D20" s="421"/>
      <c r="E20" s="490"/>
      <c r="F20" s="490"/>
      <c r="G20" s="490"/>
      <c r="H20" s="490"/>
      <c r="I20" s="490"/>
      <c r="J20" s="490"/>
      <c r="K20" s="490"/>
      <c r="L20" s="498">
        <v>7493</v>
      </c>
      <c r="M20" s="498"/>
      <c r="N20" s="498"/>
      <c r="O20" s="498"/>
      <c r="P20" s="498"/>
      <c r="Q20" s="498"/>
      <c r="R20" s="499"/>
      <c r="S20" s="499"/>
      <c r="T20" s="499"/>
      <c r="U20" s="499"/>
      <c r="V20" s="500"/>
      <c r="W20" s="390"/>
      <c r="X20" s="391"/>
      <c r="Y20" s="391"/>
      <c r="Z20" s="391"/>
      <c r="AA20" s="391"/>
      <c r="AB20" s="391"/>
      <c r="AC20" s="474"/>
      <c r="AD20" s="474"/>
      <c r="AE20" s="474"/>
      <c r="AF20" s="474"/>
      <c r="AG20" s="474"/>
      <c r="AH20" s="474"/>
      <c r="AI20" s="474"/>
      <c r="AJ20" s="474"/>
      <c r="AK20" s="474"/>
      <c r="AL20" s="475"/>
      <c r="AM20" s="501"/>
      <c r="AN20" s="433"/>
      <c r="AO20" s="433"/>
      <c r="AP20" s="433"/>
      <c r="AQ20" s="433"/>
      <c r="AR20" s="433"/>
      <c r="AS20" s="433"/>
      <c r="AT20" s="434"/>
      <c r="AU20" s="502"/>
      <c r="AV20" s="503"/>
      <c r="AW20" s="503"/>
      <c r="AX20" s="504"/>
      <c r="AY20" s="406"/>
      <c r="AZ20" s="407"/>
      <c r="BA20" s="407"/>
      <c r="BB20" s="407"/>
      <c r="BC20" s="407"/>
      <c r="BD20" s="407"/>
      <c r="BE20" s="407"/>
      <c r="BF20" s="407"/>
      <c r="BG20" s="407"/>
      <c r="BH20" s="407"/>
      <c r="BI20" s="407"/>
      <c r="BJ20" s="407"/>
      <c r="BK20" s="407"/>
      <c r="BL20" s="407"/>
      <c r="BM20" s="408"/>
      <c r="BN20" s="409"/>
      <c r="BO20" s="410"/>
      <c r="BP20" s="410"/>
      <c r="BQ20" s="410"/>
      <c r="BR20" s="410"/>
      <c r="BS20" s="410"/>
      <c r="BT20" s="410"/>
      <c r="BU20" s="411"/>
      <c r="BV20" s="409"/>
      <c r="BW20" s="410"/>
      <c r="BX20" s="410"/>
      <c r="BY20" s="410"/>
      <c r="BZ20" s="410"/>
      <c r="CA20" s="410"/>
      <c r="CB20" s="410"/>
      <c r="CC20" s="411"/>
      <c r="CD20" s="87"/>
      <c r="CE20" s="487"/>
      <c r="CF20" s="487"/>
      <c r="CG20" s="487"/>
      <c r="CH20" s="487"/>
      <c r="CI20" s="487"/>
      <c r="CJ20" s="487"/>
      <c r="CK20" s="487"/>
      <c r="CL20" s="487"/>
      <c r="CM20" s="487"/>
      <c r="CN20" s="487"/>
      <c r="CO20" s="487"/>
      <c r="CP20" s="487"/>
      <c r="CQ20" s="487"/>
      <c r="CR20" s="487"/>
      <c r="CS20" s="488"/>
      <c r="CT20" s="375"/>
      <c r="CU20" s="376"/>
      <c r="CV20" s="376"/>
      <c r="CW20" s="376"/>
      <c r="CX20" s="376"/>
      <c r="CY20" s="376"/>
      <c r="CZ20" s="376"/>
      <c r="DA20" s="377"/>
      <c r="DB20" s="375"/>
      <c r="DC20" s="376"/>
      <c r="DD20" s="376"/>
      <c r="DE20" s="376"/>
      <c r="DF20" s="376"/>
      <c r="DG20" s="376"/>
      <c r="DH20" s="376"/>
      <c r="DI20" s="377"/>
      <c r="DJ20" s="72"/>
      <c r="DK20" s="72"/>
      <c r="DL20" s="72"/>
      <c r="DM20" s="72"/>
      <c r="DN20" s="72"/>
      <c r="DO20" s="72"/>
    </row>
    <row r="21" spans="1:119" ht="18.75" customHeight="1">
      <c r="A21" s="73"/>
      <c r="B21" s="505" t="s">
        <v>120</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06"/>
      <c r="AZ21" s="407"/>
      <c r="BA21" s="407"/>
      <c r="BB21" s="407"/>
      <c r="BC21" s="407"/>
      <c r="BD21" s="407"/>
      <c r="BE21" s="407"/>
      <c r="BF21" s="407"/>
      <c r="BG21" s="407"/>
      <c r="BH21" s="407"/>
      <c r="BI21" s="407"/>
      <c r="BJ21" s="407"/>
      <c r="BK21" s="407"/>
      <c r="BL21" s="407"/>
      <c r="BM21" s="408"/>
      <c r="BN21" s="409"/>
      <c r="BO21" s="410"/>
      <c r="BP21" s="410"/>
      <c r="BQ21" s="410"/>
      <c r="BR21" s="410"/>
      <c r="BS21" s="410"/>
      <c r="BT21" s="410"/>
      <c r="BU21" s="411"/>
      <c r="BV21" s="409"/>
      <c r="BW21" s="410"/>
      <c r="BX21" s="410"/>
      <c r="BY21" s="410"/>
      <c r="BZ21" s="410"/>
      <c r="CA21" s="410"/>
      <c r="CB21" s="410"/>
      <c r="CC21" s="411"/>
      <c r="CD21" s="87"/>
      <c r="CE21" s="487"/>
      <c r="CF21" s="487"/>
      <c r="CG21" s="487"/>
      <c r="CH21" s="487"/>
      <c r="CI21" s="487"/>
      <c r="CJ21" s="487"/>
      <c r="CK21" s="487"/>
      <c r="CL21" s="487"/>
      <c r="CM21" s="487"/>
      <c r="CN21" s="487"/>
      <c r="CO21" s="487"/>
      <c r="CP21" s="487"/>
      <c r="CQ21" s="487"/>
      <c r="CR21" s="487"/>
      <c r="CS21" s="488"/>
      <c r="CT21" s="375"/>
      <c r="CU21" s="376"/>
      <c r="CV21" s="376"/>
      <c r="CW21" s="376"/>
      <c r="CX21" s="376"/>
      <c r="CY21" s="376"/>
      <c r="CZ21" s="376"/>
      <c r="DA21" s="377"/>
      <c r="DB21" s="375"/>
      <c r="DC21" s="376"/>
      <c r="DD21" s="376"/>
      <c r="DE21" s="376"/>
      <c r="DF21" s="376"/>
      <c r="DG21" s="376"/>
      <c r="DH21" s="376"/>
      <c r="DI21" s="377"/>
      <c r="DJ21" s="72"/>
      <c r="DK21" s="72"/>
      <c r="DL21" s="72"/>
      <c r="DM21" s="72"/>
      <c r="DN21" s="72"/>
      <c r="DO21" s="72"/>
    </row>
    <row r="22" spans="1:119" ht="18.75" customHeight="1" thickBot="1">
      <c r="A22" s="73"/>
      <c r="B22" s="508" t="s">
        <v>121</v>
      </c>
      <c r="C22" s="509"/>
      <c r="D22" s="510"/>
      <c r="E22" s="384" t="s">
        <v>44</v>
      </c>
      <c r="F22" s="389"/>
      <c r="G22" s="389"/>
      <c r="H22" s="389"/>
      <c r="I22" s="389"/>
      <c r="J22" s="389"/>
      <c r="K22" s="379"/>
      <c r="L22" s="384" t="s">
        <v>122</v>
      </c>
      <c r="M22" s="389"/>
      <c r="N22" s="389"/>
      <c r="O22" s="389"/>
      <c r="P22" s="379"/>
      <c r="Q22" s="517" t="s">
        <v>123</v>
      </c>
      <c r="R22" s="518"/>
      <c r="S22" s="518"/>
      <c r="T22" s="518"/>
      <c r="U22" s="518"/>
      <c r="V22" s="519"/>
      <c r="W22" s="523" t="s">
        <v>124</v>
      </c>
      <c r="X22" s="509"/>
      <c r="Y22" s="510"/>
      <c r="Z22" s="384" t="s">
        <v>44</v>
      </c>
      <c r="AA22" s="389"/>
      <c r="AB22" s="389"/>
      <c r="AC22" s="389"/>
      <c r="AD22" s="389"/>
      <c r="AE22" s="389"/>
      <c r="AF22" s="389"/>
      <c r="AG22" s="379"/>
      <c r="AH22" s="528" t="s">
        <v>125</v>
      </c>
      <c r="AI22" s="389"/>
      <c r="AJ22" s="389"/>
      <c r="AK22" s="389"/>
      <c r="AL22" s="379"/>
      <c r="AM22" s="528" t="s">
        <v>126</v>
      </c>
      <c r="AN22" s="529"/>
      <c r="AO22" s="529"/>
      <c r="AP22" s="529"/>
      <c r="AQ22" s="529"/>
      <c r="AR22" s="530"/>
      <c r="AS22" s="517" t="s">
        <v>123</v>
      </c>
      <c r="AT22" s="518"/>
      <c r="AU22" s="518"/>
      <c r="AV22" s="518"/>
      <c r="AW22" s="518"/>
      <c r="AX22" s="534"/>
      <c r="AY22" s="536"/>
      <c r="AZ22" s="537"/>
      <c r="BA22" s="537"/>
      <c r="BB22" s="537"/>
      <c r="BC22" s="537"/>
      <c r="BD22" s="537"/>
      <c r="BE22" s="537"/>
      <c r="BF22" s="537"/>
      <c r="BG22" s="537"/>
      <c r="BH22" s="537"/>
      <c r="BI22" s="537"/>
      <c r="BJ22" s="537"/>
      <c r="BK22" s="537"/>
      <c r="BL22" s="537"/>
      <c r="BM22" s="538"/>
      <c r="BN22" s="539"/>
      <c r="BO22" s="540"/>
      <c r="BP22" s="540"/>
      <c r="BQ22" s="540"/>
      <c r="BR22" s="540"/>
      <c r="BS22" s="540"/>
      <c r="BT22" s="540"/>
      <c r="BU22" s="541"/>
      <c r="BV22" s="539"/>
      <c r="BW22" s="540"/>
      <c r="BX22" s="540"/>
      <c r="BY22" s="540"/>
      <c r="BZ22" s="540"/>
      <c r="CA22" s="540"/>
      <c r="CB22" s="540"/>
      <c r="CC22" s="541"/>
      <c r="CD22" s="87"/>
      <c r="CE22" s="487"/>
      <c r="CF22" s="487"/>
      <c r="CG22" s="487"/>
      <c r="CH22" s="487"/>
      <c r="CI22" s="487"/>
      <c r="CJ22" s="487"/>
      <c r="CK22" s="487"/>
      <c r="CL22" s="487"/>
      <c r="CM22" s="487"/>
      <c r="CN22" s="487"/>
      <c r="CO22" s="487"/>
      <c r="CP22" s="487"/>
      <c r="CQ22" s="487"/>
      <c r="CR22" s="487"/>
      <c r="CS22" s="488"/>
      <c r="CT22" s="375"/>
      <c r="CU22" s="376"/>
      <c r="CV22" s="376"/>
      <c r="CW22" s="376"/>
      <c r="CX22" s="376"/>
      <c r="CY22" s="376"/>
      <c r="CZ22" s="376"/>
      <c r="DA22" s="377"/>
      <c r="DB22" s="375"/>
      <c r="DC22" s="376"/>
      <c r="DD22" s="376"/>
      <c r="DE22" s="376"/>
      <c r="DF22" s="376"/>
      <c r="DG22" s="376"/>
      <c r="DH22" s="376"/>
      <c r="DI22" s="377"/>
      <c r="DJ22" s="72"/>
      <c r="DK22" s="72"/>
      <c r="DL22" s="72"/>
      <c r="DM22" s="72"/>
      <c r="DN22" s="72"/>
      <c r="DO22" s="72"/>
    </row>
    <row r="23" spans="1:119" ht="18.75" customHeight="1">
      <c r="A23" s="73"/>
      <c r="B23" s="511"/>
      <c r="C23" s="512"/>
      <c r="D23" s="513"/>
      <c r="E23" s="364"/>
      <c r="F23" s="369"/>
      <c r="G23" s="369"/>
      <c r="H23" s="369"/>
      <c r="I23" s="369"/>
      <c r="J23" s="369"/>
      <c r="K23" s="358"/>
      <c r="L23" s="364"/>
      <c r="M23" s="369"/>
      <c r="N23" s="369"/>
      <c r="O23" s="369"/>
      <c r="P23" s="358"/>
      <c r="Q23" s="520"/>
      <c r="R23" s="521"/>
      <c r="S23" s="521"/>
      <c r="T23" s="521"/>
      <c r="U23" s="521"/>
      <c r="V23" s="522"/>
      <c r="W23" s="524"/>
      <c r="X23" s="512"/>
      <c r="Y23" s="513"/>
      <c r="Z23" s="364"/>
      <c r="AA23" s="369"/>
      <c r="AB23" s="369"/>
      <c r="AC23" s="369"/>
      <c r="AD23" s="369"/>
      <c r="AE23" s="369"/>
      <c r="AF23" s="369"/>
      <c r="AG23" s="358"/>
      <c r="AH23" s="364"/>
      <c r="AI23" s="369"/>
      <c r="AJ23" s="369"/>
      <c r="AK23" s="369"/>
      <c r="AL23" s="358"/>
      <c r="AM23" s="531"/>
      <c r="AN23" s="532"/>
      <c r="AO23" s="532"/>
      <c r="AP23" s="532"/>
      <c r="AQ23" s="532"/>
      <c r="AR23" s="533"/>
      <c r="AS23" s="520"/>
      <c r="AT23" s="521"/>
      <c r="AU23" s="521"/>
      <c r="AV23" s="521"/>
      <c r="AW23" s="521"/>
      <c r="AX23" s="535"/>
      <c r="AY23" s="338" t="s">
        <v>127</v>
      </c>
      <c r="AZ23" s="339"/>
      <c r="BA23" s="339"/>
      <c r="BB23" s="339"/>
      <c r="BC23" s="339"/>
      <c r="BD23" s="339"/>
      <c r="BE23" s="339"/>
      <c r="BF23" s="339"/>
      <c r="BG23" s="339"/>
      <c r="BH23" s="339"/>
      <c r="BI23" s="339"/>
      <c r="BJ23" s="339"/>
      <c r="BK23" s="339"/>
      <c r="BL23" s="339"/>
      <c r="BM23" s="340"/>
      <c r="BN23" s="409">
        <v>10869471</v>
      </c>
      <c r="BO23" s="410"/>
      <c r="BP23" s="410"/>
      <c r="BQ23" s="410"/>
      <c r="BR23" s="410"/>
      <c r="BS23" s="410"/>
      <c r="BT23" s="410"/>
      <c r="BU23" s="411"/>
      <c r="BV23" s="409">
        <v>11233863</v>
      </c>
      <c r="BW23" s="410"/>
      <c r="BX23" s="410"/>
      <c r="BY23" s="410"/>
      <c r="BZ23" s="410"/>
      <c r="CA23" s="410"/>
      <c r="CB23" s="410"/>
      <c r="CC23" s="411"/>
      <c r="CD23" s="87"/>
      <c r="CE23" s="487"/>
      <c r="CF23" s="487"/>
      <c r="CG23" s="487"/>
      <c r="CH23" s="487"/>
      <c r="CI23" s="487"/>
      <c r="CJ23" s="487"/>
      <c r="CK23" s="487"/>
      <c r="CL23" s="487"/>
      <c r="CM23" s="487"/>
      <c r="CN23" s="487"/>
      <c r="CO23" s="487"/>
      <c r="CP23" s="487"/>
      <c r="CQ23" s="487"/>
      <c r="CR23" s="487"/>
      <c r="CS23" s="488"/>
      <c r="CT23" s="375"/>
      <c r="CU23" s="376"/>
      <c r="CV23" s="376"/>
      <c r="CW23" s="376"/>
      <c r="CX23" s="376"/>
      <c r="CY23" s="376"/>
      <c r="CZ23" s="376"/>
      <c r="DA23" s="377"/>
      <c r="DB23" s="375"/>
      <c r="DC23" s="376"/>
      <c r="DD23" s="376"/>
      <c r="DE23" s="376"/>
      <c r="DF23" s="376"/>
      <c r="DG23" s="376"/>
      <c r="DH23" s="376"/>
      <c r="DI23" s="377"/>
      <c r="DJ23" s="72"/>
      <c r="DK23" s="72"/>
      <c r="DL23" s="72"/>
      <c r="DM23" s="72"/>
      <c r="DN23" s="72"/>
      <c r="DO23" s="72"/>
    </row>
    <row r="24" spans="1:119" ht="18.75" customHeight="1" thickBot="1">
      <c r="A24" s="73"/>
      <c r="B24" s="511"/>
      <c r="C24" s="512"/>
      <c r="D24" s="513"/>
      <c r="E24" s="428" t="s">
        <v>128</v>
      </c>
      <c r="F24" s="402"/>
      <c r="G24" s="402"/>
      <c r="H24" s="402"/>
      <c r="I24" s="402"/>
      <c r="J24" s="402"/>
      <c r="K24" s="403"/>
      <c r="L24" s="429">
        <v>1</v>
      </c>
      <c r="M24" s="430"/>
      <c r="N24" s="430"/>
      <c r="O24" s="430"/>
      <c r="P24" s="469"/>
      <c r="Q24" s="429">
        <v>8400</v>
      </c>
      <c r="R24" s="430"/>
      <c r="S24" s="430"/>
      <c r="T24" s="430"/>
      <c r="U24" s="430"/>
      <c r="V24" s="469"/>
      <c r="W24" s="524"/>
      <c r="X24" s="512"/>
      <c r="Y24" s="513"/>
      <c r="Z24" s="428" t="s">
        <v>129</v>
      </c>
      <c r="AA24" s="402"/>
      <c r="AB24" s="402"/>
      <c r="AC24" s="402"/>
      <c r="AD24" s="402"/>
      <c r="AE24" s="402"/>
      <c r="AF24" s="402"/>
      <c r="AG24" s="403"/>
      <c r="AH24" s="429">
        <v>243</v>
      </c>
      <c r="AI24" s="430"/>
      <c r="AJ24" s="430"/>
      <c r="AK24" s="430"/>
      <c r="AL24" s="469"/>
      <c r="AM24" s="429">
        <v>710775</v>
      </c>
      <c r="AN24" s="430"/>
      <c r="AO24" s="430"/>
      <c r="AP24" s="430"/>
      <c r="AQ24" s="430"/>
      <c r="AR24" s="469"/>
      <c r="AS24" s="429">
        <v>2925</v>
      </c>
      <c r="AT24" s="430"/>
      <c r="AU24" s="430"/>
      <c r="AV24" s="430"/>
      <c r="AW24" s="430"/>
      <c r="AX24" s="431"/>
      <c r="AY24" s="536" t="s">
        <v>130</v>
      </c>
      <c r="AZ24" s="537"/>
      <c r="BA24" s="537"/>
      <c r="BB24" s="537"/>
      <c r="BC24" s="537"/>
      <c r="BD24" s="537"/>
      <c r="BE24" s="537"/>
      <c r="BF24" s="537"/>
      <c r="BG24" s="537"/>
      <c r="BH24" s="537"/>
      <c r="BI24" s="537"/>
      <c r="BJ24" s="537"/>
      <c r="BK24" s="537"/>
      <c r="BL24" s="537"/>
      <c r="BM24" s="538"/>
      <c r="BN24" s="409">
        <v>4376934</v>
      </c>
      <c r="BO24" s="410"/>
      <c r="BP24" s="410"/>
      <c r="BQ24" s="410"/>
      <c r="BR24" s="410"/>
      <c r="BS24" s="410"/>
      <c r="BT24" s="410"/>
      <c r="BU24" s="411"/>
      <c r="BV24" s="409">
        <v>5063390</v>
      </c>
      <c r="BW24" s="410"/>
      <c r="BX24" s="410"/>
      <c r="BY24" s="410"/>
      <c r="BZ24" s="410"/>
      <c r="CA24" s="410"/>
      <c r="CB24" s="410"/>
      <c r="CC24" s="411"/>
      <c r="CD24" s="87"/>
      <c r="CE24" s="487"/>
      <c r="CF24" s="487"/>
      <c r="CG24" s="487"/>
      <c r="CH24" s="487"/>
      <c r="CI24" s="487"/>
      <c r="CJ24" s="487"/>
      <c r="CK24" s="487"/>
      <c r="CL24" s="487"/>
      <c r="CM24" s="487"/>
      <c r="CN24" s="487"/>
      <c r="CO24" s="487"/>
      <c r="CP24" s="487"/>
      <c r="CQ24" s="487"/>
      <c r="CR24" s="487"/>
      <c r="CS24" s="488"/>
      <c r="CT24" s="375"/>
      <c r="CU24" s="376"/>
      <c r="CV24" s="376"/>
      <c r="CW24" s="376"/>
      <c r="CX24" s="376"/>
      <c r="CY24" s="376"/>
      <c r="CZ24" s="376"/>
      <c r="DA24" s="377"/>
      <c r="DB24" s="375"/>
      <c r="DC24" s="376"/>
      <c r="DD24" s="376"/>
      <c r="DE24" s="376"/>
      <c r="DF24" s="376"/>
      <c r="DG24" s="376"/>
      <c r="DH24" s="376"/>
      <c r="DI24" s="377"/>
      <c r="DJ24" s="72"/>
      <c r="DK24" s="72"/>
      <c r="DL24" s="72"/>
      <c r="DM24" s="72"/>
      <c r="DN24" s="72"/>
      <c r="DO24" s="72"/>
    </row>
    <row r="25" spans="1:119" s="72" customFormat="1" ht="18.75" customHeight="1">
      <c r="A25" s="73"/>
      <c r="B25" s="511"/>
      <c r="C25" s="512"/>
      <c r="D25" s="513"/>
      <c r="E25" s="428" t="s">
        <v>131</v>
      </c>
      <c r="F25" s="402"/>
      <c r="G25" s="402"/>
      <c r="H25" s="402"/>
      <c r="I25" s="402"/>
      <c r="J25" s="402"/>
      <c r="K25" s="403"/>
      <c r="L25" s="429">
        <v>2</v>
      </c>
      <c r="M25" s="430"/>
      <c r="N25" s="430"/>
      <c r="O25" s="430"/>
      <c r="P25" s="469"/>
      <c r="Q25" s="429">
        <v>6250</v>
      </c>
      <c r="R25" s="430"/>
      <c r="S25" s="430"/>
      <c r="T25" s="430"/>
      <c r="U25" s="430"/>
      <c r="V25" s="469"/>
      <c r="W25" s="524"/>
      <c r="X25" s="512"/>
      <c r="Y25" s="513"/>
      <c r="Z25" s="428" t="s">
        <v>132</v>
      </c>
      <c r="AA25" s="402"/>
      <c r="AB25" s="402"/>
      <c r="AC25" s="402"/>
      <c r="AD25" s="402"/>
      <c r="AE25" s="402"/>
      <c r="AF25" s="402"/>
      <c r="AG25" s="403"/>
      <c r="AH25" s="429" t="s">
        <v>97</v>
      </c>
      <c r="AI25" s="430"/>
      <c r="AJ25" s="430"/>
      <c r="AK25" s="430"/>
      <c r="AL25" s="469"/>
      <c r="AM25" s="429" t="s">
        <v>97</v>
      </c>
      <c r="AN25" s="430"/>
      <c r="AO25" s="430"/>
      <c r="AP25" s="430"/>
      <c r="AQ25" s="430"/>
      <c r="AR25" s="469"/>
      <c r="AS25" s="429" t="s">
        <v>97</v>
      </c>
      <c r="AT25" s="430"/>
      <c r="AU25" s="430"/>
      <c r="AV25" s="430"/>
      <c r="AW25" s="430"/>
      <c r="AX25" s="431"/>
      <c r="AY25" s="338" t="s">
        <v>133</v>
      </c>
      <c r="AZ25" s="339"/>
      <c r="BA25" s="339"/>
      <c r="BB25" s="339"/>
      <c r="BC25" s="339"/>
      <c r="BD25" s="339"/>
      <c r="BE25" s="339"/>
      <c r="BF25" s="339"/>
      <c r="BG25" s="339"/>
      <c r="BH25" s="339"/>
      <c r="BI25" s="339"/>
      <c r="BJ25" s="339"/>
      <c r="BK25" s="339"/>
      <c r="BL25" s="339"/>
      <c r="BM25" s="340"/>
      <c r="BN25" s="341">
        <v>651607</v>
      </c>
      <c r="BO25" s="342"/>
      <c r="BP25" s="342"/>
      <c r="BQ25" s="342"/>
      <c r="BR25" s="342"/>
      <c r="BS25" s="342"/>
      <c r="BT25" s="342"/>
      <c r="BU25" s="343"/>
      <c r="BV25" s="341">
        <v>751197</v>
      </c>
      <c r="BW25" s="342"/>
      <c r="BX25" s="342"/>
      <c r="BY25" s="342"/>
      <c r="BZ25" s="342"/>
      <c r="CA25" s="342"/>
      <c r="CB25" s="342"/>
      <c r="CC25" s="343"/>
      <c r="CD25" s="87"/>
      <c r="CE25" s="487"/>
      <c r="CF25" s="487"/>
      <c r="CG25" s="487"/>
      <c r="CH25" s="487"/>
      <c r="CI25" s="487"/>
      <c r="CJ25" s="487"/>
      <c r="CK25" s="487"/>
      <c r="CL25" s="487"/>
      <c r="CM25" s="487"/>
      <c r="CN25" s="487"/>
      <c r="CO25" s="487"/>
      <c r="CP25" s="487"/>
      <c r="CQ25" s="487"/>
      <c r="CR25" s="487"/>
      <c r="CS25" s="488"/>
      <c r="CT25" s="375"/>
      <c r="CU25" s="376"/>
      <c r="CV25" s="376"/>
      <c r="CW25" s="376"/>
      <c r="CX25" s="376"/>
      <c r="CY25" s="376"/>
      <c r="CZ25" s="376"/>
      <c r="DA25" s="377"/>
      <c r="DB25" s="375"/>
      <c r="DC25" s="376"/>
      <c r="DD25" s="376"/>
      <c r="DE25" s="376"/>
      <c r="DF25" s="376"/>
      <c r="DG25" s="376"/>
      <c r="DH25" s="376"/>
      <c r="DI25" s="377"/>
    </row>
    <row r="26" spans="1:119" s="72" customFormat="1" ht="18.75" customHeight="1">
      <c r="A26" s="73"/>
      <c r="B26" s="511"/>
      <c r="C26" s="512"/>
      <c r="D26" s="513"/>
      <c r="E26" s="428" t="s">
        <v>134</v>
      </c>
      <c r="F26" s="402"/>
      <c r="G26" s="402"/>
      <c r="H26" s="402"/>
      <c r="I26" s="402"/>
      <c r="J26" s="402"/>
      <c r="K26" s="403"/>
      <c r="L26" s="429">
        <v>1</v>
      </c>
      <c r="M26" s="430"/>
      <c r="N26" s="430"/>
      <c r="O26" s="430"/>
      <c r="P26" s="469"/>
      <c r="Q26" s="429">
        <v>5950</v>
      </c>
      <c r="R26" s="430"/>
      <c r="S26" s="430"/>
      <c r="T26" s="430"/>
      <c r="U26" s="430"/>
      <c r="V26" s="469"/>
      <c r="W26" s="524"/>
      <c r="X26" s="512"/>
      <c r="Y26" s="513"/>
      <c r="Z26" s="428" t="s">
        <v>135</v>
      </c>
      <c r="AA26" s="542"/>
      <c r="AB26" s="542"/>
      <c r="AC26" s="542"/>
      <c r="AD26" s="542"/>
      <c r="AE26" s="542"/>
      <c r="AF26" s="542"/>
      <c r="AG26" s="543"/>
      <c r="AH26" s="429">
        <v>26</v>
      </c>
      <c r="AI26" s="430"/>
      <c r="AJ26" s="430"/>
      <c r="AK26" s="430"/>
      <c r="AL26" s="469"/>
      <c r="AM26" s="429">
        <v>71448</v>
      </c>
      <c r="AN26" s="430"/>
      <c r="AO26" s="430"/>
      <c r="AP26" s="430"/>
      <c r="AQ26" s="430"/>
      <c r="AR26" s="469"/>
      <c r="AS26" s="429">
        <v>2748</v>
      </c>
      <c r="AT26" s="430"/>
      <c r="AU26" s="430"/>
      <c r="AV26" s="430"/>
      <c r="AW26" s="430"/>
      <c r="AX26" s="431"/>
      <c r="AY26" s="412" t="s">
        <v>136</v>
      </c>
      <c r="AZ26" s="413"/>
      <c r="BA26" s="413"/>
      <c r="BB26" s="413"/>
      <c r="BC26" s="413"/>
      <c r="BD26" s="413"/>
      <c r="BE26" s="413"/>
      <c r="BF26" s="413"/>
      <c r="BG26" s="413"/>
      <c r="BH26" s="413"/>
      <c r="BI26" s="413"/>
      <c r="BJ26" s="413"/>
      <c r="BK26" s="413"/>
      <c r="BL26" s="413"/>
      <c r="BM26" s="414"/>
      <c r="BN26" s="409" t="s">
        <v>97</v>
      </c>
      <c r="BO26" s="410"/>
      <c r="BP26" s="410"/>
      <c r="BQ26" s="410"/>
      <c r="BR26" s="410"/>
      <c r="BS26" s="410"/>
      <c r="BT26" s="410"/>
      <c r="BU26" s="411"/>
      <c r="BV26" s="409" t="s">
        <v>97</v>
      </c>
      <c r="BW26" s="410"/>
      <c r="BX26" s="410"/>
      <c r="BY26" s="410"/>
      <c r="BZ26" s="410"/>
      <c r="CA26" s="410"/>
      <c r="CB26" s="410"/>
      <c r="CC26" s="411"/>
      <c r="CD26" s="87"/>
      <c r="CE26" s="487"/>
      <c r="CF26" s="487"/>
      <c r="CG26" s="487"/>
      <c r="CH26" s="487"/>
      <c r="CI26" s="487"/>
      <c r="CJ26" s="487"/>
      <c r="CK26" s="487"/>
      <c r="CL26" s="487"/>
      <c r="CM26" s="487"/>
      <c r="CN26" s="487"/>
      <c r="CO26" s="487"/>
      <c r="CP26" s="487"/>
      <c r="CQ26" s="487"/>
      <c r="CR26" s="487"/>
      <c r="CS26" s="488"/>
      <c r="CT26" s="375"/>
      <c r="CU26" s="376"/>
      <c r="CV26" s="376"/>
      <c r="CW26" s="376"/>
      <c r="CX26" s="376"/>
      <c r="CY26" s="376"/>
      <c r="CZ26" s="376"/>
      <c r="DA26" s="377"/>
      <c r="DB26" s="375"/>
      <c r="DC26" s="376"/>
      <c r="DD26" s="376"/>
      <c r="DE26" s="376"/>
      <c r="DF26" s="376"/>
      <c r="DG26" s="376"/>
      <c r="DH26" s="376"/>
      <c r="DI26" s="377"/>
    </row>
    <row r="27" spans="1:119" ht="18.75" customHeight="1" thickBot="1">
      <c r="A27" s="73"/>
      <c r="B27" s="511"/>
      <c r="C27" s="512"/>
      <c r="D27" s="513"/>
      <c r="E27" s="428" t="s">
        <v>137</v>
      </c>
      <c r="F27" s="402"/>
      <c r="G27" s="402"/>
      <c r="H27" s="402"/>
      <c r="I27" s="402"/>
      <c r="J27" s="402"/>
      <c r="K27" s="403"/>
      <c r="L27" s="429">
        <v>1</v>
      </c>
      <c r="M27" s="430"/>
      <c r="N27" s="430"/>
      <c r="O27" s="430"/>
      <c r="P27" s="469"/>
      <c r="Q27" s="429">
        <v>2840</v>
      </c>
      <c r="R27" s="430"/>
      <c r="S27" s="430"/>
      <c r="T27" s="430"/>
      <c r="U27" s="430"/>
      <c r="V27" s="469"/>
      <c r="W27" s="524"/>
      <c r="X27" s="512"/>
      <c r="Y27" s="513"/>
      <c r="Z27" s="428" t="s">
        <v>138</v>
      </c>
      <c r="AA27" s="402"/>
      <c r="AB27" s="402"/>
      <c r="AC27" s="402"/>
      <c r="AD27" s="402"/>
      <c r="AE27" s="402"/>
      <c r="AF27" s="402"/>
      <c r="AG27" s="403"/>
      <c r="AH27" s="429" t="s">
        <v>97</v>
      </c>
      <c r="AI27" s="430"/>
      <c r="AJ27" s="430"/>
      <c r="AK27" s="430"/>
      <c r="AL27" s="469"/>
      <c r="AM27" s="429" t="s">
        <v>97</v>
      </c>
      <c r="AN27" s="430"/>
      <c r="AO27" s="430"/>
      <c r="AP27" s="430"/>
      <c r="AQ27" s="430"/>
      <c r="AR27" s="469"/>
      <c r="AS27" s="429" t="s">
        <v>97</v>
      </c>
      <c r="AT27" s="430"/>
      <c r="AU27" s="430"/>
      <c r="AV27" s="430"/>
      <c r="AW27" s="430"/>
      <c r="AX27" s="431"/>
      <c r="AY27" s="470" t="s">
        <v>139</v>
      </c>
      <c r="AZ27" s="471"/>
      <c r="BA27" s="471"/>
      <c r="BB27" s="471"/>
      <c r="BC27" s="471"/>
      <c r="BD27" s="471"/>
      <c r="BE27" s="471"/>
      <c r="BF27" s="471"/>
      <c r="BG27" s="471"/>
      <c r="BH27" s="471"/>
      <c r="BI27" s="471"/>
      <c r="BJ27" s="471"/>
      <c r="BK27" s="471"/>
      <c r="BL27" s="471"/>
      <c r="BM27" s="472"/>
      <c r="BN27" s="539" t="s">
        <v>97</v>
      </c>
      <c r="BO27" s="540"/>
      <c r="BP27" s="540"/>
      <c r="BQ27" s="540"/>
      <c r="BR27" s="540"/>
      <c r="BS27" s="540"/>
      <c r="BT27" s="540"/>
      <c r="BU27" s="541"/>
      <c r="BV27" s="539" t="s">
        <v>97</v>
      </c>
      <c r="BW27" s="540"/>
      <c r="BX27" s="540"/>
      <c r="BY27" s="540"/>
      <c r="BZ27" s="540"/>
      <c r="CA27" s="540"/>
      <c r="CB27" s="540"/>
      <c r="CC27" s="541"/>
      <c r="CD27" s="89"/>
      <c r="CE27" s="487"/>
      <c r="CF27" s="487"/>
      <c r="CG27" s="487"/>
      <c r="CH27" s="487"/>
      <c r="CI27" s="487"/>
      <c r="CJ27" s="487"/>
      <c r="CK27" s="487"/>
      <c r="CL27" s="487"/>
      <c r="CM27" s="487"/>
      <c r="CN27" s="487"/>
      <c r="CO27" s="487"/>
      <c r="CP27" s="487"/>
      <c r="CQ27" s="487"/>
      <c r="CR27" s="487"/>
      <c r="CS27" s="488"/>
      <c r="CT27" s="375"/>
      <c r="CU27" s="376"/>
      <c r="CV27" s="376"/>
      <c r="CW27" s="376"/>
      <c r="CX27" s="376"/>
      <c r="CY27" s="376"/>
      <c r="CZ27" s="376"/>
      <c r="DA27" s="377"/>
      <c r="DB27" s="375"/>
      <c r="DC27" s="376"/>
      <c r="DD27" s="376"/>
      <c r="DE27" s="376"/>
      <c r="DF27" s="376"/>
      <c r="DG27" s="376"/>
      <c r="DH27" s="376"/>
      <c r="DI27" s="377"/>
      <c r="DJ27" s="72"/>
      <c r="DK27" s="72"/>
      <c r="DL27" s="72"/>
      <c r="DM27" s="72"/>
      <c r="DN27" s="72"/>
      <c r="DO27" s="72"/>
    </row>
    <row r="28" spans="1:119" ht="18.75" customHeight="1">
      <c r="A28" s="73"/>
      <c r="B28" s="511"/>
      <c r="C28" s="512"/>
      <c r="D28" s="513"/>
      <c r="E28" s="428" t="s">
        <v>140</v>
      </c>
      <c r="F28" s="402"/>
      <c r="G28" s="402"/>
      <c r="H28" s="402"/>
      <c r="I28" s="402"/>
      <c r="J28" s="402"/>
      <c r="K28" s="403"/>
      <c r="L28" s="429">
        <v>1</v>
      </c>
      <c r="M28" s="430"/>
      <c r="N28" s="430"/>
      <c r="O28" s="430"/>
      <c r="P28" s="469"/>
      <c r="Q28" s="429">
        <v>2440</v>
      </c>
      <c r="R28" s="430"/>
      <c r="S28" s="430"/>
      <c r="T28" s="430"/>
      <c r="U28" s="430"/>
      <c r="V28" s="469"/>
      <c r="W28" s="524"/>
      <c r="X28" s="512"/>
      <c r="Y28" s="513"/>
      <c r="Z28" s="428" t="s">
        <v>141</v>
      </c>
      <c r="AA28" s="402"/>
      <c r="AB28" s="402"/>
      <c r="AC28" s="402"/>
      <c r="AD28" s="402"/>
      <c r="AE28" s="402"/>
      <c r="AF28" s="402"/>
      <c r="AG28" s="403"/>
      <c r="AH28" s="429" t="s">
        <v>97</v>
      </c>
      <c r="AI28" s="430"/>
      <c r="AJ28" s="430"/>
      <c r="AK28" s="430"/>
      <c r="AL28" s="469"/>
      <c r="AM28" s="429" t="s">
        <v>97</v>
      </c>
      <c r="AN28" s="430"/>
      <c r="AO28" s="430"/>
      <c r="AP28" s="430"/>
      <c r="AQ28" s="430"/>
      <c r="AR28" s="469"/>
      <c r="AS28" s="429" t="s">
        <v>97</v>
      </c>
      <c r="AT28" s="430"/>
      <c r="AU28" s="430"/>
      <c r="AV28" s="430"/>
      <c r="AW28" s="430"/>
      <c r="AX28" s="431"/>
      <c r="AY28" s="550" t="s">
        <v>142</v>
      </c>
      <c r="AZ28" s="551"/>
      <c r="BA28" s="551"/>
      <c r="BB28" s="552"/>
      <c r="BC28" s="338" t="s">
        <v>143</v>
      </c>
      <c r="BD28" s="339"/>
      <c r="BE28" s="339"/>
      <c r="BF28" s="339"/>
      <c r="BG28" s="339"/>
      <c r="BH28" s="339"/>
      <c r="BI28" s="339"/>
      <c r="BJ28" s="339"/>
      <c r="BK28" s="339"/>
      <c r="BL28" s="339"/>
      <c r="BM28" s="340"/>
      <c r="BN28" s="341">
        <v>3657663</v>
      </c>
      <c r="BO28" s="342"/>
      <c r="BP28" s="342"/>
      <c r="BQ28" s="342"/>
      <c r="BR28" s="342"/>
      <c r="BS28" s="342"/>
      <c r="BT28" s="342"/>
      <c r="BU28" s="343"/>
      <c r="BV28" s="341">
        <v>3266857</v>
      </c>
      <c r="BW28" s="342"/>
      <c r="BX28" s="342"/>
      <c r="BY28" s="342"/>
      <c r="BZ28" s="342"/>
      <c r="CA28" s="342"/>
      <c r="CB28" s="342"/>
      <c r="CC28" s="343"/>
      <c r="CD28" s="87"/>
      <c r="CE28" s="487"/>
      <c r="CF28" s="487"/>
      <c r="CG28" s="487"/>
      <c r="CH28" s="487"/>
      <c r="CI28" s="487"/>
      <c r="CJ28" s="487"/>
      <c r="CK28" s="487"/>
      <c r="CL28" s="487"/>
      <c r="CM28" s="487"/>
      <c r="CN28" s="487"/>
      <c r="CO28" s="487"/>
      <c r="CP28" s="487"/>
      <c r="CQ28" s="487"/>
      <c r="CR28" s="487"/>
      <c r="CS28" s="488"/>
      <c r="CT28" s="375"/>
      <c r="CU28" s="376"/>
      <c r="CV28" s="376"/>
      <c r="CW28" s="376"/>
      <c r="CX28" s="376"/>
      <c r="CY28" s="376"/>
      <c r="CZ28" s="376"/>
      <c r="DA28" s="377"/>
      <c r="DB28" s="375"/>
      <c r="DC28" s="376"/>
      <c r="DD28" s="376"/>
      <c r="DE28" s="376"/>
      <c r="DF28" s="376"/>
      <c r="DG28" s="376"/>
      <c r="DH28" s="376"/>
      <c r="DI28" s="377"/>
      <c r="DJ28" s="72"/>
      <c r="DK28" s="72"/>
      <c r="DL28" s="72"/>
      <c r="DM28" s="72"/>
      <c r="DN28" s="72"/>
      <c r="DO28" s="72"/>
    </row>
    <row r="29" spans="1:119" ht="18.75" customHeight="1">
      <c r="A29" s="73"/>
      <c r="B29" s="511"/>
      <c r="C29" s="512"/>
      <c r="D29" s="513"/>
      <c r="E29" s="428" t="s">
        <v>144</v>
      </c>
      <c r="F29" s="402"/>
      <c r="G29" s="402"/>
      <c r="H29" s="402"/>
      <c r="I29" s="402"/>
      <c r="J29" s="402"/>
      <c r="K29" s="403"/>
      <c r="L29" s="429">
        <v>14</v>
      </c>
      <c r="M29" s="430"/>
      <c r="N29" s="430"/>
      <c r="O29" s="430"/>
      <c r="P29" s="469"/>
      <c r="Q29" s="429">
        <v>2300</v>
      </c>
      <c r="R29" s="430"/>
      <c r="S29" s="430"/>
      <c r="T29" s="430"/>
      <c r="U29" s="430"/>
      <c r="V29" s="469"/>
      <c r="W29" s="525"/>
      <c r="X29" s="526"/>
      <c r="Y29" s="527"/>
      <c r="Z29" s="428" t="s">
        <v>145</v>
      </c>
      <c r="AA29" s="402"/>
      <c r="AB29" s="402"/>
      <c r="AC29" s="402"/>
      <c r="AD29" s="402"/>
      <c r="AE29" s="402"/>
      <c r="AF29" s="402"/>
      <c r="AG29" s="403"/>
      <c r="AH29" s="429">
        <v>243</v>
      </c>
      <c r="AI29" s="430"/>
      <c r="AJ29" s="430"/>
      <c r="AK29" s="430"/>
      <c r="AL29" s="469"/>
      <c r="AM29" s="429">
        <v>710775</v>
      </c>
      <c r="AN29" s="430"/>
      <c r="AO29" s="430"/>
      <c r="AP29" s="430"/>
      <c r="AQ29" s="430"/>
      <c r="AR29" s="469"/>
      <c r="AS29" s="429">
        <v>2925</v>
      </c>
      <c r="AT29" s="430"/>
      <c r="AU29" s="430"/>
      <c r="AV29" s="430"/>
      <c r="AW29" s="430"/>
      <c r="AX29" s="431"/>
      <c r="AY29" s="553"/>
      <c r="AZ29" s="554"/>
      <c r="BA29" s="554"/>
      <c r="BB29" s="555"/>
      <c r="BC29" s="406" t="s">
        <v>146</v>
      </c>
      <c r="BD29" s="407"/>
      <c r="BE29" s="407"/>
      <c r="BF29" s="407"/>
      <c r="BG29" s="407"/>
      <c r="BH29" s="407"/>
      <c r="BI29" s="407"/>
      <c r="BJ29" s="407"/>
      <c r="BK29" s="407"/>
      <c r="BL29" s="407"/>
      <c r="BM29" s="408"/>
      <c r="BN29" s="409">
        <v>1225976</v>
      </c>
      <c r="BO29" s="410"/>
      <c r="BP29" s="410"/>
      <c r="BQ29" s="410"/>
      <c r="BR29" s="410"/>
      <c r="BS29" s="410"/>
      <c r="BT29" s="410"/>
      <c r="BU29" s="411"/>
      <c r="BV29" s="409">
        <v>1225264</v>
      </c>
      <c r="BW29" s="410"/>
      <c r="BX29" s="410"/>
      <c r="BY29" s="410"/>
      <c r="BZ29" s="410"/>
      <c r="CA29" s="410"/>
      <c r="CB29" s="410"/>
      <c r="CC29" s="411"/>
      <c r="CD29" s="89"/>
      <c r="CE29" s="487"/>
      <c r="CF29" s="487"/>
      <c r="CG29" s="487"/>
      <c r="CH29" s="487"/>
      <c r="CI29" s="487"/>
      <c r="CJ29" s="487"/>
      <c r="CK29" s="487"/>
      <c r="CL29" s="487"/>
      <c r="CM29" s="487"/>
      <c r="CN29" s="487"/>
      <c r="CO29" s="487"/>
      <c r="CP29" s="487"/>
      <c r="CQ29" s="487"/>
      <c r="CR29" s="487"/>
      <c r="CS29" s="488"/>
      <c r="CT29" s="375"/>
      <c r="CU29" s="376"/>
      <c r="CV29" s="376"/>
      <c r="CW29" s="376"/>
      <c r="CX29" s="376"/>
      <c r="CY29" s="376"/>
      <c r="CZ29" s="376"/>
      <c r="DA29" s="377"/>
      <c r="DB29" s="375"/>
      <c r="DC29" s="376"/>
      <c r="DD29" s="376"/>
      <c r="DE29" s="376"/>
      <c r="DF29" s="376"/>
      <c r="DG29" s="376"/>
      <c r="DH29" s="376"/>
      <c r="DI29" s="377"/>
      <c r="DJ29" s="72"/>
      <c r="DK29" s="72"/>
      <c r="DL29" s="72"/>
      <c r="DM29" s="72"/>
      <c r="DN29" s="72"/>
      <c r="DO29" s="72"/>
    </row>
    <row r="30" spans="1:119" ht="18.75" customHeight="1" thickBot="1">
      <c r="A30" s="73"/>
      <c r="B30" s="514"/>
      <c r="C30" s="515"/>
      <c r="D30" s="516"/>
      <c r="E30" s="432"/>
      <c r="F30" s="433"/>
      <c r="G30" s="433"/>
      <c r="H30" s="433"/>
      <c r="I30" s="433"/>
      <c r="J30" s="433"/>
      <c r="K30" s="434"/>
      <c r="L30" s="544"/>
      <c r="M30" s="545"/>
      <c r="N30" s="545"/>
      <c r="O30" s="545"/>
      <c r="P30" s="546"/>
      <c r="Q30" s="544"/>
      <c r="R30" s="545"/>
      <c r="S30" s="545"/>
      <c r="T30" s="545"/>
      <c r="U30" s="545"/>
      <c r="V30" s="546"/>
      <c r="W30" s="547" t="s">
        <v>147</v>
      </c>
      <c r="X30" s="548"/>
      <c r="Y30" s="548"/>
      <c r="Z30" s="548"/>
      <c r="AA30" s="548"/>
      <c r="AB30" s="548"/>
      <c r="AC30" s="548"/>
      <c r="AD30" s="548"/>
      <c r="AE30" s="548"/>
      <c r="AF30" s="548"/>
      <c r="AG30" s="549"/>
      <c r="AH30" s="494">
        <v>93.4</v>
      </c>
      <c r="AI30" s="495"/>
      <c r="AJ30" s="495"/>
      <c r="AK30" s="495"/>
      <c r="AL30" s="495"/>
      <c r="AM30" s="495"/>
      <c r="AN30" s="495"/>
      <c r="AO30" s="495"/>
      <c r="AP30" s="495"/>
      <c r="AQ30" s="495"/>
      <c r="AR30" s="495"/>
      <c r="AS30" s="495"/>
      <c r="AT30" s="495"/>
      <c r="AU30" s="495"/>
      <c r="AV30" s="495"/>
      <c r="AW30" s="495"/>
      <c r="AX30" s="497"/>
      <c r="AY30" s="556"/>
      <c r="AZ30" s="557"/>
      <c r="BA30" s="557"/>
      <c r="BB30" s="558"/>
      <c r="BC30" s="536" t="s">
        <v>148</v>
      </c>
      <c r="BD30" s="537"/>
      <c r="BE30" s="537"/>
      <c r="BF30" s="537"/>
      <c r="BG30" s="537"/>
      <c r="BH30" s="537"/>
      <c r="BI30" s="537"/>
      <c r="BJ30" s="537"/>
      <c r="BK30" s="537"/>
      <c r="BL30" s="537"/>
      <c r="BM30" s="538"/>
      <c r="BN30" s="539">
        <v>4349754</v>
      </c>
      <c r="BO30" s="540"/>
      <c r="BP30" s="540"/>
      <c r="BQ30" s="540"/>
      <c r="BR30" s="540"/>
      <c r="BS30" s="540"/>
      <c r="BT30" s="540"/>
      <c r="BU30" s="541"/>
      <c r="BV30" s="539">
        <v>4573124</v>
      </c>
      <c r="BW30" s="540"/>
      <c r="BX30" s="540"/>
      <c r="BY30" s="540"/>
      <c r="BZ30" s="540"/>
      <c r="CA30" s="540"/>
      <c r="CB30" s="540"/>
      <c r="CC30" s="541"/>
      <c r="CD30" s="90"/>
      <c r="CE30" s="91"/>
      <c r="CF30" s="91"/>
      <c r="CG30" s="91"/>
      <c r="CH30" s="91"/>
      <c r="CI30" s="91"/>
      <c r="CJ30" s="91"/>
      <c r="CK30" s="91"/>
      <c r="CL30" s="91"/>
      <c r="CM30" s="91"/>
      <c r="CN30" s="91"/>
      <c r="CO30" s="91"/>
      <c r="CP30" s="91"/>
      <c r="CQ30" s="91"/>
      <c r="CR30" s="91"/>
      <c r="CS30" s="92"/>
      <c r="CT30" s="93"/>
      <c r="CU30" s="94"/>
      <c r="CV30" s="94"/>
      <c r="CW30" s="94"/>
      <c r="CX30" s="94"/>
      <c r="CY30" s="94"/>
      <c r="CZ30" s="94"/>
      <c r="DA30" s="95"/>
      <c r="DB30" s="93"/>
      <c r="DC30" s="94"/>
      <c r="DD30" s="94"/>
      <c r="DE30" s="94"/>
      <c r="DF30" s="94"/>
      <c r="DG30" s="94"/>
      <c r="DH30" s="94"/>
      <c r="DI30" s="95"/>
      <c r="DJ30" s="72"/>
      <c r="DK30" s="72"/>
      <c r="DL30" s="72"/>
      <c r="DM30" s="72"/>
      <c r="DN30" s="72"/>
      <c r="DO30" s="72"/>
    </row>
    <row r="31" spans="1:119" ht="13.5" customHeight="1">
      <c r="A31" s="73"/>
      <c r="B31" s="96"/>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R31" s="97"/>
      <c r="BS31" s="97"/>
      <c r="BT31" s="97"/>
      <c r="BU31" s="97"/>
      <c r="BV31" s="97"/>
      <c r="BW31" s="97"/>
      <c r="BX31" s="97"/>
      <c r="BY31" s="97"/>
      <c r="BZ31" s="97"/>
      <c r="CA31" s="97"/>
      <c r="CB31" s="97"/>
      <c r="CC31" s="97"/>
      <c r="CD31" s="97"/>
      <c r="CE31" s="97"/>
      <c r="CF31" s="97"/>
      <c r="CG31" s="97"/>
      <c r="CH31" s="97"/>
      <c r="CI31" s="97"/>
      <c r="CJ31" s="97"/>
      <c r="CK31" s="97"/>
      <c r="CL31" s="97"/>
      <c r="CM31" s="97"/>
      <c r="CN31" s="97"/>
      <c r="CO31" s="97"/>
      <c r="CP31" s="97"/>
      <c r="CQ31" s="97"/>
      <c r="CR31" s="97"/>
      <c r="CS31" s="97"/>
      <c r="CT31" s="97"/>
      <c r="CU31" s="97"/>
      <c r="CV31" s="97"/>
      <c r="CW31" s="97"/>
      <c r="CX31" s="97"/>
      <c r="CY31" s="97"/>
      <c r="CZ31" s="97"/>
      <c r="DA31" s="97"/>
      <c r="DB31" s="97"/>
      <c r="DC31" s="97"/>
      <c r="DD31" s="97"/>
      <c r="DE31" s="97"/>
      <c r="DF31" s="97"/>
      <c r="DG31" s="97"/>
      <c r="DH31" s="97"/>
      <c r="DI31" s="98"/>
      <c r="DJ31" s="72"/>
      <c r="DK31" s="72"/>
      <c r="DL31" s="72"/>
      <c r="DM31" s="72"/>
      <c r="DN31" s="72"/>
      <c r="DO31" s="72"/>
    </row>
    <row r="32" spans="1:119" ht="13.5" customHeight="1">
      <c r="A32" s="73"/>
      <c r="B32" s="99"/>
      <c r="C32" s="100" t="s">
        <v>149</v>
      </c>
      <c r="D32" s="100"/>
      <c r="E32" s="100"/>
      <c r="F32" s="97"/>
      <c r="G32" s="97"/>
      <c r="H32" s="97"/>
      <c r="I32" s="97"/>
      <c r="J32" s="97"/>
      <c r="K32" s="97"/>
      <c r="L32" s="97"/>
      <c r="M32" s="97"/>
      <c r="N32" s="97"/>
      <c r="O32" s="97"/>
      <c r="P32" s="97"/>
      <c r="Q32" s="97"/>
      <c r="R32" s="97"/>
      <c r="S32" s="97"/>
      <c r="T32" s="97"/>
      <c r="U32" s="97" t="s">
        <v>150</v>
      </c>
      <c r="V32" s="97"/>
      <c r="W32" s="97"/>
      <c r="X32" s="97"/>
      <c r="Y32" s="97"/>
      <c r="Z32" s="97"/>
      <c r="AA32" s="97"/>
      <c r="AB32" s="97"/>
      <c r="AC32" s="97"/>
      <c r="AD32" s="97"/>
      <c r="AE32" s="97"/>
      <c r="AF32" s="97"/>
      <c r="AG32" s="97"/>
      <c r="AH32" s="97"/>
      <c r="AI32" s="97"/>
      <c r="AJ32" s="97"/>
      <c r="AK32" s="97"/>
      <c r="AL32" s="97"/>
      <c r="AM32" s="101" t="s">
        <v>151</v>
      </c>
      <c r="AN32" s="97"/>
      <c r="AO32" s="97"/>
      <c r="AP32" s="97"/>
      <c r="AQ32" s="97"/>
      <c r="AR32" s="97"/>
      <c r="AS32" s="101"/>
      <c r="AT32" s="101"/>
      <c r="AU32" s="101"/>
      <c r="AV32" s="101"/>
      <c r="AW32" s="101"/>
      <c r="AX32" s="101"/>
      <c r="AY32" s="101"/>
      <c r="AZ32" s="101"/>
      <c r="BA32" s="101"/>
      <c r="BB32" s="97"/>
      <c r="BC32" s="101"/>
      <c r="BD32" s="97"/>
      <c r="BE32" s="101" t="s">
        <v>152</v>
      </c>
      <c r="BF32" s="97"/>
      <c r="BG32" s="97"/>
      <c r="BH32" s="97"/>
      <c r="BI32" s="97"/>
      <c r="BJ32" s="101"/>
      <c r="BK32" s="101"/>
      <c r="BL32" s="101"/>
      <c r="BM32" s="101"/>
      <c r="BN32" s="101"/>
      <c r="BO32" s="101"/>
      <c r="BP32" s="101"/>
      <c r="BQ32" s="101"/>
      <c r="BR32" s="97"/>
      <c r="BS32" s="97"/>
      <c r="BT32" s="97"/>
      <c r="BU32" s="97"/>
      <c r="BV32" s="97"/>
      <c r="BW32" s="97" t="s">
        <v>153</v>
      </c>
      <c r="BX32" s="97"/>
      <c r="BY32" s="97"/>
      <c r="BZ32" s="97"/>
      <c r="CA32" s="97"/>
      <c r="CB32" s="101"/>
      <c r="CC32" s="101"/>
      <c r="CD32" s="101"/>
      <c r="CE32" s="101"/>
      <c r="CF32" s="101"/>
      <c r="CG32" s="101"/>
      <c r="CH32" s="101"/>
      <c r="CI32" s="101"/>
      <c r="CJ32" s="101"/>
      <c r="CK32" s="101"/>
      <c r="CL32" s="101"/>
      <c r="CM32" s="101"/>
      <c r="CN32" s="101"/>
      <c r="CO32" s="101" t="s">
        <v>154</v>
      </c>
      <c r="CP32" s="101"/>
      <c r="CQ32" s="101"/>
      <c r="CR32" s="101"/>
      <c r="CS32" s="101"/>
      <c r="CT32" s="101"/>
      <c r="CU32" s="101"/>
      <c r="CV32" s="101"/>
      <c r="CW32" s="101"/>
      <c r="CX32" s="101"/>
      <c r="CY32" s="101"/>
      <c r="CZ32" s="101"/>
      <c r="DA32" s="101"/>
      <c r="DB32" s="101"/>
      <c r="DC32" s="101"/>
      <c r="DD32" s="101"/>
      <c r="DE32" s="101"/>
      <c r="DF32" s="101"/>
      <c r="DG32" s="101"/>
      <c r="DH32" s="101"/>
      <c r="DI32" s="98"/>
      <c r="DJ32" s="72"/>
      <c r="DK32" s="72"/>
      <c r="DL32" s="72"/>
      <c r="DM32" s="72"/>
      <c r="DN32" s="72"/>
      <c r="DO32" s="72"/>
    </row>
    <row r="33" spans="1:119" ht="13.5" customHeight="1">
      <c r="A33" s="73"/>
      <c r="B33" s="99"/>
      <c r="C33" s="396" t="s">
        <v>155</v>
      </c>
      <c r="D33" s="396"/>
      <c r="E33" s="367" t="s">
        <v>156</v>
      </c>
      <c r="F33" s="367"/>
      <c r="G33" s="367"/>
      <c r="H33" s="367"/>
      <c r="I33" s="367"/>
      <c r="J33" s="367"/>
      <c r="K33" s="367"/>
      <c r="L33" s="367"/>
      <c r="M33" s="367"/>
      <c r="N33" s="367"/>
      <c r="O33" s="367"/>
      <c r="P33" s="367"/>
      <c r="Q33" s="367"/>
      <c r="R33" s="367"/>
      <c r="S33" s="367"/>
      <c r="T33" s="102"/>
      <c r="U33" s="396" t="s">
        <v>155</v>
      </c>
      <c r="V33" s="396"/>
      <c r="W33" s="367" t="s">
        <v>156</v>
      </c>
      <c r="X33" s="367"/>
      <c r="Y33" s="367"/>
      <c r="Z33" s="367"/>
      <c r="AA33" s="367"/>
      <c r="AB33" s="367"/>
      <c r="AC33" s="367"/>
      <c r="AD33" s="367"/>
      <c r="AE33" s="367"/>
      <c r="AF33" s="367"/>
      <c r="AG33" s="367"/>
      <c r="AH33" s="367"/>
      <c r="AI33" s="367"/>
      <c r="AJ33" s="367"/>
      <c r="AK33" s="367"/>
      <c r="AL33" s="102"/>
      <c r="AM33" s="396" t="s">
        <v>155</v>
      </c>
      <c r="AN33" s="396"/>
      <c r="AO33" s="367" t="s">
        <v>156</v>
      </c>
      <c r="AP33" s="367"/>
      <c r="AQ33" s="367"/>
      <c r="AR33" s="367"/>
      <c r="AS33" s="367"/>
      <c r="AT33" s="367"/>
      <c r="AU33" s="367"/>
      <c r="AV33" s="367"/>
      <c r="AW33" s="367"/>
      <c r="AX33" s="367"/>
      <c r="AY33" s="367"/>
      <c r="AZ33" s="367"/>
      <c r="BA33" s="367"/>
      <c r="BB33" s="367"/>
      <c r="BC33" s="367"/>
      <c r="BD33" s="103"/>
      <c r="BE33" s="367" t="s">
        <v>157</v>
      </c>
      <c r="BF33" s="367"/>
      <c r="BG33" s="367" t="s">
        <v>158</v>
      </c>
      <c r="BH33" s="367"/>
      <c r="BI33" s="367"/>
      <c r="BJ33" s="367"/>
      <c r="BK33" s="367"/>
      <c r="BL33" s="367"/>
      <c r="BM33" s="367"/>
      <c r="BN33" s="367"/>
      <c r="BO33" s="367"/>
      <c r="BP33" s="367"/>
      <c r="BQ33" s="367"/>
      <c r="BR33" s="367"/>
      <c r="BS33" s="367"/>
      <c r="BT33" s="367"/>
      <c r="BU33" s="367"/>
      <c r="BV33" s="103"/>
      <c r="BW33" s="396" t="s">
        <v>157</v>
      </c>
      <c r="BX33" s="396"/>
      <c r="BY33" s="367" t="s">
        <v>159</v>
      </c>
      <c r="BZ33" s="367"/>
      <c r="CA33" s="367"/>
      <c r="CB33" s="367"/>
      <c r="CC33" s="367"/>
      <c r="CD33" s="367"/>
      <c r="CE33" s="367"/>
      <c r="CF33" s="367"/>
      <c r="CG33" s="367"/>
      <c r="CH33" s="367"/>
      <c r="CI33" s="367"/>
      <c r="CJ33" s="367"/>
      <c r="CK33" s="367"/>
      <c r="CL33" s="367"/>
      <c r="CM33" s="367"/>
      <c r="CN33" s="102"/>
      <c r="CO33" s="396" t="s">
        <v>155</v>
      </c>
      <c r="CP33" s="396"/>
      <c r="CQ33" s="367" t="s">
        <v>160</v>
      </c>
      <c r="CR33" s="367"/>
      <c r="CS33" s="367"/>
      <c r="CT33" s="367"/>
      <c r="CU33" s="367"/>
      <c r="CV33" s="367"/>
      <c r="CW33" s="367"/>
      <c r="CX33" s="367"/>
      <c r="CY33" s="367"/>
      <c r="CZ33" s="367"/>
      <c r="DA33" s="367"/>
      <c r="DB33" s="367"/>
      <c r="DC33" s="367"/>
      <c r="DD33" s="367"/>
      <c r="DE33" s="367"/>
      <c r="DF33" s="102"/>
      <c r="DG33" s="367" t="s">
        <v>161</v>
      </c>
      <c r="DH33" s="367"/>
      <c r="DI33" s="104"/>
      <c r="DJ33" s="72"/>
      <c r="DK33" s="72"/>
      <c r="DL33" s="72"/>
      <c r="DM33" s="72"/>
      <c r="DN33" s="72"/>
      <c r="DO33" s="72"/>
    </row>
    <row r="34" spans="1:119" ht="32.25" customHeight="1">
      <c r="A34" s="73"/>
      <c r="B34" s="99"/>
      <c r="C34" s="559">
        <f>IF(E34="","",1)</f>
        <v>1</v>
      </c>
      <c r="D34" s="559"/>
      <c r="E34" s="560" t="str">
        <f>IF('各会計、関係団体の財政状況及び健全化判断比率'!B7="","",'各会計、関係団体の財政状況及び健全化判断比率'!B7)</f>
        <v>一般会計</v>
      </c>
      <c r="F34" s="560"/>
      <c r="G34" s="560"/>
      <c r="H34" s="560"/>
      <c r="I34" s="560"/>
      <c r="J34" s="560"/>
      <c r="K34" s="560"/>
      <c r="L34" s="560"/>
      <c r="M34" s="560"/>
      <c r="N34" s="560"/>
      <c r="O34" s="560"/>
      <c r="P34" s="560"/>
      <c r="Q34" s="560"/>
      <c r="R34" s="560"/>
      <c r="S34" s="560"/>
      <c r="T34" s="100"/>
      <c r="U34" s="559">
        <f>IF(W34="","",MAX(C34:D43)+1)</f>
        <v>4</v>
      </c>
      <c r="V34" s="559"/>
      <c r="W34" s="560" t="str">
        <f>IF('各会計、関係団体の財政状況及び健全化判断比率'!B28="","",'各会計、関係団体の財政状況及び健全化判断比率'!B28)</f>
        <v>志賀町国民健康保険特別会計</v>
      </c>
      <c r="X34" s="560"/>
      <c r="Y34" s="560"/>
      <c r="Z34" s="560"/>
      <c r="AA34" s="560"/>
      <c r="AB34" s="560"/>
      <c r="AC34" s="560"/>
      <c r="AD34" s="560"/>
      <c r="AE34" s="560"/>
      <c r="AF34" s="560"/>
      <c r="AG34" s="560"/>
      <c r="AH34" s="560"/>
      <c r="AI34" s="560"/>
      <c r="AJ34" s="560"/>
      <c r="AK34" s="560"/>
      <c r="AL34" s="100"/>
      <c r="AM34" s="559">
        <f>IF(AO34="","",MAX(C34:D43,U34:V43)+1)</f>
        <v>7</v>
      </c>
      <c r="AN34" s="559"/>
      <c r="AO34" s="560" t="str">
        <f>IF('各会計、関係団体の財政状況及び健全化判断比率'!B31="","",'各会計、関係団体の財政状況及び健全化判断比率'!B31)</f>
        <v>志賀町水道事業会計</v>
      </c>
      <c r="AP34" s="560"/>
      <c r="AQ34" s="560"/>
      <c r="AR34" s="560"/>
      <c r="AS34" s="560"/>
      <c r="AT34" s="560"/>
      <c r="AU34" s="560"/>
      <c r="AV34" s="560"/>
      <c r="AW34" s="560"/>
      <c r="AX34" s="560"/>
      <c r="AY34" s="560"/>
      <c r="AZ34" s="560"/>
      <c r="BA34" s="560"/>
      <c r="BB34" s="560"/>
      <c r="BC34" s="560"/>
      <c r="BD34" s="100"/>
      <c r="BE34" s="559">
        <f>IF(BG34="","",MAX(C34:D43,U34:V43,AM34:AN43)+1)</f>
        <v>9</v>
      </c>
      <c r="BF34" s="559"/>
      <c r="BG34" s="560" t="str">
        <f>IF('各会計、関係団体の財政状況及び健全化判断比率'!B33="","",'各会計、関係団体の財政状況及び健全化判断比率'!B33)</f>
        <v>志賀町簡易水道事業特別会計</v>
      </c>
      <c r="BH34" s="560"/>
      <c r="BI34" s="560"/>
      <c r="BJ34" s="560"/>
      <c r="BK34" s="560"/>
      <c r="BL34" s="560"/>
      <c r="BM34" s="560"/>
      <c r="BN34" s="560"/>
      <c r="BO34" s="560"/>
      <c r="BP34" s="560"/>
      <c r="BQ34" s="560"/>
      <c r="BR34" s="560"/>
      <c r="BS34" s="560"/>
      <c r="BT34" s="560"/>
      <c r="BU34" s="560"/>
      <c r="BV34" s="100"/>
      <c r="BW34" s="559">
        <f>IF(BY34="","",MAX(C34:D43,U34:V43,AM34:AN43,BE34:BF43)+1)</f>
        <v>13</v>
      </c>
      <c r="BX34" s="559"/>
      <c r="BY34" s="560" t="str">
        <f>IF('各会計、関係団体の財政状況及び健全化判断比率'!B68="","",'各会計、関係団体の財政状況及び健全化判断比率'!B68)</f>
        <v>羽咋郡市広域圏事務組合（一般会計）</v>
      </c>
      <c r="BZ34" s="560"/>
      <c r="CA34" s="560"/>
      <c r="CB34" s="560"/>
      <c r="CC34" s="560"/>
      <c r="CD34" s="560"/>
      <c r="CE34" s="560"/>
      <c r="CF34" s="560"/>
      <c r="CG34" s="560"/>
      <c r="CH34" s="560"/>
      <c r="CI34" s="560"/>
      <c r="CJ34" s="560"/>
      <c r="CK34" s="560"/>
      <c r="CL34" s="560"/>
      <c r="CM34" s="560"/>
      <c r="CN34" s="100"/>
      <c r="CO34" s="559" t="str">
        <f>IF(CQ34="","",MAX(C34:D43,U34:V43,AM34:AN43,BE34:BF43,BW34:BX43)+1)</f>
        <v/>
      </c>
      <c r="CP34" s="559"/>
      <c r="CQ34" s="560" t="str">
        <f>IF('各会計、関係団体の財政状況及び健全化判断比率'!BS7="","",'各会計、関係団体の財政状況及び健全化判断比率'!BS7)</f>
        <v/>
      </c>
      <c r="CR34" s="560"/>
      <c r="CS34" s="560"/>
      <c r="CT34" s="560"/>
      <c r="CU34" s="560"/>
      <c r="CV34" s="560"/>
      <c r="CW34" s="560"/>
      <c r="CX34" s="560"/>
      <c r="CY34" s="560"/>
      <c r="CZ34" s="560"/>
      <c r="DA34" s="560"/>
      <c r="DB34" s="560"/>
      <c r="DC34" s="560"/>
      <c r="DD34" s="560"/>
      <c r="DE34" s="560"/>
      <c r="DF34" s="97"/>
      <c r="DG34" s="561" t="str">
        <f>IF('各会計、関係団体の財政状況及び健全化判断比率'!BR7="","",'各会計、関係団体の財政状況及び健全化判断比率'!BR7)</f>
        <v/>
      </c>
      <c r="DH34" s="561"/>
      <c r="DI34" s="104"/>
      <c r="DJ34" s="72"/>
      <c r="DK34" s="72"/>
      <c r="DL34" s="72"/>
      <c r="DM34" s="72"/>
      <c r="DN34" s="72"/>
      <c r="DO34" s="72"/>
    </row>
    <row r="35" spans="1:119" ht="32.25" customHeight="1">
      <c r="A35" s="73"/>
      <c r="B35" s="99"/>
      <c r="C35" s="559">
        <f>IF(E35="","",C34+1)</f>
        <v>2</v>
      </c>
      <c r="D35" s="559"/>
      <c r="E35" s="560" t="str">
        <f>IF('各会計、関係団体の財政状況及び健全化判断比率'!B8="","",'各会計、関係団体の財政状況及び健全化判断比率'!B8)</f>
        <v>志賀町立診療所事業特別会計</v>
      </c>
      <c r="F35" s="560"/>
      <c r="G35" s="560"/>
      <c r="H35" s="560"/>
      <c r="I35" s="560"/>
      <c r="J35" s="560"/>
      <c r="K35" s="560"/>
      <c r="L35" s="560"/>
      <c r="M35" s="560"/>
      <c r="N35" s="560"/>
      <c r="O35" s="560"/>
      <c r="P35" s="560"/>
      <c r="Q35" s="560"/>
      <c r="R35" s="560"/>
      <c r="S35" s="560"/>
      <c r="T35" s="100"/>
      <c r="U35" s="559">
        <f>IF(W35="","",U34+1)</f>
        <v>5</v>
      </c>
      <c r="V35" s="559"/>
      <c r="W35" s="560" t="str">
        <f>IF('各会計、関係団体の財政状況及び健全化判断比率'!B29="","",'各会計、関係団体の財政状況及び健全化判断比率'!B29)</f>
        <v>志賀町介護保険特別会計</v>
      </c>
      <c r="X35" s="560"/>
      <c r="Y35" s="560"/>
      <c r="Z35" s="560"/>
      <c r="AA35" s="560"/>
      <c r="AB35" s="560"/>
      <c r="AC35" s="560"/>
      <c r="AD35" s="560"/>
      <c r="AE35" s="560"/>
      <c r="AF35" s="560"/>
      <c r="AG35" s="560"/>
      <c r="AH35" s="560"/>
      <c r="AI35" s="560"/>
      <c r="AJ35" s="560"/>
      <c r="AK35" s="560"/>
      <c r="AL35" s="100"/>
      <c r="AM35" s="559">
        <f t="shared" ref="AM35:AM43" si="0">IF(AO35="","",AM34+1)</f>
        <v>8</v>
      </c>
      <c r="AN35" s="559"/>
      <c r="AO35" s="560" t="str">
        <f>IF('各会計、関係団体の財政状況及び健全化判断比率'!B32="","",'各会計、関係団体の財政状況及び健全化判断比率'!B32)</f>
        <v>志賀町立富来病院事業会計</v>
      </c>
      <c r="AP35" s="560"/>
      <c r="AQ35" s="560"/>
      <c r="AR35" s="560"/>
      <c r="AS35" s="560"/>
      <c r="AT35" s="560"/>
      <c r="AU35" s="560"/>
      <c r="AV35" s="560"/>
      <c r="AW35" s="560"/>
      <c r="AX35" s="560"/>
      <c r="AY35" s="560"/>
      <c r="AZ35" s="560"/>
      <c r="BA35" s="560"/>
      <c r="BB35" s="560"/>
      <c r="BC35" s="560"/>
      <c r="BD35" s="100"/>
      <c r="BE35" s="559">
        <f t="shared" ref="BE35:BE43" si="1">IF(BG35="","",BE34+1)</f>
        <v>10</v>
      </c>
      <c r="BF35" s="559"/>
      <c r="BG35" s="560" t="str">
        <f>IF('各会計、関係団体の財政状況及び健全化判断比率'!B34="","",'各会計、関係団体の財政状況及び健全化判断比率'!B34)</f>
        <v>志賀町公共下水道事業特別会計</v>
      </c>
      <c r="BH35" s="560"/>
      <c r="BI35" s="560"/>
      <c r="BJ35" s="560"/>
      <c r="BK35" s="560"/>
      <c r="BL35" s="560"/>
      <c r="BM35" s="560"/>
      <c r="BN35" s="560"/>
      <c r="BO35" s="560"/>
      <c r="BP35" s="560"/>
      <c r="BQ35" s="560"/>
      <c r="BR35" s="560"/>
      <c r="BS35" s="560"/>
      <c r="BT35" s="560"/>
      <c r="BU35" s="560"/>
      <c r="BV35" s="100"/>
      <c r="BW35" s="559">
        <f t="shared" ref="BW35:BW43" si="2">IF(BY35="","",BW34+1)</f>
        <v>14</v>
      </c>
      <c r="BX35" s="559"/>
      <c r="BY35" s="560" t="str">
        <f>IF('各会計、関係団体の財政状況及び健全化判断比率'!B69="","",'各会計、関係団体の財政状況及び健全化判断比率'!B69)</f>
        <v>羽咋郡市広域圏事務組合（ふるさと振興事業特別会計）</v>
      </c>
      <c r="BZ35" s="560"/>
      <c r="CA35" s="560"/>
      <c r="CB35" s="560"/>
      <c r="CC35" s="560"/>
      <c r="CD35" s="560"/>
      <c r="CE35" s="560"/>
      <c r="CF35" s="560"/>
      <c r="CG35" s="560"/>
      <c r="CH35" s="560"/>
      <c r="CI35" s="560"/>
      <c r="CJ35" s="560"/>
      <c r="CK35" s="560"/>
      <c r="CL35" s="560"/>
      <c r="CM35" s="560"/>
      <c r="CN35" s="100"/>
      <c r="CO35" s="559" t="str">
        <f t="shared" ref="CO35:CO43" si="3">IF(CQ35="","",CO34+1)</f>
        <v/>
      </c>
      <c r="CP35" s="559"/>
      <c r="CQ35" s="560" t="str">
        <f>IF('各会計、関係団体の財政状況及び健全化判断比率'!BS8="","",'各会計、関係団体の財政状況及び健全化判断比率'!BS8)</f>
        <v/>
      </c>
      <c r="CR35" s="560"/>
      <c r="CS35" s="560"/>
      <c r="CT35" s="560"/>
      <c r="CU35" s="560"/>
      <c r="CV35" s="560"/>
      <c r="CW35" s="560"/>
      <c r="CX35" s="560"/>
      <c r="CY35" s="560"/>
      <c r="CZ35" s="560"/>
      <c r="DA35" s="560"/>
      <c r="DB35" s="560"/>
      <c r="DC35" s="560"/>
      <c r="DD35" s="560"/>
      <c r="DE35" s="560"/>
      <c r="DF35" s="97"/>
      <c r="DG35" s="561" t="str">
        <f>IF('各会計、関係団体の財政状況及び健全化判断比率'!BR8="","",'各会計、関係団体の財政状況及び健全化判断比率'!BR8)</f>
        <v/>
      </c>
      <c r="DH35" s="561"/>
      <c r="DI35" s="104"/>
      <c r="DJ35" s="72"/>
      <c r="DK35" s="72"/>
      <c r="DL35" s="72"/>
      <c r="DM35" s="72"/>
      <c r="DN35" s="72"/>
      <c r="DO35" s="72"/>
    </row>
    <row r="36" spans="1:119" ht="32.25" customHeight="1">
      <c r="A36" s="73"/>
      <c r="B36" s="99"/>
      <c r="C36" s="559">
        <f>IF(E36="","",C35+1)</f>
        <v>3</v>
      </c>
      <c r="D36" s="559"/>
      <c r="E36" s="560" t="str">
        <f>IF('各会計、関係団体の財政状況及び健全化判断比率'!B9="","",'各会計、関係団体の財政状況及び健全化判断比率'!B9)</f>
        <v>志賀町ケーブルテレビ事業特別会計</v>
      </c>
      <c r="F36" s="560"/>
      <c r="G36" s="560"/>
      <c r="H36" s="560"/>
      <c r="I36" s="560"/>
      <c r="J36" s="560"/>
      <c r="K36" s="560"/>
      <c r="L36" s="560"/>
      <c r="M36" s="560"/>
      <c r="N36" s="560"/>
      <c r="O36" s="560"/>
      <c r="P36" s="560"/>
      <c r="Q36" s="560"/>
      <c r="R36" s="560"/>
      <c r="S36" s="560"/>
      <c r="T36" s="100"/>
      <c r="U36" s="559">
        <f t="shared" ref="U36:U43" si="4">IF(W36="","",U35+1)</f>
        <v>6</v>
      </c>
      <c r="V36" s="559"/>
      <c r="W36" s="560" t="str">
        <f>IF('各会計、関係団体の財政状況及び健全化判断比率'!B30="","",'各会計、関係団体の財政状況及び健全化判断比率'!B30)</f>
        <v>志賀町後期高齢者医療特別会計</v>
      </c>
      <c r="X36" s="560"/>
      <c r="Y36" s="560"/>
      <c r="Z36" s="560"/>
      <c r="AA36" s="560"/>
      <c r="AB36" s="560"/>
      <c r="AC36" s="560"/>
      <c r="AD36" s="560"/>
      <c r="AE36" s="560"/>
      <c r="AF36" s="560"/>
      <c r="AG36" s="560"/>
      <c r="AH36" s="560"/>
      <c r="AI36" s="560"/>
      <c r="AJ36" s="560"/>
      <c r="AK36" s="560"/>
      <c r="AL36" s="100"/>
      <c r="AM36" s="559" t="str">
        <f t="shared" si="0"/>
        <v/>
      </c>
      <c r="AN36" s="559"/>
      <c r="AO36" s="560"/>
      <c r="AP36" s="560"/>
      <c r="AQ36" s="560"/>
      <c r="AR36" s="560"/>
      <c r="AS36" s="560"/>
      <c r="AT36" s="560"/>
      <c r="AU36" s="560"/>
      <c r="AV36" s="560"/>
      <c r="AW36" s="560"/>
      <c r="AX36" s="560"/>
      <c r="AY36" s="560"/>
      <c r="AZ36" s="560"/>
      <c r="BA36" s="560"/>
      <c r="BB36" s="560"/>
      <c r="BC36" s="560"/>
      <c r="BD36" s="100"/>
      <c r="BE36" s="559">
        <f t="shared" si="1"/>
        <v>11</v>
      </c>
      <c r="BF36" s="559"/>
      <c r="BG36" s="560" t="str">
        <f>IF('各会計、関係団体の財政状況及び健全化判断比率'!B35="","",'各会計、関係団体の財政状況及び健全化判断比率'!B35)</f>
        <v>志賀町農業集落排水事業特別会計</v>
      </c>
      <c r="BH36" s="560"/>
      <c r="BI36" s="560"/>
      <c r="BJ36" s="560"/>
      <c r="BK36" s="560"/>
      <c r="BL36" s="560"/>
      <c r="BM36" s="560"/>
      <c r="BN36" s="560"/>
      <c r="BO36" s="560"/>
      <c r="BP36" s="560"/>
      <c r="BQ36" s="560"/>
      <c r="BR36" s="560"/>
      <c r="BS36" s="560"/>
      <c r="BT36" s="560"/>
      <c r="BU36" s="560"/>
      <c r="BV36" s="100"/>
      <c r="BW36" s="559">
        <f t="shared" si="2"/>
        <v>15</v>
      </c>
      <c r="BX36" s="559"/>
      <c r="BY36" s="560" t="str">
        <f>IF('各会計、関係団体の財政状況及び健全化判断比率'!B70="","",'各会計、関係団体の財政状況及び健全化判断比率'!B70)</f>
        <v>羽咋郡市広域圏事務組合（公立羽咋病院事業会計）</v>
      </c>
      <c r="BZ36" s="560"/>
      <c r="CA36" s="560"/>
      <c r="CB36" s="560"/>
      <c r="CC36" s="560"/>
      <c r="CD36" s="560"/>
      <c r="CE36" s="560"/>
      <c r="CF36" s="560"/>
      <c r="CG36" s="560"/>
      <c r="CH36" s="560"/>
      <c r="CI36" s="560"/>
      <c r="CJ36" s="560"/>
      <c r="CK36" s="560"/>
      <c r="CL36" s="560"/>
      <c r="CM36" s="560"/>
      <c r="CN36" s="100"/>
      <c r="CO36" s="559" t="str">
        <f t="shared" si="3"/>
        <v/>
      </c>
      <c r="CP36" s="559"/>
      <c r="CQ36" s="560" t="str">
        <f>IF('各会計、関係団体の財政状況及び健全化判断比率'!BS9="","",'各会計、関係団体の財政状況及び健全化判断比率'!BS9)</f>
        <v/>
      </c>
      <c r="CR36" s="560"/>
      <c r="CS36" s="560"/>
      <c r="CT36" s="560"/>
      <c r="CU36" s="560"/>
      <c r="CV36" s="560"/>
      <c r="CW36" s="560"/>
      <c r="CX36" s="560"/>
      <c r="CY36" s="560"/>
      <c r="CZ36" s="560"/>
      <c r="DA36" s="560"/>
      <c r="DB36" s="560"/>
      <c r="DC36" s="560"/>
      <c r="DD36" s="560"/>
      <c r="DE36" s="560"/>
      <c r="DF36" s="97"/>
      <c r="DG36" s="561" t="str">
        <f>IF('各会計、関係団体の財政状況及び健全化判断比率'!BR9="","",'各会計、関係団体の財政状況及び健全化判断比率'!BR9)</f>
        <v/>
      </c>
      <c r="DH36" s="561"/>
      <c r="DI36" s="104"/>
      <c r="DJ36" s="72"/>
      <c r="DK36" s="72"/>
      <c r="DL36" s="72"/>
      <c r="DM36" s="72"/>
      <c r="DN36" s="72"/>
      <c r="DO36" s="72"/>
    </row>
    <row r="37" spans="1:119" ht="32.25" customHeight="1">
      <c r="A37" s="73"/>
      <c r="B37" s="99"/>
      <c r="C37" s="559" t="str">
        <f>IF(E37="","",C36+1)</f>
        <v/>
      </c>
      <c r="D37" s="559"/>
      <c r="E37" s="560" t="str">
        <f>IF('各会計、関係団体の財政状況及び健全化判断比率'!B10="","",'各会計、関係団体の財政状況及び健全化判断比率'!B10)</f>
        <v/>
      </c>
      <c r="F37" s="560"/>
      <c r="G37" s="560"/>
      <c r="H37" s="560"/>
      <c r="I37" s="560"/>
      <c r="J37" s="560"/>
      <c r="K37" s="560"/>
      <c r="L37" s="560"/>
      <c r="M37" s="560"/>
      <c r="N37" s="560"/>
      <c r="O37" s="560"/>
      <c r="P37" s="560"/>
      <c r="Q37" s="560"/>
      <c r="R37" s="560"/>
      <c r="S37" s="560"/>
      <c r="T37" s="100"/>
      <c r="U37" s="559" t="str">
        <f t="shared" si="4"/>
        <v/>
      </c>
      <c r="V37" s="559"/>
      <c r="W37" s="560"/>
      <c r="X37" s="560"/>
      <c r="Y37" s="560"/>
      <c r="Z37" s="560"/>
      <c r="AA37" s="560"/>
      <c r="AB37" s="560"/>
      <c r="AC37" s="560"/>
      <c r="AD37" s="560"/>
      <c r="AE37" s="560"/>
      <c r="AF37" s="560"/>
      <c r="AG37" s="560"/>
      <c r="AH37" s="560"/>
      <c r="AI37" s="560"/>
      <c r="AJ37" s="560"/>
      <c r="AK37" s="560"/>
      <c r="AL37" s="100"/>
      <c r="AM37" s="559" t="str">
        <f t="shared" si="0"/>
        <v/>
      </c>
      <c r="AN37" s="559"/>
      <c r="AO37" s="560"/>
      <c r="AP37" s="560"/>
      <c r="AQ37" s="560"/>
      <c r="AR37" s="560"/>
      <c r="AS37" s="560"/>
      <c r="AT37" s="560"/>
      <c r="AU37" s="560"/>
      <c r="AV37" s="560"/>
      <c r="AW37" s="560"/>
      <c r="AX37" s="560"/>
      <c r="AY37" s="560"/>
      <c r="AZ37" s="560"/>
      <c r="BA37" s="560"/>
      <c r="BB37" s="560"/>
      <c r="BC37" s="560"/>
      <c r="BD37" s="100"/>
      <c r="BE37" s="559">
        <f t="shared" si="1"/>
        <v>12</v>
      </c>
      <c r="BF37" s="559"/>
      <c r="BG37" s="560" t="str">
        <f>IF('各会計、関係団体の財政状況及び健全化判断比率'!B36="","",'各会計、関係団体の財政状況及び健全化判断比率'!B36)</f>
        <v>志賀町地域し尿処理施設整備事業特別会計</v>
      </c>
      <c r="BH37" s="560"/>
      <c r="BI37" s="560"/>
      <c r="BJ37" s="560"/>
      <c r="BK37" s="560"/>
      <c r="BL37" s="560"/>
      <c r="BM37" s="560"/>
      <c r="BN37" s="560"/>
      <c r="BO37" s="560"/>
      <c r="BP37" s="560"/>
      <c r="BQ37" s="560"/>
      <c r="BR37" s="560"/>
      <c r="BS37" s="560"/>
      <c r="BT37" s="560"/>
      <c r="BU37" s="560"/>
      <c r="BV37" s="100"/>
      <c r="BW37" s="559">
        <f t="shared" si="2"/>
        <v>16</v>
      </c>
      <c r="BX37" s="559"/>
      <c r="BY37" s="560" t="str">
        <f>IF('各会計、関係団体の財政状況及び健全化判断比率'!B71="","",'各会計、関係団体の財政状況及び健全化判断比率'!B71)</f>
        <v>石川県後期高齢者医療広域連合（一般会計）</v>
      </c>
      <c r="BZ37" s="560"/>
      <c r="CA37" s="560"/>
      <c r="CB37" s="560"/>
      <c r="CC37" s="560"/>
      <c r="CD37" s="560"/>
      <c r="CE37" s="560"/>
      <c r="CF37" s="560"/>
      <c r="CG37" s="560"/>
      <c r="CH37" s="560"/>
      <c r="CI37" s="560"/>
      <c r="CJ37" s="560"/>
      <c r="CK37" s="560"/>
      <c r="CL37" s="560"/>
      <c r="CM37" s="560"/>
      <c r="CN37" s="100"/>
      <c r="CO37" s="559" t="str">
        <f t="shared" si="3"/>
        <v/>
      </c>
      <c r="CP37" s="559"/>
      <c r="CQ37" s="560" t="str">
        <f>IF('各会計、関係団体の財政状況及び健全化判断比率'!BS10="","",'各会計、関係団体の財政状況及び健全化判断比率'!BS10)</f>
        <v/>
      </c>
      <c r="CR37" s="560"/>
      <c r="CS37" s="560"/>
      <c r="CT37" s="560"/>
      <c r="CU37" s="560"/>
      <c r="CV37" s="560"/>
      <c r="CW37" s="560"/>
      <c r="CX37" s="560"/>
      <c r="CY37" s="560"/>
      <c r="CZ37" s="560"/>
      <c r="DA37" s="560"/>
      <c r="DB37" s="560"/>
      <c r="DC37" s="560"/>
      <c r="DD37" s="560"/>
      <c r="DE37" s="560"/>
      <c r="DF37" s="97"/>
      <c r="DG37" s="561" t="str">
        <f>IF('各会計、関係団体の財政状況及び健全化判断比率'!BR10="","",'各会計、関係団体の財政状況及び健全化判断比率'!BR10)</f>
        <v/>
      </c>
      <c r="DH37" s="561"/>
      <c r="DI37" s="104"/>
      <c r="DJ37" s="72"/>
      <c r="DK37" s="72"/>
      <c r="DL37" s="72"/>
      <c r="DM37" s="72"/>
      <c r="DN37" s="72"/>
      <c r="DO37" s="72"/>
    </row>
    <row r="38" spans="1:119" ht="32.25" customHeight="1">
      <c r="A38" s="73"/>
      <c r="B38" s="99"/>
      <c r="C38" s="559" t="str">
        <f t="shared" ref="C38:C43" si="5">IF(E38="","",C37+1)</f>
        <v/>
      </c>
      <c r="D38" s="559"/>
      <c r="E38" s="560" t="str">
        <f>IF('各会計、関係団体の財政状況及び健全化判断比率'!B11="","",'各会計、関係団体の財政状況及び健全化判断比率'!B11)</f>
        <v/>
      </c>
      <c r="F38" s="560"/>
      <c r="G38" s="560"/>
      <c r="H38" s="560"/>
      <c r="I38" s="560"/>
      <c r="J38" s="560"/>
      <c r="K38" s="560"/>
      <c r="L38" s="560"/>
      <c r="M38" s="560"/>
      <c r="N38" s="560"/>
      <c r="O38" s="560"/>
      <c r="P38" s="560"/>
      <c r="Q38" s="560"/>
      <c r="R38" s="560"/>
      <c r="S38" s="560"/>
      <c r="T38" s="100"/>
      <c r="U38" s="559" t="str">
        <f t="shared" si="4"/>
        <v/>
      </c>
      <c r="V38" s="559"/>
      <c r="W38" s="560"/>
      <c r="X38" s="560"/>
      <c r="Y38" s="560"/>
      <c r="Z38" s="560"/>
      <c r="AA38" s="560"/>
      <c r="AB38" s="560"/>
      <c r="AC38" s="560"/>
      <c r="AD38" s="560"/>
      <c r="AE38" s="560"/>
      <c r="AF38" s="560"/>
      <c r="AG38" s="560"/>
      <c r="AH38" s="560"/>
      <c r="AI38" s="560"/>
      <c r="AJ38" s="560"/>
      <c r="AK38" s="560"/>
      <c r="AL38" s="100"/>
      <c r="AM38" s="559" t="str">
        <f t="shared" si="0"/>
        <v/>
      </c>
      <c r="AN38" s="559"/>
      <c r="AO38" s="560"/>
      <c r="AP38" s="560"/>
      <c r="AQ38" s="560"/>
      <c r="AR38" s="560"/>
      <c r="AS38" s="560"/>
      <c r="AT38" s="560"/>
      <c r="AU38" s="560"/>
      <c r="AV38" s="560"/>
      <c r="AW38" s="560"/>
      <c r="AX38" s="560"/>
      <c r="AY38" s="560"/>
      <c r="AZ38" s="560"/>
      <c r="BA38" s="560"/>
      <c r="BB38" s="560"/>
      <c r="BC38" s="560"/>
      <c r="BD38" s="100"/>
      <c r="BE38" s="559" t="str">
        <f t="shared" si="1"/>
        <v/>
      </c>
      <c r="BF38" s="559"/>
      <c r="BG38" s="560"/>
      <c r="BH38" s="560"/>
      <c r="BI38" s="560"/>
      <c r="BJ38" s="560"/>
      <c r="BK38" s="560"/>
      <c r="BL38" s="560"/>
      <c r="BM38" s="560"/>
      <c r="BN38" s="560"/>
      <c r="BO38" s="560"/>
      <c r="BP38" s="560"/>
      <c r="BQ38" s="560"/>
      <c r="BR38" s="560"/>
      <c r="BS38" s="560"/>
      <c r="BT38" s="560"/>
      <c r="BU38" s="560"/>
      <c r="BV38" s="100"/>
      <c r="BW38" s="559">
        <f t="shared" si="2"/>
        <v>17</v>
      </c>
      <c r="BX38" s="559"/>
      <c r="BY38" s="560" t="str">
        <f>IF('各会計、関係団体の財政状況及び健全化判断比率'!B72="","",'各会計、関係団体の財政状況及び健全化判断比率'!B72)</f>
        <v>石川県後期高齢者医療広域連合（後期高齢者特別会計）</v>
      </c>
      <c r="BZ38" s="560"/>
      <c r="CA38" s="560"/>
      <c r="CB38" s="560"/>
      <c r="CC38" s="560"/>
      <c r="CD38" s="560"/>
      <c r="CE38" s="560"/>
      <c r="CF38" s="560"/>
      <c r="CG38" s="560"/>
      <c r="CH38" s="560"/>
      <c r="CI38" s="560"/>
      <c r="CJ38" s="560"/>
      <c r="CK38" s="560"/>
      <c r="CL38" s="560"/>
      <c r="CM38" s="560"/>
      <c r="CN38" s="100"/>
      <c r="CO38" s="559" t="str">
        <f t="shared" si="3"/>
        <v/>
      </c>
      <c r="CP38" s="559"/>
      <c r="CQ38" s="560" t="str">
        <f>IF('各会計、関係団体の財政状況及び健全化判断比率'!BS11="","",'各会計、関係団体の財政状況及び健全化判断比率'!BS11)</f>
        <v/>
      </c>
      <c r="CR38" s="560"/>
      <c r="CS38" s="560"/>
      <c r="CT38" s="560"/>
      <c r="CU38" s="560"/>
      <c r="CV38" s="560"/>
      <c r="CW38" s="560"/>
      <c r="CX38" s="560"/>
      <c r="CY38" s="560"/>
      <c r="CZ38" s="560"/>
      <c r="DA38" s="560"/>
      <c r="DB38" s="560"/>
      <c r="DC38" s="560"/>
      <c r="DD38" s="560"/>
      <c r="DE38" s="560"/>
      <c r="DF38" s="97"/>
      <c r="DG38" s="561" t="str">
        <f>IF('各会計、関係団体の財政状況及び健全化判断比率'!BR11="","",'各会計、関係団体の財政状況及び健全化判断比率'!BR11)</f>
        <v/>
      </c>
      <c r="DH38" s="561"/>
      <c r="DI38" s="104"/>
      <c r="DJ38" s="72"/>
      <c r="DK38" s="72"/>
      <c r="DL38" s="72"/>
      <c r="DM38" s="72"/>
      <c r="DN38" s="72"/>
      <c r="DO38" s="72"/>
    </row>
    <row r="39" spans="1:119" ht="32.25" customHeight="1">
      <c r="A39" s="73"/>
      <c r="B39" s="99"/>
      <c r="C39" s="559" t="str">
        <f t="shared" si="5"/>
        <v/>
      </c>
      <c r="D39" s="559"/>
      <c r="E39" s="560" t="str">
        <f>IF('各会計、関係団体の財政状況及び健全化判断比率'!B12="","",'各会計、関係団体の財政状況及び健全化判断比率'!B12)</f>
        <v/>
      </c>
      <c r="F39" s="560"/>
      <c r="G39" s="560"/>
      <c r="H39" s="560"/>
      <c r="I39" s="560"/>
      <c r="J39" s="560"/>
      <c r="K39" s="560"/>
      <c r="L39" s="560"/>
      <c r="M39" s="560"/>
      <c r="N39" s="560"/>
      <c r="O39" s="560"/>
      <c r="P39" s="560"/>
      <c r="Q39" s="560"/>
      <c r="R39" s="560"/>
      <c r="S39" s="560"/>
      <c r="T39" s="100"/>
      <c r="U39" s="559" t="str">
        <f t="shared" si="4"/>
        <v/>
      </c>
      <c r="V39" s="559"/>
      <c r="W39" s="560"/>
      <c r="X39" s="560"/>
      <c r="Y39" s="560"/>
      <c r="Z39" s="560"/>
      <c r="AA39" s="560"/>
      <c r="AB39" s="560"/>
      <c r="AC39" s="560"/>
      <c r="AD39" s="560"/>
      <c r="AE39" s="560"/>
      <c r="AF39" s="560"/>
      <c r="AG39" s="560"/>
      <c r="AH39" s="560"/>
      <c r="AI39" s="560"/>
      <c r="AJ39" s="560"/>
      <c r="AK39" s="560"/>
      <c r="AL39" s="100"/>
      <c r="AM39" s="559" t="str">
        <f t="shared" si="0"/>
        <v/>
      </c>
      <c r="AN39" s="559"/>
      <c r="AO39" s="560"/>
      <c r="AP39" s="560"/>
      <c r="AQ39" s="560"/>
      <c r="AR39" s="560"/>
      <c r="AS39" s="560"/>
      <c r="AT39" s="560"/>
      <c r="AU39" s="560"/>
      <c r="AV39" s="560"/>
      <c r="AW39" s="560"/>
      <c r="AX39" s="560"/>
      <c r="AY39" s="560"/>
      <c r="AZ39" s="560"/>
      <c r="BA39" s="560"/>
      <c r="BB39" s="560"/>
      <c r="BC39" s="560"/>
      <c r="BD39" s="100"/>
      <c r="BE39" s="559" t="str">
        <f t="shared" si="1"/>
        <v/>
      </c>
      <c r="BF39" s="559"/>
      <c r="BG39" s="560"/>
      <c r="BH39" s="560"/>
      <c r="BI39" s="560"/>
      <c r="BJ39" s="560"/>
      <c r="BK39" s="560"/>
      <c r="BL39" s="560"/>
      <c r="BM39" s="560"/>
      <c r="BN39" s="560"/>
      <c r="BO39" s="560"/>
      <c r="BP39" s="560"/>
      <c r="BQ39" s="560"/>
      <c r="BR39" s="560"/>
      <c r="BS39" s="560"/>
      <c r="BT39" s="560"/>
      <c r="BU39" s="560"/>
      <c r="BV39" s="100"/>
      <c r="BW39" s="559">
        <f t="shared" si="2"/>
        <v>18</v>
      </c>
      <c r="BX39" s="559"/>
      <c r="BY39" s="560" t="str">
        <f>IF('各会計、関係団体の財政状況及び健全化判断比率'!B73="","",'各会計、関係団体の財政状況及び健全化判断比率'!B73)</f>
        <v>石川県市町村職員退職手当組合</v>
      </c>
      <c r="BZ39" s="560"/>
      <c r="CA39" s="560"/>
      <c r="CB39" s="560"/>
      <c r="CC39" s="560"/>
      <c r="CD39" s="560"/>
      <c r="CE39" s="560"/>
      <c r="CF39" s="560"/>
      <c r="CG39" s="560"/>
      <c r="CH39" s="560"/>
      <c r="CI39" s="560"/>
      <c r="CJ39" s="560"/>
      <c r="CK39" s="560"/>
      <c r="CL39" s="560"/>
      <c r="CM39" s="560"/>
      <c r="CN39" s="100"/>
      <c r="CO39" s="559" t="str">
        <f t="shared" si="3"/>
        <v/>
      </c>
      <c r="CP39" s="559"/>
      <c r="CQ39" s="560" t="str">
        <f>IF('各会計、関係団体の財政状況及び健全化判断比率'!BS12="","",'各会計、関係団体の財政状況及び健全化判断比率'!BS12)</f>
        <v/>
      </c>
      <c r="CR39" s="560"/>
      <c r="CS39" s="560"/>
      <c r="CT39" s="560"/>
      <c r="CU39" s="560"/>
      <c r="CV39" s="560"/>
      <c r="CW39" s="560"/>
      <c r="CX39" s="560"/>
      <c r="CY39" s="560"/>
      <c r="CZ39" s="560"/>
      <c r="DA39" s="560"/>
      <c r="DB39" s="560"/>
      <c r="DC39" s="560"/>
      <c r="DD39" s="560"/>
      <c r="DE39" s="560"/>
      <c r="DF39" s="97"/>
      <c r="DG39" s="561" t="str">
        <f>IF('各会計、関係団体の財政状況及び健全化判断比率'!BR12="","",'各会計、関係団体の財政状況及び健全化判断比率'!BR12)</f>
        <v/>
      </c>
      <c r="DH39" s="561"/>
      <c r="DI39" s="104"/>
      <c r="DJ39" s="72"/>
      <c r="DK39" s="72"/>
      <c r="DL39" s="72"/>
      <c r="DM39" s="72"/>
      <c r="DN39" s="72"/>
      <c r="DO39" s="72"/>
    </row>
    <row r="40" spans="1:119" ht="32.25" customHeight="1">
      <c r="A40" s="73"/>
      <c r="B40" s="99"/>
      <c r="C40" s="559" t="str">
        <f t="shared" si="5"/>
        <v/>
      </c>
      <c r="D40" s="559"/>
      <c r="E40" s="560" t="str">
        <f>IF('各会計、関係団体の財政状況及び健全化判断比率'!B13="","",'各会計、関係団体の財政状況及び健全化判断比率'!B13)</f>
        <v/>
      </c>
      <c r="F40" s="560"/>
      <c r="G40" s="560"/>
      <c r="H40" s="560"/>
      <c r="I40" s="560"/>
      <c r="J40" s="560"/>
      <c r="K40" s="560"/>
      <c r="L40" s="560"/>
      <c r="M40" s="560"/>
      <c r="N40" s="560"/>
      <c r="O40" s="560"/>
      <c r="P40" s="560"/>
      <c r="Q40" s="560"/>
      <c r="R40" s="560"/>
      <c r="S40" s="560"/>
      <c r="T40" s="100"/>
      <c r="U40" s="559" t="str">
        <f t="shared" si="4"/>
        <v/>
      </c>
      <c r="V40" s="559"/>
      <c r="W40" s="560"/>
      <c r="X40" s="560"/>
      <c r="Y40" s="560"/>
      <c r="Z40" s="560"/>
      <c r="AA40" s="560"/>
      <c r="AB40" s="560"/>
      <c r="AC40" s="560"/>
      <c r="AD40" s="560"/>
      <c r="AE40" s="560"/>
      <c r="AF40" s="560"/>
      <c r="AG40" s="560"/>
      <c r="AH40" s="560"/>
      <c r="AI40" s="560"/>
      <c r="AJ40" s="560"/>
      <c r="AK40" s="560"/>
      <c r="AL40" s="100"/>
      <c r="AM40" s="559" t="str">
        <f t="shared" si="0"/>
        <v/>
      </c>
      <c r="AN40" s="559"/>
      <c r="AO40" s="560"/>
      <c r="AP40" s="560"/>
      <c r="AQ40" s="560"/>
      <c r="AR40" s="560"/>
      <c r="AS40" s="560"/>
      <c r="AT40" s="560"/>
      <c r="AU40" s="560"/>
      <c r="AV40" s="560"/>
      <c r="AW40" s="560"/>
      <c r="AX40" s="560"/>
      <c r="AY40" s="560"/>
      <c r="AZ40" s="560"/>
      <c r="BA40" s="560"/>
      <c r="BB40" s="560"/>
      <c r="BC40" s="560"/>
      <c r="BD40" s="100"/>
      <c r="BE40" s="559" t="str">
        <f t="shared" si="1"/>
        <v/>
      </c>
      <c r="BF40" s="559"/>
      <c r="BG40" s="560"/>
      <c r="BH40" s="560"/>
      <c r="BI40" s="560"/>
      <c r="BJ40" s="560"/>
      <c r="BK40" s="560"/>
      <c r="BL40" s="560"/>
      <c r="BM40" s="560"/>
      <c r="BN40" s="560"/>
      <c r="BO40" s="560"/>
      <c r="BP40" s="560"/>
      <c r="BQ40" s="560"/>
      <c r="BR40" s="560"/>
      <c r="BS40" s="560"/>
      <c r="BT40" s="560"/>
      <c r="BU40" s="560"/>
      <c r="BV40" s="100"/>
      <c r="BW40" s="559">
        <f t="shared" si="2"/>
        <v>19</v>
      </c>
      <c r="BX40" s="559"/>
      <c r="BY40" s="560" t="str">
        <f>IF('各会計、関係団体の財政状況及び健全化判断比率'!B74="","",'各会計、関係団体の財政状況及び健全化判断比率'!B74)</f>
        <v>石川県市町村消防団員等公務災害補償組合</v>
      </c>
      <c r="BZ40" s="560"/>
      <c r="CA40" s="560"/>
      <c r="CB40" s="560"/>
      <c r="CC40" s="560"/>
      <c r="CD40" s="560"/>
      <c r="CE40" s="560"/>
      <c r="CF40" s="560"/>
      <c r="CG40" s="560"/>
      <c r="CH40" s="560"/>
      <c r="CI40" s="560"/>
      <c r="CJ40" s="560"/>
      <c r="CK40" s="560"/>
      <c r="CL40" s="560"/>
      <c r="CM40" s="560"/>
      <c r="CN40" s="100"/>
      <c r="CO40" s="559" t="str">
        <f t="shared" si="3"/>
        <v/>
      </c>
      <c r="CP40" s="559"/>
      <c r="CQ40" s="560" t="str">
        <f>IF('各会計、関係団体の財政状況及び健全化判断比率'!BS13="","",'各会計、関係団体の財政状況及び健全化判断比率'!BS13)</f>
        <v/>
      </c>
      <c r="CR40" s="560"/>
      <c r="CS40" s="560"/>
      <c r="CT40" s="560"/>
      <c r="CU40" s="560"/>
      <c r="CV40" s="560"/>
      <c r="CW40" s="560"/>
      <c r="CX40" s="560"/>
      <c r="CY40" s="560"/>
      <c r="CZ40" s="560"/>
      <c r="DA40" s="560"/>
      <c r="DB40" s="560"/>
      <c r="DC40" s="560"/>
      <c r="DD40" s="560"/>
      <c r="DE40" s="560"/>
      <c r="DF40" s="97"/>
      <c r="DG40" s="561" t="str">
        <f>IF('各会計、関係団体の財政状況及び健全化判断比率'!BR13="","",'各会計、関係団体の財政状況及び健全化判断比率'!BR13)</f>
        <v/>
      </c>
      <c r="DH40" s="561"/>
      <c r="DI40" s="104"/>
      <c r="DJ40" s="72"/>
      <c r="DK40" s="72"/>
      <c r="DL40" s="72"/>
      <c r="DM40" s="72"/>
      <c r="DN40" s="72"/>
      <c r="DO40" s="72"/>
    </row>
    <row r="41" spans="1:119" ht="32.25" customHeight="1">
      <c r="A41" s="73"/>
      <c r="B41" s="99"/>
      <c r="C41" s="559" t="str">
        <f t="shared" si="5"/>
        <v/>
      </c>
      <c r="D41" s="559"/>
      <c r="E41" s="560" t="str">
        <f>IF('各会計、関係団体の財政状況及び健全化判断比率'!B14="","",'各会計、関係団体の財政状況及び健全化判断比率'!B14)</f>
        <v/>
      </c>
      <c r="F41" s="560"/>
      <c r="G41" s="560"/>
      <c r="H41" s="560"/>
      <c r="I41" s="560"/>
      <c r="J41" s="560"/>
      <c r="K41" s="560"/>
      <c r="L41" s="560"/>
      <c r="M41" s="560"/>
      <c r="N41" s="560"/>
      <c r="O41" s="560"/>
      <c r="P41" s="560"/>
      <c r="Q41" s="560"/>
      <c r="R41" s="560"/>
      <c r="S41" s="560"/>
      <c r="T41" s="100"/>
      <c r="U41" s="559" t="str">
        <f t="shared" si="4"/>
        <v/>
      </c>
      <c r="V41" s="559"/>
      <c r="W41" s="560"/>
      <c r="X41" s="560"/>
      <c r="Y41" s="560"/>
      <c r="Z41" s="560"/>
      <c r="AA41" s="560"/>
      <c r="AB41" s="560"/>
      <c r="AC41" s="560"/>
      <c r="AD41" s="560"/>
      <c r="AE41" s="560"/>
      <c r="AF41" s="560"/>
      <c r="AG41" s="560"/>
      <c r="AH41" s="560"/>
      <c r="AI41" s="560"/>
      <c r="AJ41" s="560"/>
      <c r="AK41" s="560"/>
      <c r="AL41" s="100"/>
      <c r="AM41" s="559" t="str">
        <f t="shared" si="0"/>
        <v/>
      </c>
      <c r="AN41" s="559"/>
      <c r="AO41" s="560"/>
      <c r="AP41" s="560"/>
      <c r="AQ41" s="560"/>
      <c r="AR41" s="560"/>
      <c r="AS41" s="560"/>
      <c r="AT41" s="560"/>
      <c r="AU41" s="560"/>
      <c r="AV41" s="560"/>
      <c r="AW41" s="560"/>
      <c r="AX41" s="560"/>
      <c r="AY41" s="560"/>
      <c r="AZ41" s="560"/>
      <c r="BA41" s="560"/>
      <c r="BB41" s="560"/>
      <c r="BC41" s="560"/>
      <c r="BD41" s="100"/>
      <c r="BE41" s="559" t="str">
        <f t="shared" si="1"/>
        <v/>
      </c>
      <c r="BF41" s="559"/>
      <c r="BG41" s="560"/>
      <c r="BH41" s="560"/>
      <c r="BI41" s="560"/>
      <c r="BJ41" s="560"/>
      <c r="BK41" s="560"/>
      <c r="BL41" s="560"/>
      <c r="BM41" s="560"/>
      <c r="BN41" s="560"/>
      <c r="BO41" s="560"/>
      <c r="BP41" s="560"/>
      <c r="BQ41" s="560"/>
      <c r="BR41" s="560"/>
      <c r="BS41" s="560"/>
      <c r="BT41" s="560"/>
      <c r="BU41" s="560"/>
      <c r="BV41" s="100"/>
      <c r="BW41" s="559">
        <f t="shared" si="2"/>
        <v>20</v>
      </c>
      <c r="BX41" s="559"/>
      <c r="BY41" s="560" t="str">
        <f>IF('各会計、関係団体の財政状況及び健全化判断比率'!B75="","",'各会計、関係団体の財政状況及び健全化判断比率'!B75)</f>
        <v>石川県市町村消防賞じゅつ金組合</v>
      </c>
      <c r="BZ41" s="560"/>
      <c r="CA41" s="560"/>
      <c r="CB41" s="560"/>
      <c r="CC41" s="560"/>
      <c r="CD41" s="560"/>
      <c r="CE41" s="560"/>
      <c r="CF41" s="560"/>
      <c r="CG41" s="560"/>
      <c r="CH41" s="560"/>
      <c r="CI41" s="560"/>
      <c r="CJ41" s="560"/>
      <c r="CK41" s="560"/>
      <c r="CL41" s="560"/>
      <c r="CM41" s="560"/>
      <c r="CN41" s="100"/>
      <c r="CO41" s="559" t="str">
        <f t="shared" si="3"/>
        <v/>
      </c>
      <c r="CP41" s="559"/>
      <c r="CQ41" s="560" t="str">
        <f>IF('各会計、関係団体の財政状況及び健全化判断比率'!BS14="","",'各会計、関係団体の財政状況及び健全化判断比率'!BS14)</f>
        <v/>
      </c>
      <c r="CR41" s="560"/>
      <c r="CS41" s="560"/>
      <c r="CT41" s="560"/>
      <c r="CU41" s="560"/>
      <c r="CV41" s="560"/>
      <c r="CW41" s="560"/>
      <c r="CX41" s="560"/>
      <c r="CY41" s="560"/>
      <c r="CZ41" s="560"/>
      <c r="DA41" s="560"/>
      <c r="DB41" s="560"/>
      <c r="DC41" s="560"/>
      <c r="DD41" s="560"/>
      <c r="DE41" s="560"/>
      <c r="DF41" s="97"/>
      <c r="DG41" s="561" t="str">
        <f>IF('各会計、関係団体の財政状況及び健全化判断比率'!BR14="","",'各会計、関係団体の財政状況及び健全化判断比率'!BR14)</f>
        <v/>
      </c>
      <c r="DH41" s="561"/>
      <c r="DI41" s="104"/>
      <c r="DJ41" s="72"/>
      <c r="DK41" s="72"/>
      <c r="DL41" s="72"/>
      <c r="DM41" s="72"/>
      <c r="DN41" s="72"/>
      <c r="DO41" s="72"/>
    </row>
    <row r="42" spans="1:119" ht="32.25" customHeight="1">
      <c r="A42" s="72"/>
      <c r="B42" s="99"/>
      <c r="C42" s="559" t="str">
        <f t="shared" si="5"/>
        <v/>
      </c>
      <c r="D42" s="559"/>
      <c r="E42" s="560" t="str">
        <f>IF('各会計、関係団体の財政状況及び健全化判断比率'!B15="","",'各会計、関係団体の財政状況及び健全化判断比率'!B15)</f>
        <v/>
      </c>
      <c r="F42" s="560"/>
      <c r="G42" s="560"/>
      <c r="H42" s="560"/>
      <c r="I42" s="560"/>
      <c r="J42" s="560"/>
      <c r="K42" s="560"/>
      <c r="L42" s="560"/>
      <c r="M42" s="560"/>
      <c r="N42" s="560"/>
      <c r="O42" s="560"/>
      <c r="P42" s="560"/>
      <c r="Q42" s="560"/>
      <c r="R42" s="560"/>
      <c r="S42" s="560"/>
      <c r="T42" s="100"/>
      <c r="U42" s="559" t="str">
        <f t="shared" si="4"/>
        <v/>
      </c>
      <c r="V42" s="559"/>
      <c r="W42" s="560"/>
      <c r="X42" s="560"/>
      <c r="Y42" s="560"/>
      <c r="Z42" s="560"/>
      <c r="AA42" s="560"/>
      <c r="AB42" s="560"/>
      <c r="AC42" s="560"/>
      <c r="AD42" s="560"/>
      <c r="AE42" s="560"/>
      <c r="AF42" s="560"/>
      <c r="AG42" s="560"/>
      <c r="AH42" s="560"/>
      <c r="AI42" s="560"/>
      <c r="AJ42" s="560"/>
      <c r="AK42" s="560"/>
      <c r="AL42" s="100"/>
      <c r="AM42" s="559" t="str">
        <f t="shared" si="0"/>
        <v/>
      </c>
      <c r="AN42" s="559"/>
      <c r="AO42" s="560"/>
      <c r="AP42" s="560"/>
      <c r="AQ42" s="560"/>
      <c r="AR42" s="560"/>
      <c r="AS42" s="560"/>
      <c r="AT42" s="560"/>
      <c r="AU42" s="560"/>
      <c r="AV42" s="560"/>
      <c r="AW42" s="560"/>
      <c r="AX42" s="560"/>
      <c r="AY42" s="560"/>
      <c r="AZ42" s="560"/>
      <c r="BA42" s="560"/>
      <c r="BB42" s="560"/>
      <c r="BC42" s="560"/>
      <c r="BD42" s="100"/>
      <c r="BE42" s="559" t="str">
        <f t="shared" si="1"/>
        <v/>
      </c>
      <c r="BF42" s="559"/>
      <c r="BG42" s="560"/>
      <c r="BH42" s="560"/>
      <c r="BI42" s="560"/>
      <c r="BJ42" s="560"/>
      <c r="BK42" s="560"/>
      <c r="BL42" s="560"/>
      <c r="BM42" s="560"/>
      <c r="BN42" s="560"/>
      <c r="BO42" s="560"/>
      <c r="BP42" s="560"/>
      <c r="BQ42" s="560"/>
      <c r="BR42" s="560"/>
      <c r="BS42" s="560"/>
      <c r="BT42" s="560"/>
      <c r="BU42" s="560"/>
      <c r="BV42" s="100"/>
      <c r="BW42" s="559">
        <f t="shared" si="2"/>
        <v>21</v>
      </c>
      <c r="BX42" s="559"/>
      <c r="BY42" s="560" t="str">
        <f>IF('各会計、関係団体の財政状況及び健全化判断比率'!B76="","",'各会計、関係団体の財政状況及び健全化判断比率'!B76)</f>
        <v>石川県市町議会議員等公務災害補償組合</v>
      </c>
      <c r="BZ42" s="560"/>
      <c r="CA42" s="560"/>
      <c r="CB42" s="560"/>
      <c r="CC42" s="560"/>
      <c r="CD42" s="560"/>
      <c r="CE42" s="560"/>
      <c r="CF42" s="560"/>
      <c r="CG42" s="560"/>
      <c r="CH42" s="560"/>
      <c r="CI42" s="560"/>
      <c r="CJ42" s="560"/>
      <c r="CK42" s="560"/>
      <c r="CL42" s="560"/>
      <c r="CM42" s="560"/>
      <c r="CN42" s="100"/>
      <c r="CO42" s="559" t="str">
        <f t="shared" si="3"/>
        <v/>
      </c>
      <c r="CP42" s="559"/>
      <c r="CQ42" s="560" t="str">
        <f>IF('各会計、関係団体の財政状況及び健全化判断比率'!BS15="","",'各会計、関係団体の財政状況及び健全化判断比率'!BS15)</f>
        <v/>
      </c>
      <c r="CR42" s="560"/>
      <c r="CS42" s="560"/>
      <c r="CT42" s="560"/>
      <c r="CU42" s="560"/>
      <c r="CV42" s="560"/>
      <c r="CW42" s="560"/>
      <c r="CX42" s="560"/>
      <c r="CY42" s="560"/>
      <c r="CZ42" s="560"/>
      <c r="DA42" s="560"/>
      <c r="DB42" s="560"/>
      <c r="DC42" s="560"/>
      <c r="DD42" s="560"/>
      <c r="DE42" s="560"/>
      <c r="DF42" s="97"/>
      <c r="DG42" s="561" t="str">
        <f>IF('各会計、関係団体の財政状況及び健全化判断比率'!BR15="","",'各会計、関係団体の財政状況及び健全化判断比率'!BR15)</f>
        <v/>
      </c>
      <c r="DH42" s="561"/>
      <c r="DI42" s="104"/>
      <c r="DJ42" s="72"/>
      <c r="DK42" s="72"/>
      <c r="DL42" s="72"/>
      <c r="DM42" s="72"/>
      <c r="DN42" s="72"/>
      <c r="DO42" s="72"/>
    </row>
    <row r="43" spans="1:119" ht="32.25" customHeight="1">
      <c r="A43" s="72"/>
      <c r="B43" s="99"/>
      <c r="C43" s="559" t="str">
        <f t="shared" si="5"/>
        <v/>
      </c>
      <c r="D43" s="559"/>
      <c r="E43" s="560" t="str">
        <f>IF('各会計、関係団体の財政状況及び健全化判断比率'!B16="","",'各会計、関係団体の財政状況及び健全化判断比率'!B16)</f>
        <v/>
      </c>
      <c r="F43" s="560"/>
      <c r="G43" s="560"/>
      <c r="H43" s="560"/>
      <c r="I43" s="560"/>
      <c r="J43" s="560"/>
      <c r="K43" s="560"/>
      <c r="L43" s="560"/>
      <c r="M43" s="560"/>
      <c r="N43" s="560"/>
      <c r="O43" s="560"/>
      <c r="P43" s="560"/>
      <c r="Q43" s="560"/>
      <c r="R43" s="560"/>
      <c r="S43" s="560"/>
      <c r="T43" s="100"/>
      <c r="U43" s="559" t="str">
        <f t="shared" si="4"/>
        <v/>
      </c>
      <c r="V43" s="559"/>
      <c r="W43" s="560"/>
      <c r="X43" s="560"/>
      <c r="Y43" s="560"/>
      <c r="Z43" s="560"/>
      <c r="AA43" s="560"/>
      <c r="AB43" s="560"/>
      <c r="AC43" s="560"/>
      <c r="AD43" s="560"/>
      <c r="AE43" s="560"/>
      <c r="AF43" s="560"/>
      <c r="AG43" s="560"/>
      <c r="AH43" s="560"/>
      <c r="AI43" s="560"/>
      <c r="AJ43" s="560"/>
      <c r="AK43" s="560"/>
      <c r="AL43" s="100"/>
      <c r="AM43" s="559" t="str">
        <f t="shared" si="0"/>
        <v/>
      </c>
      <c r="AN43" s="559"/>
      <c r="AO43" s="560"/>
      <c r="AP43" s="560"/>
      <c r="AQ43" s="560"/>
      <c r="AR43" s="560"/>
      <c r="AS43" s="560"/>
      <c r="AT43" s="560"/>
      <c r="AU43" s="560"/>
      <c r="AV43" s="560"/>
      <c r="AW43" s="560"/>
      <c r="AX43" s="560"/>
      <c r="AY43" s="560"/>
      <c r="AZ43" s="560"/>
      <c r="BA43" s="560"/>
      <c r="BB43" s="560"/>
      <c r="BC43" s="560"/>
      <c r="BD43" s="100"/>
      <c r="BE43" s="559" t="str">
        <f t="shared" si="1"/>
        <v/>
      </c>
      <c r="BF43" s="559"/>
      <c r="BG43" s="560"/>
      <c r="BH43" s="560"/>
      <c r="BI43" s="560"/>
      <c r="BJ43" s="560"/>
      <c r="BK43" s="560"/>
      <c r="BL43" s="560"/>
      <c r="BM43" s="560"/>
      <c r="BN43" s="560"/>
      <c r="BO43" s="560"/>
      <c r="BP43" s="560"/>
      <c r="BQ43" s="560"/>
      <c r="BR43" s="560"/>
      <c r="BS43" s="560"/>
      <c r="BT43" s="560"/>
      <c r="BU43" s="560"/>
      <c r="BV43" s="100"/>
      <c r="BW43" s="559" t="str">
        <f t="shared" si="2"/>
        <v/>
      </c>
      <c r="BX43" s="559"/>
      <c r="BY43" s="560" t="str">
        <f>IF('各会計、関係団体の財政状況及び健全化判断比率'!B77="","",'各会計、関係団体の財政状況及び健全化判断比率'!B77)</f>
        <v/>
      </c>
      <c r="BZ43" s="560"/>
      <c r="CA43" s="560"/>
      <c r="CB43" s="560"/>
      <c r="CC43" s="560"/>
      <c r="CD43" s="560"/>
      <c r="CE43" s="560"/>
      <c r="CF43" s="560"/>
      <c r="CG43" s="560"/>
      <c r="CH43" s="560"/>
      <c r="CI43" s="560"/>
      <c r="CJ43" s="560"/>
      <c r="CK43" s="560"/>
      <c r="CL43" s="560"/>
      <c r="CM43" s="560"/>
      <c r="CN43" s="100"/>
      <c r="CO43" s="559" t="str">
        <f t="shared" si="3"/>
        <v/>
      </c>
      <c r="CP43" s="559"/>
      <c r="CQ43" s="560" t="str">
        <f>IF('各会計、関係団体の財政状況及び健全化判断比率'!BS16="","",'各会計、関係団体の財政状況及び健全化判断比率'!BS16)</f>
        <v/>
      </c>
      <c r="CR43" s="560"/>
      <c r="CS43" s="560"/>
      <c r="CT43" s="560"/>
      <c r="CU43" s="560"/>
      <c r="CV43" s="560"/>
      <c r="CW43" s="560"/>
      <c r="CX43" s="560"/>
      <c r="CY43" s="560"/>
      <c r="CZ43" s="560"/>
      <c r="DA43" s="560"/>
      <c r="DB43" s="560"/>
      <c r="DC43" s="560"/>
      <c r="DD43" s="560"/>
      <c r="DE43" s="560"/>
      <c r="DF43" s="97"/>
      <c r="DG43" s="561" t="str">
        <f>IF('各会計、関係団体の財政状況及び健全化判断比率'!BR16="","",'各会計、関係団体の財政状況及び健全化判断比率'!BR16)</f>
        <v/>
      </c>
      <c r="DH43" s="561"/>
      <c r="DI43" s="104"/>
      <c r="DJ43" s="72"/>
      <c r="DK43" s="72"/>
      <c r="DL43" s="72"/>
      <c r="DM43" s="72"/>
      <c r="DN43" s="72"/>
      <c r="DO43" s="72"/>
    </row>
    <row r="44" spans="1:119" ht="13.5" customHeight="1" thickBot="1">
      <c r="A44" s="72"/>
      <c r="B44" s="105"/>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6"/>
      <c r="BI44" s="106"/>
      <c r="BJ44" s="106"/>
      <c r="BK44" s="106"/>
      <c r="BL44" s="106"/>
      <c r="BM44" s="106"/>
      <c r="BN44" s="106"/>
      <c r="BO44" s="106"/>
      <c r="BP44" s="106"/>
      <c r="BQ44" s="106"/>
      <c r="BR44" s="106"/>
      <c r="BS44" s="106"/>
      <c r="BT44" s="106"/>
      <c r="BU44" s="106"/>
      <c r="BV44" s="106"/>
      <c r="BW44" s="106"/>
      <c r="BX44" s="106"/>
      <c r="BY44" s="106"/>
      <c r="BZ44" s="106"/>
      <c r="CA44" s="106"/>
      <c r="CB44" s="106"/>
      <c r="CC44" s="106"/>
      <c r="CD44" s="106"/>
      <c r="CE44" s="106"/>
      <c r="CF44" s="106"/>
      <c r="CG44" s="106"/>
      <c r="CH44" s="106"/>
      <c r="CI44" s="106"/>
      <c r="CJ44" s="106"/>
      <c r="CK44" s="106"/>
      <c r="CL44" s="106"/>
      <c r="CM44" s="106"/>
      <c r="CN44" s="106"/>
      <c r="CO44" s="106"/>
      <c r="CP44" s="106"/>
      <c r="CQ44" s="106"/>
      <c r="CR44" s="106"/>
      <c r="CS44" s="106"/>
      <c r="CT44" s="106"/>
      <c r="CU44" s="106"/>
      <c r="CV44" s="106"/>
      <c r="CW44" s="106"/>
      <c r="CX44" s="106"/>
      <c r="CY44" s="106"/>
      <c r="CZ44" s="106"/>
      <c r="DA44" s="106"/>
      <c r="DB44" s="106"/>
      <c r="DC44" s="106"/>
      <c r="DD44" s="106"/>
      <c r="DE44" s="106"/>
      <c r="DF44" s="106"/>
      <c r="DG44" s="106"/>
      <c r="DH44" s="106"/>
      <c r="DI44" s="107"/>
      <c r="DJ44" s="72"/>
      <c r="DK44" s="72"/>
      <c r="DL44" s="72"/>
      <c r="DM44" s="72"/>
      <c r="DN44" s="72"/>
      <c r="DO44" s="72"/>
    </row>
    <row r="45" spans="1:119">
      <c r="A45" s="72"/>
      <c r="B45" s="72"/>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2"/>
      <c r="BR45" s="72"/>
      <c r="BS45" s="72"/>
      <c r="BT45" s="72"/>
      <c r="BU45" s="72"/>
      <c r="BV45" s="72"/>
      <c r="BW45" s="72"/>
      <c r="BX45" s="72"/>
      <c r="BY45" s="72"/>
      <c r="BZ45" s="72"/>
      <c r="CA45" s="72"/>
      <c r="CB45" s="72"/>
      <c r="CC45" s="72"/>
      <c r="CD45" s="72"/>
      <c r="CE45" s="72"/>
      <c r="CF45" s="72"/>
      <c r="CG45" s="72"/>
      <c r="CH45" s="72"/>
      <c r="CI45" s="72"/>
      <c r="CJ45" s="72"/>
      <c r="CK45" s="72"/>
      <c r="CL45" s="72"/>
      <c r="CM45" s="72"/>
      <c r="CN45" s="72"/>
      <c r="CO45" s="72"/>
      <c r="CP45" s="72"/>
      <c r="CQ45" s="72"/>
      <c r="CR45" s="72"/>
      <c r="CS45" s="72"/>
      <c r="CT45" s="72"/>
      <c r="CU45" s="72"/>
      <c r="CV45" s="72"/>
      <c r="CW45" s="72"/>
      <c r="CX45" s="72"/>
      <c r="CY45" s="72"/>
      <c r="CZ45" s="72"/>
      <c r="DA45" s="72"/>
      <c r="DB45" s="72"/>
      <c r="DC45" s="72"/>
      <c r="DD45" s="72"/>
      <c r="DE45" s="72"/>
      <c r="DF45" s="72"/>
      <c r="DG45" s="72"/>
      <c r="DH45" s="72"/>
      <c r="DI45" s="72"/>
      <c r="DJ45" s="72"/>
      <c r="DK45" s="72"/>
      <c r="DL45" s="72"/>
      <c r="DM45" s="72"/>
      <c r="DN45" s="72"/>
      <c r="DO45" s="72"/>
    </row>
    <row r="46" spans="1:119">
      <c r="B46" s="72" t="s">
        <v>162</v>
      </c>
      <c r="C46" s="72"/>
      <c r="D46" s="72"/>
      <c r="E46" s="72" t="s">
        <v>163</v>
      </c>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c r="BO46" s="72"/>
      <c r="BP46" s="72"/>
      <c r="BQ46" s="72"/>
      <c r="BR46" s="72"/>
      <c r="BS46" s="72"/>
      <c r="BT46" s="72"/>
      <c r="BU46" s="72"/>
      <c r="BV46" s="72"/>
      <c r="BW46" s="72"/>
      <c r="BX46" s="72"/>
      <c r="BY46" s="72"/>
      <c r="BZ46" s="72"/>
      <c r="CA46" s="72"/>
      <c r="CB46" s="72"/>
      <c r="CC46" s="72"/>
      <c r="CD46" s="72"/>
      <c r="CE46" s="72"/>
      <c r="CF46" s="72"/>
      <c r="CG46" s="72"/>
      <c r="CH46" s="72"/>
      <c r="CI46" s="72"/>
      <c r="CJ46" s="72"/>
      <c r="CK46" s="72"/>
      <c r="CL46" s="72"/>
      <c r="CM46" s="72"/>
      <c r="CN46" s="72"/>
      <c r="CO46" s="72"/>
      <c r="CP46" s="72"/>
      <c r="CQ46" s="72"/>
      <c r="CR46" s="72"/>
      <c r="CS46" s="72"/>
      <c r="CT46" s="72"/>
      <c r="CU46" s="72"/>
      <c r="CV46" s="72"/>
      <c r="CW46" s="72"/>
      <c r="CX46" s="72"/>
      <c r="CY46" s="72"/>
      <c r="CZ46" s="72"/>
      <c r="DA46" s="72"/>
      <c r="DB46" s="72"/>
      <c r="DC46" s="72"/>
      <c r="DD46" s="72"/>
      <c r="DE46" s="72"/>
      <c r="DF46" s="72"/>
      <c r="DG46" s="72"/>
      <c r="DH46" s="72"/>
      <c r="DI46" s="72"/>
    </row>
    <row r="47" spans="1:119">
      <c r="B47" s="72"/>
      <c r="C47" s="72"/>
      <c r="D47" s="72"/>
      <c r="E47" s="72" t="s">
        <v>164</v>
      </c>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c r="BO47" s="72"/>
      <c r="BP47" s="72"/>
      <c r="BQ47" s="72"/>
      <c r="BR47" s="72"/>
      <c r="BS47" s="72"/>
      <c r="BT47" s="72"/>
      <c r="BU47" s="72"/>
      <c r="BV47" s="72"/>
      <c r="BW47" s="72"/>
      <c r="BX47" s="72"/>
      <c r="BY47" s="72"/>
      <c r="BZ47" s="72"/>
      <c r="CA47" s="72"/>
      <c r="CB47" s="72"/>
      <c r="CC47" s="72"/>
      <c r="CD47" s="72"/>
      <c r="CE47" s="72"/>
      <c r="CF47" s="72"/>
      <c r="CG47" s="72"/>
      <c r="CH47" s="72"/>
      <c r="CI47" s="72"/>
      <c r="CJ47" s="72"/>
      <c r="CK47" s="72"/>
      <c r="CL47" s="72"/>
      <c r="CM47" s="72"/>
      <c r="CN47" s="72"/>
      <c r="CO47" s="72"/>
      <c r="CP47" s="72"/>
      <c r="CQ47" s="72"/>
      <c r="CR47" s="72"/>
      <c r="CS47" s="72"/>
      <c r="CT47" s="72"/>
      <c r="CU47" s="72"/>
      <c r="CV47" s="72"/>
      <c r="CW47" s="72"/>
      <c r="CX47" s="72"/>
      <c r="CY47" s="72"/>
      <c r="CZ47" s="72"/>
      <c r="DA47" s="72"/>
      <c r="DB47" s="72"/>
      <c r="DC47" s="72"/>
      <c r="DD47" s="72"/>
      <c r="DE47" s="72"/>
      <c r="DF47" s="72"/>
      <c r="DG47" s="72"/>
      <c r="DH47" s="72"/>
      <c r="DI47" s="72"/>
    </row>
    <row r="48" spans="1:119">
      <c r="B48" s="72"/>
      <c r="C48" s="72"/>
      <c r="D48" s="72"/>
      <c r="E48" s="72" t="s">
        <v>165</v>
      </c>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2"/>
      <c r="BR48" s="72"/>
      <c r="BS48" s="72"/>
      <c r="BT48" s="72"/>
      <c r="BU48" s="72"/>
      <c r="BV48" s="72"/>
      <c r="BW48" s="72"/>
      <c r="BX48" s="72"/>
      <c r="BY48" s="72"/>
      <c r="BZ48" s="72"/>
      <c r="CA48" s="72"/>
      <c r="CB48" s="72"/>
      <c r="CC48" s="72"/>
      <c r="CD48" s="72"/>
      <c r="CE48" s="72"/>
      <c r="CF48" s="72"/>
      <c r="CG48" s="72"/>
      <c r="CH48" s="72"/>
      <c r="CI48" s="72"/>
      <c r="CJ48" s="72"/>
      <c r="CK48" s="72"/>
      <c r="CL48" s="72"/>
      <c r="CM48" s="72"/>
      <c r="CN48" s="72"/>
      <c r="CO48" s="72"/>
      <c r="CP48" s="72"/>
      <c r="CQ48" s="72"/>
      <c r="CR48" s="72"/>
      <c r="CS48" s="72"/>
      <c r="CT48" s="72"/>
      <c r="CU48" s="72"/>
      <c r="CV48" s="72"/>
      <c r="CW48" s="72"/>
      <c r="CX48" s="72"/>
      <c r="CY48" s="72"/>
      <c r="CZ48" s="72"/>
      <c r="DA48" s="72"/>
      <c r="DB48" s="72"/>
      <c r="DC48" s="72"/>
      <c r="DD48" s="72"/>
      <c r="DE48" s="72"/>
      <c r="DF48" s="72"/>
      <c r="DG48" s="72"/>
      <c r="DH48" s="72"/>
      <c r="DI48" s="72"/>
    </row>
    <row r="49" spans="5:5">
      <c r="E49" s="108" t="s">
        <v>166</v>
      </c>
    </row>
    <row r="50" spans="5:5">
      <c r="E50" s="74" t="s">
        <v>167</v>
      </c>
    </row>
    <row r="51" spans="5:5">
      <c r="E51" s="74" t="s">
        <v>168</v>
      </c>
    </row>
    <row r="52" spans="5:5">
      <c r="E52" s="74" t="s">
        <v>169</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opLeftCell="G28" zoomScaleSheetLayoutView="100" workbookViewId="0">
      <selection activeCell="AC6" sqref="AC6:AL8"/>
    </sheetView>
  </sheetViews>
  <sheetFormatPr defaultColWidth="0" defaultRowHeight="12.95" customHeight="1" zeroHeight="1"/>
  <cols>
    <col min="1" max="1" width="6.625" style="286" customWidth="1"/>
    <col min="2" max="2" width="11" style="286" customWidth="1"/>
    <col min="3" max="3" width="17" style="286" customWidth="1"/>
    <col min="4" max="5" width="16.625" style="286" customWidth="1"/>
    <col min="6" max="15" width="15" style="286" customWidth="1"/>
    <col min="16" max="16" width="24" style="286" customWidth="1"/>
    <col min="17" max="256" width="0" style="286" hidden="1"/>
    <col min="257" max="257" width="6.625" style="286" customWidth="1"/>
    <col min="258" max="258" width="11" style="286" customWidth="1"/>
    <col min="259" max="259" width="17" style="286" customWidth="1"/>
    <col min="260" max="261" width="16.625" style="286" customWidth="1"/>
    <col min="262" max="271" width="15" style="286" customWidth="1"/>
    <col min="272" max="272" width="24" style="286" customWidth="1"/>
    <col min="273" max="512" width="0" style="286" hidden="1"/>
    <col min="513" max="513" width="6.625" style="286" customWidth="1"/>
    <col min="514" max="514" width="11" style="286" customWidth="1"/>
    <col min="515" max="515" width="17" style="286" customWidth="1"/>
    <col min="516" max="517" width="16.625" style="286" customWidth="1"/>
    <col min="518" max="527" width="15" style="286" customWidth="1"/>
    <col min="528" max="528" width="24" style="286" customWidth="1"/>
    <col min="529" max="768" width="0" style="286" hidden="1"/>
    <col min="769" max="769" width="6.625" style="286" customWidth="1"/>
    <col min="770" max="770" width="11" style="286" customWidth="1"/>
    <col min="771" max="771" width="17" style="286" customWidth="1"/>
    <col min="772" max="773" width="16.625" style="286" customWidth="1"/>
    <col min="774" max="783" width="15" style="286" customWidth="1"/>
    <col min="784" max="784" width="24" style="286" customWidth="1"/>
    <col min="785" max="1024" width="0" style="286" hidden="1"/>
    <col min="1025" max="1025" width="6.625" style="286" customWidth="1"/>
    <col min="1026" max="1026" width="11" style="286" customWidth="1"/>
    <col min="1027" max="1027" width="17" style="286" customWidth="1"/>
    <col min="1028" max="1029" width="16.625" style="286" customWidth="1"/>
    <col min="1030" max="1039" width="15" style="286" customWidth="1"/>
    <col min="1040" max="1040" width="24" style="286" customWidth="1"/>
    <col min="1041" max="1280" width="0" style="286" hidden="1"/>
    <col min="1281" max="1281" width="6.625" style="286" customWidth="1"/>
    <col min="1282" max="1282" width="11" style="286" customWidth="1"/>
    <col min="1283" max="1283" width="17" style="286" customWidth="1"/>
    <col min="1284" max="1285" width="16.625" style="286" customWidth="1"/>
    <col min="1286" max="1295" width="15" style="286" customWidth="1"/>
    <col min="1296" max="1296" width="24" style="286" customWidth="1"/>
    <col min="1297" max="1536" width="0" style="286" hidden="1"/>
    <col min="1537" max="1537" width="6.625" style="286" customWidth="1"/>
    <col min="1538" max="1538" width="11" style="286" customWidth="1"/>
    <col min="1539" max="1539" width="17" style="286" customWidth="1"/>
    <col min="1540" max="1541" width="16.625" style="286" customWidth="1"/>
    <col min="1542" max="1551" width="15" style="286" customWidth="1"/>
    <col min="1552" max="1552" width="24" style="286" customWidth="1"/>
    <col min="1553" max="1792" width="0" style="286" hidden="1"/>
    <col min="1793" max="1793" width="6.625" style="286" customWidth="1"/>
    <col min="1794" max="1794" width="11" style="286" customWidth="1"/>
    <col min="1795" max="1795" width="17" style="286" customWidth="1"/>
    <col min="1796" max="1797" width="16.625" style="286" customWidth="1"/>
    <col min="1798" max="1807" width="15" style="286" customWidth="1"/>
    <col min="1808" max="1808" width="24" style="286" customWidth="1"/>
    <col min="1809" max="2048" width="0" style="286" hidden="1"/>
    <col min="2049" max="2049" width="6.625" style="286" customWidth="1"/>
    <col min="2050" max="2050" width="11" style="286" customWidth="1"/>
    <col min="2051" max="2051" width="17" style="286" customWidth="1"/>
    <col min="2052" max="2053" width="16.625" style="286" customWidth="1"/>
    <col min="2054" max="2063" width="15" style="286" customWidth="1"/>
    <col min="2064" max="2064" width="24" style="286" customWidth="1"/>
    <col min="2065" max="2304" width="0" style="286" hidden="1"/>
    <col min="2305" max="2305" width="6.625" style="286" customWidth="1"/>
    <col min="2306" max="2306" width="11" style="286" customWidth="1"/>
    <col min="2307" max="2307" width="17" style="286" customWidth="1"/>
    <col min="2308" max="2309" width="16.625" style="286" customWidth="1"/>
    <col min="2310" max="2319" width="15" style="286" customWidth="1"/>
    <col min="2320" max="2320" width="24" style="286" customWidth="1"/>
    <col min="2321" max="2560" width="0" style="286" hidden="1"/>
    <col min="2561" max="2561" width="6.625" style="286" customWidth="1"/>
    <col min="2562" max="2562" width="11" style="286" customWidth="1"/>
    <col min="2563" max="2563" width="17" style="286" customWidth="1"/>
    <col min="2564" max="2565" width="16.625" style="286" customWidth="1"/>
    <col min="2566" max="2575" width="15" style="286" customWidth="1"/>
    <col min="2576" max="2576" width="24" style="286" customWidth="1"/>
    <col min="2577" max="2816" width="0" style="286" hidden="1"/>
    <col min="2817" max="2817" width="6.625" style="286" customWidth="1"/>
    <col min="2818" max="2818" width="11" style="286" customWidth="1"/>
    <col min="2819" max="2819" width="17" style="286" customWidth="1"/>
    <col min="2820" max="2821" width="16.625" style="286" customWidth="1"/>
    <col min="2822" max="2831" width="15" style="286" customWidth="1"/>
    <col min="2832" max="2832" width="24" style="286" customWidth="1"/>
    <col min="2833" max="3072" width="0" style="286" hidden="1"/>
    <col min="3073" max="3073" width="6.625" style="286" customWidth="1"/>
    <col min="3074" max="3074" width="11" style="286" customWidth="1"/>
    <col min="3075" max="3075" width="17" style="286" customWidth="1"/>
    <col min="3076" max="3077" width="16.625" style="286" customWidth="1"/>
    <col min="3078" max="3087" width="15" style="286" customWidth="1"/>
    <col min="3088" max="3088" width="24" style="286" customWidth="1"/>
    <col min="3089" max="3328" width="0" style="286" hidden="1"/>
    <col min="3329" max="3329" width="6.625" style="286" customWidth="1"/>
    <col min="3330" max="3330" width="11" style="286" customWidth="1"/>
    <col min="3331" max="3331" width="17" style="286" customWidth="1"/>
    <col min="3332" max="3333" width="16.625" style="286" customWidth="1"/>
    <col min="3334" max="3343" width="15" style="286" customWidth="1"/>
    <col min="3344" max="3344" width="24" style="286" customWidth="1"/>
    <col min="3345" max="3584" width="0" style="286" hidden="1"/>
    <col min="3585" max="3585" width="6.625" style="286" customWidth="1"/>
    <col min="3586" max="3586" width="11" style="286" customWidth="1"/>
    <col min="3587" max="3587" width="17" style="286" customWidth="1"/>
    <col min="3588" max="3589" width="16.625" style="286" customWidth="1"/>
    <col min="3590" max="3599" width="15" style="286" customWidth="1"/>
    <col min="3600" max="3600" width="24" style="286" customWidth="1"/>
    <col min="3601" max="3840" width="0" style="286" hidden="1"/>
    <col min="3841" max="3841" width="6.625" style="286" customWidth="1"/>
    <col min="3842" max="3842" width="11" style="286" customWidth="1"/>
    <col min="3843" max="3843" width="17" style="286" customWidth="1"/>
    <col min="3844" max="3845" width="16.625" style="286" customWidth="1"/>
    <col min="3846" max="3855" width="15" style="286" customWidth="1"/>
    <col min="3856" max="3856" width="24" style="286" customWidth="1"/>
    <col min="3857" max="4096" width="0" style="286" hidden="1"/>
    <col min="4097" max="4097" width="6.625" style="286" customWidth="1"/>
    <col min="4098" max="4098" width="11" style="286" customWidth="1"/>
    <col min="4099" max="4099" width="17" style="286" customWidth="1"/>
    <col min="4100" max="4101" width="16.625" style="286" customWidth="1"/>
    <col min="4102" max="4111" width="15" style="286" customWidth="1"/>
    <col min="4112" max="4112" width="24" style="286" customWidth="1"/>
    <col min="4113" max="4352" width="0" style="286" hidden="1"/>
    <col min="4353" max="4353" width="6.625" style="286" customWidth="1"/>
    <col min="4354" max="4354" width="11" style="286" customWidth="1"/>
    <col min="4355" max="4355" width="17" style="286" customWidth="1"/>
    <col min="4356" max="4357" width="16.625" style="286" customWidth="1"/>
    <col min="4358" max="4367" width="15" style="286" customWidth="1"/>
    <col min="4368" max="4368" width="24" style="286" customWidth="1"/>
    <col min="4369" max="4608" width="0" style="286" hidden="1"/>
    <col min="4609" max="4609" width="6.625" style="286" customWidth="1"/>
    <col min="4610" max="4610" width="11" style="286" customWidth="1"/>
    <col min="4611" max="4611" width="17" style="286" customWidth="1"/>
    <col min="4612" max="4613" width="16.625" style="286" customWidth="1"/>
    <col min="4614" max="4623" width="15" style="286" customWidth="1"/>
    <col min="4624" max="4624" width="24" style="286" customWidth="1"/>
    <col min="4625" max="4864" width="0" style="286" hidden="1"/>
    <col min="4865" max="4865" width="6.625" style="286" customWidth="1"/>
    <col min="4866" max="4866" width="11" style="286" customWidth="1"/>
    <col min="4867" max="4867" width="17" style="286" customWidth="1"/>
    <col min="4868" max="4869" width="16.625" style="286" customWidth="1"/>
    <col min="4870" max="4879" width="15" style="286" customWidth="1"/>
    <col min="4880" max="4880" width="24" style="286" customWidth="1"/>
    <col min="4881" max="5120" width="0" style="286" hidden="1"/>
    <col min="5121" max="5121" width="6.625" style="286" customWidth="1"/>
    <col min="5122" max="5122" width="11" style="286" customWidth="1"/>
    <col min="5123" max="5123" width="17" style="286" customWidth="1"/>
    <col min="5124" max="5125" width="16.625" style="286" customWidth="1"/>
    <col min="5126" max="5135" width="15" style="286" customWidth="1"/>
    <col min="5136" max="5136" width="24" style="286" customWidth="1"/>
    <col min="5137" max="5376" width="0" style="286" hidden="1"/>
    <col min="5377" max="5377" width="6.625" style="286" customWidth="1"/>
    <col min="5378" max="5378" width="11" style="286" customWidth="1"/>
    <col min="5379" max="5379" width="17" style="286" customWidth="1"/>
    <col min="5380" max="5381" width="16.625" style="286" customWidth="1"/>
    <col min="5382" max="5391" width="15" style="286" customWidth="1"/>
    <col min="5392" max="5392" width="24" style="286" customWidth="1"/>
    <col min="5393" max="5632" width="0" style="286" hidden="1"/>
    <col min="5633" max="5633" width="6.625" style="286" customWidth="1"/>
    <col min="5634" max="5634" width="11" style="286" customWidth="1"/>
    <col min="5635" max="5635" width="17" style="286" customWidth="1"/>
    <col min="5636" max="5637" width="16.625" style="286" customWidth="1"/>
    <col min="5638" max="5647" width="15" style="286" customWidth="1"/>
    <col min="5648" max="5648" width="24" style="286" customWidth="1"/>
    <col min="5649" max="5888" width="0" style="286" hidden="1"/>
    <col min="5889" max="5889" width="6.625" style="286" customWidth="1"/>
    <col min="5890" max="5890" width="11" style="286" customWidth="1"/>
    <col min="5891" max="5891" width="17" style="286" customWidth="1"/>
    <col min="5892" max="5893" width="16.625" style="286" customWidth="1"/>
    <col min="5894" max="5903" width="15" style="286" customWidth="1"/>
    <col min="5904" max="5904" width="24" style="286" customWidth="1"/>
    <col min="5905" max="6144" width="0" style="286" hidden="1"/>
    <col min="6145" max="6145" width="6.625" style="286" customWidth="1"/>
    <col min="6146" max="6146" width="11" style="286" customWidth="1"/>
    <col min="6147" max="6147" width="17" style="286" customWidth="1"/>
    <col min="6148" max="6149" width="16.625" style="286" customWidth="1"/>
    <col min="6150" max="6159" width="15" style="286" customWidth="1"/>
    <col min="6160" max="6160" width="24" style="286" customWidth="1"/>
    <col min="6161" max="6400" width="0" style="286" hidden="1"/>
    <col min="6401" max="6401" width="6.625" style="286" customWidth="1"/>
    <col min="6402" max="6402" width="11" style="286" customWidth="1"/>
    <col min="6403" max="6403" width="17" style="286" customWidth="1"/>
    <col min="6404" max="6405" width="16.625" style="286" customWidth="1"/>
    <col min="6406" max="6415" width="15" style="286" customWidth="1"/>
    <col min="6416" max="6416" width="24" style="286" customWidth="1"/>
    <col min="6417" max="6656" width="0" style="286" hidden="1"/>
    <col min="6657" max="6657" width="6.625" style="286" customWidth="1"/>
    <col min="6658" max="6658" width="11" style="286" customWidth="1"/>
    <col min="6659" max="6659" width="17" style="286" customWidth="1"/>
    <col min="6660" max="6661" width="16.625" style="286" customWidth="1"/>
    <col min="6662" max="6671" width="15" style="286" customWidth="1"/>
    <col min="6672" max="6672" width="24" style="286" customWidth="1"/>
    <col min="6673" max="6912" width="0" style="286" hidden="1"/>
    <col min="6913" max="6913" width="6.625" style="286" customWidth="1"/>
    <col min="6914" max="6914" width="11" style="286" customWidth="1"/>
    <col min="6915" max="6915" width="17" style="286" customWidth="1"/>
    <col min="6916" max="6917" width="16.625" style="286" customWidth="1"/>
    <col min="6918" max="6927" width="15" style="286" customWidth="1"/>
    <col min="6928" max="6928" width="24" style="286" customWidth="1"/>
    <col min="6929" max="7168" width="0" style="286" hidden="1"/>
    <col min="7169" max="7169" width="6.625" style="286" customWidth="1"/>
    <col min="7170" max="7170" width="11" style="286" customWidth="1"/>
    <col min="7171" max="7171" width="17" style="286" customWidth="1"/>
    <col min="7172" max="7173" width="16.625" style="286" customWidth="1"/>
    <col min="7174" max="7183" width="15" style="286" customWidth="1"/>
    <col min="7184" max="7184" width="24" style="286" customWidth="1"/>
    <col min="7185" max="7424" width="0" style="286" hidden="1"/>
    <col min="7425" max="7425" width="6.625" style="286" customWidth="1"/>
    <col min="7426" max="7426" width="11" style="286" customWidth="1"/>
    <col min="7427" max="7427" width="17" style="286" customWidth="1"/>
    <col min="7428" max="7429" width="16.625" style="286" customWidth="1"/>
    <col min="7430" max="7439" width="15" style="286" customWidth="1"/>
    <col min="7440" max="7440" width="24" style="286" customWidth="1"/>
    <col min="7441" max="7680" width="0" style="286" hidden="1"/>
    <col min="7681" max="7681" width="6.625" style="286" customWidth="1"/>
    <col min="7682" max="7682" width="11" style="286" customWidth="1"/>
    <col min="7683" max="7683" width="17" style="286" customWidth="1"/>
    <col min="7684" max="7685" width="16.625" style="286" customWidth="1"/>
    <col min="7686" max="7695" width="15" style="286" customWidth="1"/>
    <col min="7696" max="7696" width="24" style="286" customWidth="1"/>
    <col min="7697" max="7936" width="0" style="286" hidden="1"/>
    <col min="7937" max="7937" width="6.625" style="286" customWidth="1"/>
    <col min="7938" max="7938" width="11" style="286" customWidth="1"/>
    <col min="7939" max="7939" width="17" style="286" customWidth="1"/>
    <col min="7940" max="7941" width="16.625" style="286" customWidth="1"/>
    <col min="7942" max="7951" width="15" style="286" customWidth="1"/>
    <col min="7952" max="7952" width="24" style="286" customWidth="1"/>
    <col min="7953" max="8192" width="0" style="286" hidden="1"/>
    <col min="8193" max="8193" width="6.625" style="286" customWidth="1"/>
    <col min="8194" max="8194" width="11" style="286" customWidth="1"/>
    <col min="8195" max="8195" width="17" style="286" customWidth="1"/>
    <col min="8196" max="8197" width="16.625" style="286" customWidth="1"/>
    <col min="8198" max="8207" width="15" style="286" customWidth="1"/>
    <col min="8208" max="8208" width="24" style="286" customWidth="1"/>
    <col min="8209" max="8448" width="0" style="286" hidden="1"/>
    <col min="8449" max="8449" width="6.625" style="286" customWidth="1"/>
    <col min="8450" max="8450" width="11" style="286" customWidth="1"/>
    <col min="8451" max="8451" width="17" style="286" customWidth="1"/>
    <col min="8452" max="8453" width="16.625" style="286" customWidth="1"/>
    <col min="8454" max="8463" width="15" style="286" customWidth="1"/>
    <col min="8464" max="8464" width="24" style="286" customWidth="1"/>
    <col min="8465" max="8704" width="0" style="286" hidden="1"/>
    <col min="8705" max="8705" width="6.625" style="286" customWidth="1"/>
    <col min="8706" max="8706" width="11" style="286" customWidth="1"/>
    <col min="8707" max="8707" width="17" style="286" customWidth="1"/>
    <col min="8708" max="8709" width="16.625" style="286" customWidth="1"/>
    <col min="8710" max="8719" width="15" style="286" customWidth="1"/>
    <col min="8720" max="8720" width="24" style="286" customWidth="1"/>
    <col min="8721" max="8960" width="0" style="286" hidden="1"/>
    <col min="8961" max="8961" width="6.625" style="286" customWidth="1"/>
    <col min="8962" max="8962" width="11" style="286" customWidth="1"/>
    <col min="8963" max="8963" width="17" style="286" customWidth="1"/>
    <col min="8964" max="8965" width="16.625" style="286" customWidth="1"/>
    <col min="8966" max="8975" width="15" style="286" customWidth="1"/>
    <col min="8976" max="8976" width="24" style="286" customWidth="1"/>
    <col min="8977" max="9216" width="0" style="286" hidden="1"/>
    <col min="9217" max="9217" width="6.625" style="286" customWidth="1"/>
    <col min="9218" max="9218" width="11" style="286" customWidth="1"/>
    <col min="9219" max="9219" width="17" style="286" customWidth="1"/>
    <col min="9220" max="9221" width="16.625" style="286" customWidth="1"/>
    <col min="9222" max="9231" width="15" style="286" customWidth="1"/>
    <col min="9232" max="9232" width="24" style="286" customWidth="1"/>
    <col min="9233" max="9472" width="0" style="286" hidden="1"/>
    <col min="9473" max="9473" width="6.625" style="286" customWidth="1"/>
    <col min="9474" max="9474" width="11" style="286" customWidth="1"/>
    <col min="9475" max="9475" width="17" style="286" customWidth="1"/>
    <col min="9476" max="9477" width="16.625" style="286" customWidth="1"/>
    <col min="9478" max="9487" width="15" style="286" customWidth="1"/>
    <col min="9488" max="9488" width="24" style="286" customWidth="1"/>
    <col min="9489" max="9728" width="0" style="286" hidden="1"/>
    <col min="9729" max="9729" width="6.625" style="286" customWidth="1"/>
    <col min="9730" max="9730" width="11" style="286" customWidth="1"/>
    <col min="9731" max="9731" width="17" style="286" customWidth="1"/>
    <col min="9732" max="9733" width="16.625" style="286" customWidth="1"/>
    <col min="9734" max="9743" width="15" style="286" customWidth="1"/>
    <col min="9744" max="9744" width="24" style="286" customWidth="1"/>
    <col min="9745" max="9984" width="0" style="286" hidden="1"/>
    <col min="9985" max="9985" width="6.625" style="286" customWidth="1"/>
    <col min="9986" max="9986" width="11" style="286" customWidth="1"/>
    <col min="9987" max="9987" width="17" style="286" customWidth="1"/>
    <col min="9988" max="9989" width="16.625" style="286" customWidth="1"/>
    <col min="9990" max="9999" width="15" style="286" customWidth="1"/>
    <col min="10000" max="10000" width="24" style="286" customWidth="1"/>
    <col min="10001" max="10240" width="0" style="286" hidden="1"/>
    <col min="10241" max="10241" width="6.625" style="286" customWidth="1"/>
    <col min="10242" max="10242" width="11" style="286" customWidth="1"/>
    <col min="10243" max="10243" width="17" style="286" customWidth="1"/>
    <col min="10244" max="10245" width="16.625" style="286" customWidth="1"/>
    <col min="10246" max="10255" width="15" style="286" customWidth="1"/>
    <col min="10256" max="10256" width="24" style="286" customWidth="1"/>
    <col min="10257" max="10496" width="0" style="286" hidden="1"/>
    <col min="10497" max="10497" width="6.625" style="286" customWidth="1"/>
    <col min="10498" max="10498" width="11" style="286" customWidth="1"/>
    <col min="10499" max="10499" width="17" style="286" customWidth="1"/>
    <col min="10500" max="10501" width="16.625" style="286" customWidth="1"/>
    <col min="10502" max="10511" width="15" style="286" customWidth="1"/>
    <col min="10512" max="10512" width="24" style="286" customWidth="1"/>
    <col min="10513" max="10752" width="0" style="286" hidden="1"/>
    <col min="10753" max="10753" width="6.625" style="286" customWidth="1"/>
    <col min="10754" max="10754" width="11" style="286" customWidth="1"/>
    <col min="10755" max="10755" width="17" style="286" customWidth="1"/>
    <col min="10756" max="10757" width="16.625" style="286" customWidth="1"/>
    <col min="10758" max="10767" width="15" style="286" customWidth="1"/>
    <col min="10768" max="10768" width="24" style="286" customWidth="1"/>
    <col min="10769" max="11008" width="0" style="286" hidden="1"/>
    <col min="11009" max="11009" width="6.625" style="286" customWidth="1"/>
    <col min="11010" max="11010" width="11" style="286" customWidth="1"/>
    <col min="11011" max="11011" width="17" style="286" customWidth="1"/>
    <col min="11012" max="11013" width="16.625" style="286" customWidth="1"/>
    <col min="11014" max="11023" width="15" style="286" customWidth="1"/>
    <col min="11024" max="11024" width="24" style="286" customWidth="1"/>
    <col min="11025" max="11264" width="0" style="286" hidden="1"/>
    <col min="11265" max="11265" width="6.625" style="286" customWidth="1"/>
    <col min="11266" max="11266" width="11" style="286" customWidth="1"/>
    <col min="11267" max="11267" width="17" style="286" customWidth="1"/>
    <col min="11268" max="11269" width="16.625" style="286" customWidth="1"/>
    <col min="11270" max="11279" width="15" style="286" customWidth="1"/>
    <col min="11280" max="11280" width="24" style="286" customWidth="1"/>
    <col min="11281" max="11520" width="0" style="286" hidden="1"/>
    <col min="11521" max="11521" width="6.625" style="286" customWidth="1"/>
    <col min="11522" max="11522" width="11" style="286" customWidth="1"/>
    <col min="11523" max="11523" width="17" style="286" customWidth="1"/>
    <col min="11524" max="11525" width="16.625" style="286" customWidth="1"/>
    <col min="11526" max="11535" width="15" style="286" customWidth="1"/>
    <col min="11536" max="11536" width="24" style="286" customWidth="1"/>
    <col min="11537" max="11776" width="0" style="286" hidden="1"/>
    <col min="11777" max="11777" width="6.625" style="286" customWidth="1"/>
    <col min="11778" max="11778" width="11" style="286" customWidth="1"/>
    <col min="11779" max="11779" width="17" style="286" customWidth="1"/>
    <col min="11780" max="11781" width="16.625" style="286" customWidth="1"/>
    <col min="11782" max="11791" width="15" style="286" customWidth="1"/>
    <col min="11792" max="11792" width="24" style="286" customWidth="1"/>
    <col min="11793" max="12032" width="0" style="286" hidden="1"/>
    <col min="12033" max="12033" width="6.625" style="286" customWidth="1"/>
    <col min="12034" max="12034" width="11" style="286" customWidth="1"/>
    <col min="12035" max="12035" width="17" style="286" customWidth="1"/>
    <col min="12036" max="12037" width="16.625" style="286" customWidth="1"/>
    <col min="12038" max="12047" width="15" style="286" customWidth="1"/>
    <col min="12048" max="12048" width="24" style="286" customWidth="1"/>
    <col min="12049" max="12288" width="0" style="286" hidden="1"/>
    <col min="12289" max="12289" width="6.625" style="286" customWidth="1"/>
    <col min="12290" max="12290" width="11" style="286" customWidth="1"/>
    <col min="12291" max="12291" width="17" style="286" customWidth="1"/>
    <col min="12292" max="12293" width="16.625" style="286" customWidth="1"/>
    <col min="12294" max="12303" width="15" style="286" customWidth="1"/>
    <col min="12304" max="12304" width="24" style="286" customWidth="1"/>
    <col min="12305" max="12544" width="0" style="286" hidden="1"/>
    <col min="12545" max="12545" width="6.625" style="286" customWidth="1"/>
    <col min="12546" max="12546" width="11" style="286" customWidth="1"/>
    <col min="12547" max="12547" width="17" style="286" customWidth="1"/>
    <col min="12548" max="12549" width="16.625" style="286" customWidth="1"/>
    <col min="12550" max="12559" width="15" style="286" customWidth="1"/>
    <col min="12560" max="12560" width="24" style="286" customWidth="1"/>
    <col min="12561" max="12800" width="0" style="286" hidden="1"/>
    <col min="12801" max="12801" width="6.625" style="286" customWidth="1"/>
    <col min="12802" max="12802" width="11" style="286" customWidth="1"/>
    <col min="12803" max="12803" width="17" style="286" customWidth="1"/>
    <col min="12804" max="12805" width="16.625" style="286" customWidth="1"/>
    <col min="12806" max="12815" width="15" style="286" customWidth="1"/>
    <col min="12816" max="12816" width="24" style="286" customWidth="1"/>
    <col min="12817" max="13056" width="0" style="286" hidden="1"/>
    <col min="13057" max="13057" width="6.625" style="286" customWidth="1"/>
    <col min="13058" max="13058" width="11" style="286" customWidth="1"/>
    <col min="13059" max="13059" width="17" style="286" customWidth="1"/>
    <col min="13060" max="13061" width="16.625" style="286" customWidth="1"/>
    <col min="13062" max="13071" width="15" style="286" customWidth="1"/>
    <col min="13072" max="13072" width="24" style="286" customWidth="1"/>
    <col min="13073" max="13312" width="0" style="286" hidden="1"/>
    <col min="13313" max="13313" width="6.625" style="286" customWidth="1"/>
    <col min="13314" max="13314" width="11" style="286" customWidth="1"/>
    <col min="13315" max="13315" width="17" style="286" customWidth="1"/>
    <col min="13316" max="13317" width="16.625" style="286" customWidth="1"/>
    <col min="13318" max="13327" width="15" style="286" customWidth="1"/>
    <col min="13328" max="13328" width="24" style="286" customWidth="1"/>
    <col min="13329" max="13568" width="0" style="286" hidden="1"/>
    <col min="13569" max="13569" width="6.625" style="286" customWidth="1"/>
    <col min="13570" max="13570" width="11" style="286" customWidth="1"/>
    <col min="13571" max="13571" width="17" style="286" customWidth="1"/>
    <col min="13572" max="13573" width="16.625" style="286" customWidth="1"/>
    <col min="13574" max="13583" width="15" style="286" customWidth="1"/>
    <col min="13584" max="13584" width="24" style="286" customWidth="1"/>
    <col min="13585" max="13824" width="0" style="286" hidden="1"/>
    <col min="13825" max="13825" width="6.625" style="286" customWidth="1"/>
    <col min="13826" max="13826" width="11" style="286" customWidth="1"/>
    <col min="13827" max="13827" width="17" style="286" customWidth="1"/>
    <col min="13828" max="13829" width="16.625" style="286" customWidth="1"/>
    <col min="13830" max="13839" width="15" style="286" customWidth="1"/>
    <col min="13840" max="13840" width="24" style="286" customWidth="1"/>
    <col min="13841" max="14080" width="0" style="286" hidden="1"/>
    <col min="14081" max="14081" width="6.625" style="286" customWidth="1"/>
    <col min="14082" max="14082" width="11" style="286" customWidth="1"/>
    <col min="14083" max="14083" width="17" style="286" customWidth="1"/>
    <col min="14084" max="14085" width="16.625" style="286" customWidth="1"/>
    <col min="14086" max="14095" width="15" style="286" customWidth="1"/>
    <col min="14096" max="14096" width="24" style="286" customWidth="1"/>
    <col min="14097" max="14336" width="0" style="286" hidden="1"/>
    <col min="14337" max="14337" width="6.625" style="286" customWidth="1"/>
    <col min="14338" max="14338" width="11" style="286" customWidth="1"/>
    <col min="14339" max="14339" width="17" style="286" customWidth="1"/>
    <col min="14340" max="14341" width="16.625" style="286" customWidth="1"/>
    <col min="14342" max="14351" width="15" style="286" customWidth="1"/>
    <col min="14352" max="14352" width="24" style="286" customWidth="1"/>
    <col min="14353" max="14592" width="0" style="286" hidden="1"/>
    <col min="14593" max="14593" width="6.625" style="286" customWidth="1"/>
    <col min="14594" max="14594" width="11" style="286" customWidth="1"/>
    <col min="14595" max="14595" width="17" style="286" customWidth="1"/>
    <col min="14596" max="14597" width="16.625" style="286" customWidth="1"/>
    <col min="14598" max="14607" width="15" style="286" customWidth="1"/>
    <col min="14608" max="14608" width="24" style="286" customWidth="1"/>
    <col min="14609" max="14848" width="0" style="286" hidden="1"/>
    <col min="14849" max="14849" width="6.625" style="286" customWidth="1"/>
    <col min="14850" max="14850" width="11" style="286" customWidth="1"/>
    <col min="14851" max="14851" width="17" style="286" customWidth="1"/>
    <col min="14852" max="14853" width="16.625" style="286" customWidth="1"/>
    <col min="14854" max="14863" width="15" style="286" customWidth="1"/>
    <col min="14864" max="14864" width="24" style="286" customWidth="1"/>
    <col min="14865" max="15104" width="0" style="286" hidden="1"/>
    <col min="15105" max="15105" width="6.625" style="286" customWidth="1"/>
    <col min="15106" max="15106" width="11" style="286" customWidth="1"/>
    <col min="15107" max="15107" width="17" style="286" customWidth="1"/>
    <col min="15108" max="15109" width="16.625" style="286" customWidth="1"/>
    <col min="15110" max="15119" width="15" style="286" customWidth="1"/>
    <col min="15120" max="15120" width="24" style="286" customWidth="1"/>
    <col min="15121" max="15360" width="0" style="286" hidden="1"/>
    <col min="15361" max="15361" width="6.625" style="286" customWidth="1"/>
    <col min="15362" max="15362" width="11" style="286" customWidth="1"/>
    <col min="15363" max="15363" width="17" style="286" customWidth="1"/>
    <col min="15364" max="15365" width="16.625" style="286" customWidth="1"/>
    <col min="15366" max="15375" width="15" style="286" customWidth="1"/>
    <col min="15376" max="15376" width="24" style="286" customWidth="1"/>
    <col min="15377" max="15616" width="0" style="286" hidden="1"/>
    <col min="15617" max="15617" width="6.625" style="286" customWidth="1"/>
    <col min="15618" max="15618" width="11" style="286" customWidth="1"/>
    <col min="15619" max="15619" width="17" style="286" customWidth="1"/>
    <col min="15620" max="15621" width="16.625" style="286" customWidth="1"/>
    <col min="15622" max="15631" width="15" style="286" customWidth="1"/>
    <col min="15632" max="15632" width="24" style="286" customWidth="1"/>
    <col min="15633" max="15872" width="0" style="286" hidden="1"/>
    <col min="15873" max="15873" width="6.625" style="286" customWidth="1"/>
    <col min="15874" max="15874" width="11" style="286" customWidth="1"/>
    <col min="15875" max="15875" width="17" style="286" customWidth="1"/>
    <col min="15876" max="15877" width="16.625" style="286" customWidth="1"/>
    <col min="15878" max="15887" width="15" style="286" customWidth="1"/>
    <col min="15888" max="15888" width="24" style="286" customWidth="1"/>
    <col min="15889" max="16128" width="0" style="286" hidden="1"/>
    <col min="16129" max="16129" width="6.625" style="286" customWidth="1"/>
    <col min="16130" max="16130" width="11" style="286" customWidth="1"/>
    <col min="16131" max="16131" width="17" style="286" customWidth="1"/>
    <col min="16132" max="16133" width="16.625" style="286" customWidth="1"/>
    <col min="16134" max="16143" width="15" style="286" customWidth="1"/>
    <col min="16144" max="16144" width="24" style="286" customWidth="1"/>
    <col min="16145" max="16384" width="0" style="286" hidden="1"/>
  </cols>
  <sheetData>
    <row r="1" spans="1:16" ht="16.5" customHeight="1">
      <c r="A1" s="285"/>
      <c r="B1" s="285"/>
      <c r="C1" s="285"/>
      <c r="D1" s="285"/>
      <c r="E1" s="285"/>
      <c r="F1" s="285"/>
      <c r="G1" s="285"/>
      <c r="H1" s="285"/>
      <c r="I1" s="285"/>
      <c r="J1" s="285"/>
      <c r="K1" s="285"/>
      <c r="L1" s="285"/>
      <c r="M1" s="285"/>
      <c r="N1" s="285"/>
      <c r="O1" s="285"/>
      <c r="P1" s="285"/>
    </row>
    <row r="2" spans="1:16" ht="16.5" customHeight="1">
      <c r="A2" s="285"/>
      <c r="B2" s="285"/>
      <c r="C2" s="285"/>
      <c r="D2" s="285"/>
      <c r="E2" s="285"/>
      <c r="F2" s="285"/>
      <c r="G2" s="285"/>
      <c r="H2" s="285"/>
      <c r="I2" s="285"/>
      <c r="J2" s="285"/>
      <c r="K2" s="285"/>
      <c r="L2" s="285"/>
      <c r="M2" s="285"/>
      <c r="N2" s="285"/>
      <c r="O2" s="285"/>
      <c r="P2" s="285"/>
    </row>
    <row r="3" spans="1:16" ht="16.5" customHeight="1">
      <c r="A3" s="285"/>
      <c r="B3" s="285"/>
      <c r="C3" s="285"/>
      <c r="D3" s="285"/>
      <c r="E3" s="285"/>
      <c r="F3" s="285"/>
      <c r="G3" s="285"/>
      <c r="H3" s="285"/>
      <c r="I3" s="285"/>
      <c r="J3" s="285"/>
      <c r="K3" s="285"/>
      <c r="L3" s="285"/>
      <c r="M3" s="285"/>
      <c r="N3" s="285"/>
      <c r="O3" s="285"/>
      <c r="P3" s="285"/>
    </row>
    <row r="4" spans="1:16" ht="16.5" customHeight="1">
      <c r="A4" s="285"/>
      <c r="B4" s="285"/>
      <c r="C4" s="285"/>
      <c r="D4" s="285"/>
      <c r="E4" s="285"/>
      <c r="F4" s="285"/>
      <c r="G4" s="285"/>
      <c r="H4" s="285"/>
      <c r="I4" s="285"/>
      <c r="J4" s="285"/>
      <c r="K4" s="285"/>
      <c r="L4" s="285"/>
      <c r="M4" s="285"/>
      <c r="N4" s="285"/>
      <c r="O4" s="285"/>
      <c r="P4" s="285"/>
    </row>
    <row r="5" spans="1:16" ht="16.5" customHeight="1">
      <c r="A5" s="285"/>
      <c r="B5" s="285"/>
      <c r="C5" s="285"/>
      <c r="D5" s="285"/>
      <c r="E5" s="285"/>
      <c r="F5" s="285"/>
      <c r="G5" s="285"/>
      <c r="H5" s="285"/>
      <c r="I5" s="285"/>
      <c r="J5" s="285"/>
      <c r="K5" s="285"/>
      <c r="L5" s="285"/>
      <c r="M5" s="285"/>
      <c r="N5" s="285"/>
      <c r="O5" s="285"/>
      <c r="P5" s="285"/>
    </row>
    <row r="6" spans="1:16" ht="16.5" customHeight="1">
      <c r="A6" s="285"/>
      <c r="B6" s="285"/>
      <c r="C6" s="285"/>
      <c r="D6" s="285"/>
      <c r="E6" s="285"/>
      <c r="F6" s="285"/>
      <c r="G6" s="285"/>
      <c r="H6" s="285"/>
      <c r="I6" s="285"/>
      <c r="J6" s="285"/>
      <c r="K6" s="285"/>
      <c r="L6" s="285"/>
      <c r="M6" s="285"/>
      <c r="N6" s="285"/>
      <c r="O6" s="285"/>
      <c r="P6" s="285"/>
    </row>
    <row r="7" spans="1:16" ht="16.5" customHeight="1">
      <c r="A7" s="285"/>
      <c r="B7" s="285"/>
      <c r="C7" s="285"/>
      <c r="D7" s="285"/>
      <c r="E7" s="285"/>
      <c r="F7" s="285"/>
      <c r="G7" s="285"/>
      <c r="H7" s="285"/>
      <c r="I7" s="285"/>
      <c r="J7" s="285"/>
      <c r="K7" s="285"/>
      <c r="L7" s="285"/>
      <c r="M7" s="285"/>
      <c r="N7" s="285"/>
      <c r="O7" s="285"/>
      <c r="P7" s="285"/>
    </row>
    <row r="8" spans="1:16" ht="16.5" customHeight="1">
      <c r="A8" s="285"/>
      <c r="B8" s="285"/>
      <c r="C8" s="285"/>
      <c r="D8" s="285"/>
      <c r="E8" s="285"/>
      <c r="F8" s="285"/>
      <c r="G8" s="285"/>
      <c r="H8" s="285"/>
      <c r="I8" s="285"/>
      <c r="J8" s="285"/>
      <c r="K8" s="285"/>
      <c r="L8" s="285"/>
      <c r="M8" s="285"/>
      <c r="N8" s="285"/>
      <c r="O8" s="285"/>
      <c r="P8" s="285"/>
    </row>
    <row r="9" spans="1:16" ht="16.5" customHeight="1">
      <c r="A9" s="285"/>
      <c r="B9" s="285"/>
      <c r="C9" s="285"/>
      <c r="D9" s="285"/>
      <c r="E9" s="285"/>
      <c r="F9" s="285"/>
      <c r="G9" s="285"/>
      <c r="H9" s="285"/>
      <c r="I9" s="285"/>
      <c r="J9" s="285"/>
      <c r="K9" s="285"/>
      <c r="L9" s="285"/>
      <c r="M9" s="285"/>
      <c r="N9" s="285"/>
      <c r="O9" s="285"/>
      <c r="P9" s="285"/>
    </row>
    <row r="10" spans="1:16" ht="16.5" customHeight="1">
      <c r="A10" s="285"/>
      <c r="B10" s="285"/>
      <c r="C10" s="285"/>
      <c r="D10" s="285"/>
      <c r="E10" s="285"/>
      <c r="F10" s="285"/>
      <c r="G10" s="285"/>
      <c r="H10" s="285"/>
      <c r="I10" s="285"/>
      <c r="J10" s="285"/>
      <c r="K10" s="285"/>
      <c r="L10" s="285"/>
      <c r="M10" s="285"/>
      <c r="N10" s="285"/>
      <c r="O10" s="285"/>
      <c r="P10" s="285"/>
    </row>
    <row r="11" spans="1:16" ht="16.5" customHeight="1">
      <c r="A11" s="285"/>
      <c r="B11" s="285"/>
      <c r="C11" s="285"/>
      <c r="D11" s="285"/>
      <c r="E11" s="285"/>
      <c r="F11" s="285"/>
      <c r="G11" s="285"/>
      <c r="H11" s="285"/>
      <c r="I11" s="285"/>
      <c r="J11" s="285"/>
      <c r="K11" s="285"/>
      <c r="L11" s="285"/>
      <c r="M11" s="285"/>
      <c r="N11" s="285"/>
      <c r="O11" s="285"/>
      <c r="P11" s="285"/>
    </row>
    <row r="12" spans="1:16" ht="16.5" customHeight="1">
      <c r="A12" s="285"/>
      <c r="B12" s="285"/>
      <c r="C12" s="285"/>
      <c r="D12" s="285"/>
      <c r="E12" s="285"/>
      <c r="F12" s="285"/>
      <c r="G12" s="285"/>
      <c r="H12" s="285"/>
      <c r="I12" s="285"/>
      <c r="J12" s="285"/>
      <c r="K12" s="285"/>
      <c r="L12" s="285"/>
      <c r="M12" s="285"/>
      <c r="N12" s="285"/>
      <c r="O12" s="285"/>
      <c r="P12" s="285"/>
    </row>
    <row r="13" spans="1:16" ht="16.5" customHeight="1">
      <c r="A13" s="285"/>
      <c r="B13" s="285"/>
      <c r="C13" s="285"/>
      <c r="D13" s="285"/>
      <c r="E13" s="285"/>
      <c r="F13" s="285"/>
      <c r="G13" s="285"/>
      <c r="H13" s="285"/>
      <c r="I13" s="285"/>
      <c r="J13" s="285"/>
      <c r="K13" s="285"/>
      <c r="L13" s="285"/>
      <c r="M13" s="285"/>
      <c r="N13" s="285"/>
      <c r="O13" s="285"/>
      <c r="P13" s="285"/>
    </row>
    <row r="14" spans="1:16" ht="16.5" customHeight="1">
      <c r="A14" s="285"/>
      <c r="B14" s="285"/>
      <c r="C14" s="285"/>
      <c r="D14" s="285"/>
      <c r="E14" s="285"/>
      <c r="F14" s="285"/>
      <c r="G14" s="285"/>
      <c r="H14" s="285"/>
      <c r="I14" s="285"/>
      <c r="J14" s="285"/>
      <c r="K14" s="285"/>
      <c r="L14" s="285"/>
      <c r="M14" s="285"/>
      <c r="N14" s="285"/>
      <c r="O14" s="285"/>
      <c r="P14" s="285"/>
    </row>
    <row r="15" spans="1:16" ht="16.5" customHeight="1">
      <c r="A15" s="285"/>
      <c r="B15" s="285"/>
      <c r="C15" s="285"/>
      <c r="D15" s="285"/>
      <c r="E15" s="285"/>
      <c r="F15" s="285"/>
      <c r="G15" s="285"/>
      <c r="H15" s="285"/>
      <c r="I15" s="285"/>
      <c r="J15" s="285"/>
      <c r="K15" s="285"/>
      <c r="L15" s="285"/>
      <c r="M15" s="285"/>
      <c r="N15" s="285"/>
      <c r="O15" s="285"/>
      <c r="P15" s="285"/>
    </row>
    <row r="16" spans="1:16" ht="16.5" customHeight="1">
      <c r="A16" s="285"/>
      <c r="B16" s="285"/>
      <c r="C16" s="285"/>
      <c r="D16" s="285"/>
      <c r="E16" s="285"/>
      <c r="F16" s="285"/>
      <c r="G16" s="285"/>
      <c r="H16" s="285"/>
      <c r="I16" s="285"/>
      <c r="J16" s="285"/>
      <c r="K16" s="285"/>
      <c r="L16" s="285"/>
      <c r="M16" s="285"/>
      <c r="N16" s="285"/>
      <c r="O16" s="285"/>
      <c r="P16" s="285"/>
    </row>
    <row r="17" spans="1:16" ht="16.5" customHeight="1">
      <c r="A17" s="285"/>
      <c r="B17" s="285"/>
      <c r="C17" s="285"/>
      <c r="D17" s="285"/>
      <c r="E17" s="285"/>
      <c r="F17" s="285"/>
      <c r="G17" s="285"/>
      <c r="H17" s="285"/>
      <c r="I17" s="285"/>
      <c r="J17" s="285"/>
      <c r="K17" s="285"/>
      <c r="L17" s="285"/>
      <c r="M17" s="285"/>
      <c r="N17" s="285"/>
      <c r="O17" s="285"/>
      <c r="P17" s="285"/>
    </row>
    <row r="18" spans="1:16" ht="16.5" customHeight="1">
      <c r="A18" s="285"/>
      <c r="B18" s="285"/>
      <c r="C18" s="285"/>
      <c r="D18" s="285"/>
      <c r="E18" s="285"/>
      <c r="F18" s="285"/>
      <c r="G18" s="285"/>
      <c r="H18" s="285"/>
      <c r="I18" s="285"/>
      <c r="J18" s="285"/>
      <c r="K18" s="285"/>
      <c r="L18" s="285"/>
      <c r="M18" s="285"/>
      <c r="N18" s="285"/>
      <c r="O18" s="285"/>
      <c r="P18" s="285"/>
    </row>
    <row r="19" spans="1:16" ht="16.5" customHeight="1">
      <c r="A19" s="285"/>
      <c r="B19" s="285"/>
      <c r="C19" s="285"/>
      <c r="D19" s="285"/>
      <c r="E19" s="285"/>
      <c r="F19" s="285"/>
      <c r="G19" s="285"/>
      <c r="H19" s="285"/>
      <c r="I19" s="285"/>
      <c r="J19" s="285"/>
      <c r="K19" s="285"/>
      <c r="L19" s="285"/>
      <c r="M19" s="285"/>
      <c r="N19" s="285"/>
      <c r="O19" s="285"/>
      <c r="P19" s="285"/>
    </row>
    <row r="20" spans="1:16" ht="16.5" customHeight="1">
      <c r="A20" s="285"/>
      <c r="B20" s="285"/>
      <c r="C20" s="285"/>
      <c r="D20" s="285"/>
      <c r="E20" s="285"/>
      <c r="F20" s="285"/>
      <c r="G20" s="285"/>
      <c r="H20" s="285"/>
      <c r="I20" s="285"/>
      <c r="J20" s="285"/>
      <c r="K20" s="285"/>
      <c r="L20" s="285"/>
      <c r="M20" s="285"/>
      <c r="N20" s="285"/>
      <c r="O20" s="285"/>
      <c r="P20" s="285"/>
    </row>
    <row r="21" spans="1:16" ht="16.5" customHeight="1">
      <c r="A21" s="285"/>
      <c r="B21" s="285"/>
      <c r="C21" s="285"/>
      <c r="D21" s="285"/>
      <c r="E21" s="285"/>
      <c r="F21" s="285"/>
      <c r="G21" s="285"/>
      <c r="H21" s="285"/>
      <c r="I21" s="285"/>
      <c r="J21" s="285"/>
      <c r="K21" s="285"/>
      <c r="L21" s="285"/>
      <c r="M21" s="285"/>
      <c r="N21" s="285"/>
      <c r="O21" s="285"/>
      <c r="P21" s="285"/>
    </row>
    <row r="22" spans="1:16" ht="16.5" customHeight="1">
      <c r="A22" s="285"/>
      <c r="B22" s="285"/>
      <c r="C22" s="285"/>
      <c r="D22" s="285"/>
      <c r="E22" s="285"/>
      <c r="F22" s="285"/>
      <c r="G22" s="285"/>
      <c r="H22" s="285"/>
      <c r="I22" s="285"/>
      <c r="J22" s="285"/>
      <c r="K22" s="285"/>
      <c r="L22" s="285"/>
      <c r="M22" s="285"/>
      <c r="N22" s="285"/>
      <c r="O22" s="285"/>
      <c r="P22" s="285"/>
    </row>
    <row r="23" spans="1:16" ht="16.5" customHeight="1">
      <c r="A23" s="285"/>
      <c r="B23" s="285"/>
      <c r="C23" s="285"/>
      <c r="D23" s="285"/>
      <c r="E23" s="285"/>
      <c r="F23" s="285"/>
      <c r="G23" s="285"/>
      <c r="H23" s="285"/>
      <c r="I23" s="285"/>
      <c r="J23" s="285"/>
      <c r="K23" s="285"/>
      <c r="L23" s="285"/>
      <c r="M23" s="285"/>
      <c r="N23" s="285"/>
      <c r="O23" s="285"/>
      <c r="P23" s="285"/>
    </row>
    <row r="24" spans="1:16" ht="16.5" customHeight="1">
      <c r="A24" s="285"/>
      <c r="B24" s="285"/>
      <c r="C24" s="285"/>
      <c r="D24" s="285"/>
      <c r="E24" s="285"/>
      <c r="F24" s="285"/>
      <c r="G24" s="285"/>
      <c r="H24" s="285"/>
      <c r="I24" s="285"/>
      <c r="J24" s="285"/>
      <c r="K24" s="285"/>
      <c r="L24" s="285"/>
      <c r="M24" s="285"/>
      <c r="N24" s="285"/>
      <c r="O24" s="285"/>
      <c r="P24" s="285"/>
    </row>
    <row r="25" spans="1:16" ht="16.5" customHeight="1">
      <c r="A25" s="285"/>
      <c r="B25" s="285"/>
      <c r="C25" s="285"/>
      <c r="D25" s="285"/>
      <c r="E25" s="285"/>
      <c r="F25" s="285"/>
      <c r="G25" s="285"/>
      <c r="H25" s="285"/>
      <c r="I25" s="285"/>
      <c r="J25" s="285"/>
      <c r="K25" s="285"/>
      <c r="L25" s="285"/>
      <c r="M25" s="285"/>
      <c r="N25" s="285"/>
      <c r="O25" s="285"/>
      <c r="P25" s="285"/>
    </row>
    <row r="26" spans="1:16" ht="16.5" customHeight="1">
      <c r="A26" s="285"/>
      <c r="B26" s="285"/>
      <c r="C26" s="285"/>
      <c r="D26" s="285"/>
      <c r="E26" s="285"/>
      <c r="F26" s="285"/>
      <c r="G26" s="285"/>
      <c r="H26" s="285"/>
      <c r="I26" s="285"/>
      <c r="J26" s="285"/>
      <c r="K26" s="285"/>
      <c r="L26" s="285"/>
      <c r="M26" s="285"/>
      <c r="N26" s="285"/>
      <c r="O26" s="285"/>
      <c r="P26" s="285"/>
    </row>
    <row r="27" spans="1:16" ht="16.5" customHeight="1">
      <c r="A27" s="285"/>
      <c r="B27" s="285"/>
      <c r="C27" s="285"/>
      <c r="D27" s="285"/>
      <c r="E27" s="285"/>
      <c r="F27" s="285"/>
      <c r="G27" s="285"/>
      <c r="H27" s="285"/>
      <c r="I27" s="285"/>
      <c r="J27" s="285"/>
      <c r="K27" s="285"/>
      <c r="L27" s="285"/>
      <c r="M27" s="285"/>
      <c r="N27" s="285"/>
      <c r="O27" s="285"/>
      <c r="P27" s="285"/>
    </row>
    <row r="28" spans="1:16" ht="16.5" customHeight="1">
      <c r="A28" s="285"/>
      <c r="B28" s="285"/>
      <c r="C28" s="285"/>
      <c r="D28" s="285"/>
      <c r="E28" s="285"/>
      <c r="F28" s="285"/>
      <c r="G28" s="285"/>
      <c r="H28" s="285"/>
      <c r="I28" s="285"/>
      <c r="J28" s="285"/>
      <c r="K28" s="285"/>
      <c r="L28" s="285"/>
      <c r="M28" s="285"/>
      <c r="N28" s="285"/>
      <c r="O28" s="285"/>
      <c r="P28" s="285"/>
    </row>
    <row r="29" spans="1:16" ht="16.5" customHeight="1">
      <c r="A29" s="285"/>
      <c r="B29" s="285"/>
      <c r="C29" s="285"/>
      <c r="D29" s="285"/>
      <c r="E29" s="285"/>
      <c r="F29" s="285"/>
      <c r="G29" s="285"/>
      <c r="H29" s="285"/>
      <c r="I29" s="285"/>
      <c r="J29" s="285"/>
      <c r="K29" s="285"/>
      <c r="L29" s="285"/>
      <c r="M29" s="285"/>
      <c r="N29" s="285"/>
      <c r="O29" s="285"/>
      <c r="P29" s="285"/>
    </row>
    <row r="30" spans="1:16" ht="16.5" customHeight="1">
      <c r="A30" s="285"/>
      <c r="B30" s="285"/>
      <c r="C30" s="285"/>
      <c r="D30" s="285"/>
      <c r="E30" s="285"/>
      <c r="F30" s="285"/>
      <c r="G30" s="285"/>
      <c r="H30" s="285"/>
      <c r="I30" s="285"/>
      <c r="J30" s="285"/>
      <c r="K30" s="285"/>
      <c r="L30" s="285"/>
      <c r="M30" s="285"/>
      <c r="N30" s="285"/>
      <c r="O30" s="285"/>
      <c r="P30" s="285"/>
    </row>
    <row r="31" spans="1:16" ht="16.5" customHeight="1">
      <c r="A31" s="285"/>
      <c r="B31" s="285"/>
      <c r="C31" s="285"/>
      <c r="D31" s="285"/>
      <c r="E31" s="285"/>
      <c r="F31" s="285"/>
      <c r="G31" s="285"/>
      <c r="H31" s="285"/>
      <c r="I31" s="285"/>
      <c r="J31" s="285"/>
      <c r="K31" s="285"/>
      <c r="L31" s="285"/>
      <c r="M31" s="285"/>
      <c r="N31" s="285"/>
      <c r="O31" s="285"/>
      <c r="P31" s="285"/>
    </row>
    <row r="32" spans="1:16" ht="31.5" customHeight="1" thickBot="1">
      <c r="A32" s="285"/>
      <c r="B32" s="285"/>
      <c r="C32" s="285"/>
      <c r="D32" s="285"/>
      <c r="E32" s="285"/>
      <c r="F32" s="285"/>
      <c r="G32" s="285"/>
      <c r="H32" s="285"/>
      <c r="I32" s="285"/>
      <c r="J32" s="287" t="s">
        <v>509</v>
      </c>
      <c r="K32" s="285"/>
      <c r="L32" s="285"/>
      <c r="M32" s="285"/>
      <c r="N32" s="285"/>
      <c r="O32" s="285"/>
      <c r="P32" s="285"/>
    </row>
    <row r="33" spans="1:16" ht="39" customHeight="1" thickBot="1">
      <c r="A33" s="285"/>
      <c r="B33" s="288" t="s">
        <v>510</v>
      </c>
      <c r="C33" s="289"/>
      <c r="D33" s="289"/>
      <c r="E33" s="290" t="s">
        <v>18</v>
      </c>
      <c r="F33" s="291" t="s">
        <v>4</v>
      </c>
      <c r="G33" s="292" t="s">
        <v>5</v>
      </c>
      <c r="H33" s="292" t="s">
        <v>6</v>
      </c>
      <c r="I33" s="292" t="s">
        <v>7</v>
      </c>
      <c r="J33" s="293" t="s">
        <v>8</v>
      </c>
      <c r="K33" s="285"/>
      <c r="L33" s="285"/>
      <c r="M33" s="285"/>
      <c r="N33" s="285"/>
      <c r="O33" s="285"/>
      <c r="P33" s="285"/>
    </row>
    <row r="34" spans="1:16" ht="39" customHeight="1">
      <c r="A34" s="285"/>
      <c r="B34" s="294"/>
      <c r="C34" s="1146" t="s">
        <v>511</v>
      </c>
      <c r="D34" s="1146"/>
      <c r="E34" s="1147"/>
      <c r="F34" s="295">
        <v>16.71</v>
      </c>
      <c r="G34" s="296">
        <v>18.32</v>
      </c>
      <c r="H34" s="296">
        <v>19.73</v>
      </c>
      <c r="I34" s="296">
        <v>21.73</v>
      </c>
      <c r="J34" s="297">
        <v>22.81</v>
      </c>
      <c r="K34" s="285"/>
      <c r="L34" s="285"/>
      <c r="M34" s="285"/>
      <c r="N34" s="285"/>
      <c r="O34" s="285"/>
      <c r="P34" s="285"/>
    </row>
    <row r="35" spans="1:16" ht="39" customHeight="1">
      <c r="A35" s="285"/>
      <c r="B35" s="298"/>
      <c r="C35" s="1140" t="s">
        <v>512</v>
      </c>
      <c r="D35" s="1141"/>
      <c r="E35" s="1142"/>
      <c r="F35" s="299">
        <v>9.61</v>
      </c>
      <c r="G35" s="300">
        <v>10.36</v>
      </c>
      <c r="H35" s="300">
        <v>10.43</v>
      </c>
      <c r="I35" s="300">
        <v>9.7899999999999991</v>
      </c>
      <c r="J35" s="301">
        <v>9.18</v>
      </c>
      <c r="K35" s="285"/>
      <c r="L35" s="285"/>
      <c r="M35" s="285"/>
      <c r="N35" s="285"/>
      <c r="O35" s="285"/>
      <c r="P35" s="285"/>
    </row>
    <row r="36" spans="1:16" ht="39" customHeight="1">
      <c r="A36" s="285"/>
      <c r="B36" s="298"/>
      <c r="C36" s="1140" t="s">
        <v>513</v>
      </c>
      <c r="D36" s="1141"/>
      <c r="E36" s="1142"/>
      <c r="F36" s="299">
        <v>0.79</v>
      </c>
      <c r="G36" s="300">
        <v>1.05</v>
      </c>
      <c r="H36" s="300">
        <v>1.27</v>
      </c>
      <c r="I36" s="300">
        <v>0.97</v>
      </c>
      <c r="J36" s="301">
        <v>0.99</v>
      </c>
      <c r="K36" s="285"/>
      <c r="L36" s="285"/>
      <c r="M36" s="285"/>
      <c r="N36" s="285"/>
      <c r="O36" s="285"/>
      <c r="P36" s="285"/>
    </row>
    <row r="37" spans="1:16" ht="39" customHeight="1">
      <c r="A37" s="285"/>
      <c r="B37" s="298"/>
      <c r="C37" s="1140" t="s">
        <v>514</v>
      </c>
      <c r="D37" s="1141"/>
      <c r="E37" s="1142"/>
      <c r="F37" s="299">
        <v>0.08</v>
      </c>
      <c r="G37" s="300">
        <v>0.09</v>
      </c>
      <c r="H37" s="300">
        <v>0.01</v>
      </c>
      <c r="I37" s="300">
        <v>7.0000000000000007E-2</v>
      </c>
      <c r="J37" s="301">
        <v>0.08</v>
      </c>
      <c r="K37" s="285"/>
      <c r="L37" s="285"/>
      <c r="M37" s="285"/>
      <c r="N37" s="285"/>
      <c r="O37" s="285"/>
      <c r="P37" s="285"/>
    </row>
    <row r="38" spans="1:16" ht="39" customHeight="1">
      <c r="A38" s="285"/>
      <c r="B38" s="298"/>
      <c r="C38" s="1140" t="s">
        <v>515</v>
      </c>
      <c r="D38" s="1141"/>
      <c r="E38" s="1142"/>
      <c r="F38" s="299">
        <v>0.01</v>
      </c>
      <c r="G38" s="300">
        <v>0.02</v>
      </c>
      <c r="H38" s="300">
        <v>0.03</v>
      </c>
      <c r="I38" s="300">
        <v>0.03</v>
      </c>
      <c r="J38" s="301">
        <v>7.0000000000000007E-2</v>
      </c>
      <c r="K38" s="285"/>
      <c r="L38" s="285"/>
      <c r="M38" s="285"/>
      <c r="N38" s="285"/>
      <c r="O38" s="285"/>
      <c r="P38" s="285"/>
    </row>
    <row r="39" spans="1:16" ht="39" customHeight="1">
      <c r="A39" s="285"/>
      <c r="B39" s="298"/>
      <c r="C39" s="1140" t="s">
        <v>516</v>
      </c>
      <c r="D39" s="1141"/>
      <c r="E39" s="1142"/>
      <c r="F39" s="299">
        <v>7.0000000000000007E-2</v>
      </c>
      <c r="G39" s="300">
        <v>0.04</v>
      </c>
      <c r="H39" s="300">
        <v>0.09</v>
      </c>
      <c r="I39" s="300">
        <v>0.05</v>
      </c>
      <c r="J39" s="301">
        <v>0.02</v>
      </c>
      <c r="K39" s="285"/>
      <c r="L39" s="285"/>
      <c r="M39" s="285"/>
      <c r="N39" s="285"/>
      <c r="O39" s="285"/>
      <c r="P39" s="285"/>
    </row>
    <row r="40" spans="1:16" ht="39" customHeight="1">
      <c r="A40" s="285"/>
      <c r="B40" s="298"/>
      <c r="C40" s="1140" t="s">
        <v>517</v>
      </c>
      <c r="D40" s="1141"/>
      <c r="E40" s="1142"/>
      <c r="F40" s="299">
        <v>0</v>
      </c>
      <c r="G40" s="300">
        <v>0</v>
      </c>
      <c r="H40" s="300">
        <v>0</v>
      </c>
      <c r="I40" s="300">
        <v>0</v>
      </c>
      <c r="J40" s="301">
        <v>0</v>
      </c>
      <c r="K40" s="285"/>
      <c r="L40" s="285"/>
      <c r="M40" s="285"/>
      <c r="N40" s="285"/>
      <c r="O40" s="285"/>
      <c r="P40" s="285"/>
    </row>
    <row r="41" spans="1:16" ht="39" customHeight="1">
      <c r="A41" s="285"/>
      <c r="B41" s="298"/>
      <c r="C41" s="1140" t="s">
        <v>518</v>
      </c>
      <c r="D41" s="1141"/>
      <c r="E41" s="1142"/>
      <c r="F41" s="299">
        <v>0</v>
      </c>
      <c r="G41" s="300">
        <v>0</v>
      </c>
      <c r="H41" s="300">
        <v>0</v>
      </c>
      <c r="I41" s="300">
        <v>0</v>
      </c>
      <c r="J41" s="301">
        <v>0</v>
      </c>
      <c r="K41" s="285"/>
      <c r="L41" s="285"/>
      <c r="M41" s="285"/>
      <c r="N41" s="285"/>
      <c r="O41" s="285"/>
      <c r="P41" s="285"/>
    </row>
    <row r="42" spans="1:16" ht="39" customHeight="1">
      <c r="A42" s="285"/>
      <c r="B42" s="302"/>
      <c r="C42" s="1140" t="s">
        <v>519</v>
      </c>
      <c r="D42" s="1141"/>
      <c r="E42" s="1142"/>
      <c r="F42" s="299" t="s">
        <v>26</v>
      </c>
      <c r="G42" s="300" t="s">
        <v>26</v>
      </c>
      <c r="H42" s="300" t="s">
        <v>26</v>
      </c>
      <c r="I42" s="300" t="s">
        <v>26</v>
      </c>
      <c r="J42" s="301" t="s">
        <v>26</v>
      </c>
      <c r="K42" s="285"/>
      <c r="L42" s="285"/>
      <c r="M42" s="285"/>
      <c r="N42" s="285"/>
      <c r="O42" s="285"/>
      <c r="P42" s="285"/>
    </row>
    <row r="43" spans="1:16" ht="39" customHeight="1" thickBot="1">
      <c r="A43" s="285"/>
      <c r="B43" s="303"/>
      <c r="C43" s="1143" t="s">
        <v>520</v>
      </c>
      <c r="D43" s="1144"/>
      <c r="E43" s="1145"/>
      <c r="F43" s="304">
        <v>0</v>
      </c>
      <c r="G43" s="305">
        <v>0</v>
      </c>
      <c r="H43" s="305">
        <v>0</v>
      </c>
      <c r="I43" s="305">
        <v>0</v>
      </c>
      <c r="J43" s="306">
        <v>0</v>
      </c>
      <c r="K43" s="285"/>
      <c r="L43" s="285"/>
      <c r="M43" s="285"/>
      <c r="N43" s="285"/>
      <c r="O43" s="285"/>
      <c r="P43" s="285"/>
    </row>
    <row r="44" spans="1:16" ht="39" customHeight="1">
      <c r="A44" s="285"/>
      <c r="B44" s="307" t="s">
        <v>521</v>
      </c>
      <c r="C44" s="308"/>
      <c r="D44" s="309"/>
      <c r="E44" s="309"/>
      <c r="F44" s="310"/>
      <c r="G44" s="310"/>
      <c r="H44" s="310"/>
      <c r="I44" s="310"/>
      <c r="J44" s="310"/>
      <c r="K44" s="285"/>
      <c r="L44" s="285"/>
      <c r="M44" s="285"/>
      <c r="N44" s="285"/>
      <c r="O44" s="285"/>
      <c r="P44" s="285"/>
    </row>
    <row r="45" spans="1:16" ht="18" customHeight="1">
      <c r="A45" s="285"/>
      <c r="B45" s="285"/>
      <c r="C45" s="285"/>
      <c r="D45" s="285"/>
      <c r="E45" s="285"/>
      <c r="F45" s="285"/>
      <c r="G45" s="285"/>
      <c r="H45" s="285"/>
      <c r="I45" s="285"/>
      <c r="J45" s="285"/>
      <c r="K45" s="285"/>
      <c r="L45" s="285"/>
      <c r="M45" s="285"/>
      <c r="N45" s="285"/>
      <c r="O45" s="285"/>
      <c r="P45" s="285"/>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topLeftCell="H43" zoomScaleSheetLayoutView="55" workbookViewId="0">
      <selection activeCell="AC6" sqref="AC6:AL8"/>
    </sheetView>
  </sheetViews>
  <sheetFormatPr defaultColWidth="0" defaultRowHeight="12.6" customHeight="1" zeroHeight="1"/>
  <cols>
    <col min="1" max="1" width="6.625" style="312" customWidth="1"/>
    <col min="2" max="3" width="10.875" style="312" customWidth="1"/>
    <col min="4" max="4" width="10" style="312" customWidth="1"/>
    <col min="5" max="10" width="11" style="312" customWidth="1"/>
    <col min="11" max="15" width="13.125" style="312" customWidth="1"/>
    <col min="16" max="21" width="11.5" style="312" customWidth="1"/>
    <col min="22" max="256" width="0" style="312" hidden="1"/>
    <col min="257" max="257" width="6.625" style="312" customWidth="1"/>
    <col min="258" max="259" width="10.875" style="312" customWidth="1"/>
    <col min="260" max="260" width="10" style="312" customWidth="1"/>
    <col min="261" max="266" width="11" style="312" customWidth="1"/>
    <col min="267" max="271" width="13.125" style="312" customWidth="1"/>
    <col min="272" max="277" width="11.5" style="312" customWidth="1"/>
    <col min="278" max="512" width="0" style="312" hidden="1"/>
    <col min="513" max="513" width="6.625" style="312" customWidth="1"/>
    <col min="514" max="515" width="10.875" style="312" customWidth="1"/>
    <col min="516" max="516" width="10" style="312" customWidth="1"/>
    <col min="517" max="522" width="11" style="312" customWidth="1"/>
    <col min="523" max="527" width="13.125" style="312" customWidth="1"/>
    <col min="528" max="533" width="11.5" style="312" customWidth="1"/>
    <col min="534" max="768" width="0" style="312" hidden="1"/>
    <col min="769" max="769" width="6.625" style="312" customWidth="1"/>
    <col min="770" max="771" width="10.875" style="312" customWidth="1"/>
    <col min="772" max="772" width="10" style="312" customWidth="1"/>
    <col min="773" max="778" width="11" style="312" customWidth="1"/>
    <col min="779" max="783" width="13.125" style="312" customWidth="1"/>
    <col min="784" max="789" width="11.5" style="312" customWidth="1"/>
    <col min="790" max="1024" width="0" style="312" hidden="1"/>
    <col min="1025" max="1025" width="6.625" style="312" customWidth="1"/>
    <col min="1026" max="1027" width="10.875" style="312" customWidth="1"/>
    <col min="1028" max="1028" width="10" style="312" customWidth="1"/>
    <col min="1029" max="1034" width="11" style="312" customWidth="1"/>
    <col min="1035" max="1039" width="13.125" style="312" customWidth="1"/>
    <col min="1040" max="1045" width="11.5" style="312" customWidth="1"/>
    <col min="1046" max="1280" width="0" style="312" hidden="1"/>
    <col min="1281" max="1281" width="6.625" style="312" customWidth="1"/>
    <col min="1282" max="1283" width="10.875" style="312" customWidth="1"/>
    <col min="1284" max="1284" width="10" style="312" customWidth="1"/>
    <col min="1285" max="1290" width="11" style="312" customWidth="1"/>
    <col min="1291" max="1295" width="13.125" style="312" customWidth="1"/>
    <col min="1296" max="1301" width="11.5" style="312" customWidth="1"/>
    <col min="1302" max="1536" width="0" style="312" hidden="1"/>
    <col min="1537" max="1537" width="6.625" style="312" customWidth="1"/>
    <col min="1538" max="1539" width="10.875" style="312" customWidth="1"/>
    <col min="1540" max="1540" width="10" style="312" customWidth="1"/>
    <col min="1541" max="1546" width="11" style="312" customWidth="1"/>
    <col min="1547" max="1551" width="13.125" style="312" customWidth="1"/>
    <col min="1552" max="1557" width="11.5" style="312" customWidth="1"/>
    <col min="1558" max="1792" width="0" style="312" hidden="1"/>
    <col min="1793" max="1793" width="6.625" style="312" customWidth="1"/>
    <col min="1794" max="1795" width="10.875" style="312" customWidth="1"/>
    <col min="1796" max="1796" width="10" style="312" customWidth="1"/>
    <col min="1797" max="1802" width="11" style="312" customWidth="1"/>
    <col min="1803" max="1807" width="13.125" style="312" customWidth="1"/>
    <col min="1808" max="1813" width="11.5" style="312" customWidth="1"/>
    <col min="1814" max="2048" width="0" style="312" hidden="1"/>
    <col min="2049" max="2049" width="6.625" style="312" customWidth="1"/>
    <col min="2050" max="2051" width="10.875" style="312" customWidth="1"/>
    <col min="2052" max="2052" width="10" style="312" customWidth="1"/>
    <col min="2053" max="2058" width="11" style="312" customWidth="1"/>
    <col min="2059" max="2063" width="13.125" style="312" customWidth="1"/>
    <col min="2064" max="2069" width="11.5" style="312" customWidth="1"/>
    <col min="2070" max="2304" width="0" style="312" hidden="1"/>
    <col min="2305" max="2305" width="6.625" style="312" customWidth="1"/>
    <col min="2306" max="2307" width="10.875" style="312" customWidth="1"/>
    <col min="2308" max="2308" width="10" style="312" customWidth="1"/>
    <col min="2309" max="2314" width="11" style="312" customWidth="1"/>
    <col min="2315" max="2319" width="13.125" style="312" customWidth="1"/>
    <col min="2320" max="2325" width="11.5" style="312" customWidth="1"/>
    <col min="2326" max="2560" width="0" style="312" hidden="1"/>
    <col min="2561" max="2561" width="6.625" style="312" customWidth="1"/>
    <col min="2562" max="2563" width="10.875" style="312" customWidth="1"/>
    <col min="2564" max="2564" width="10" style="312" customWidth="1"/>
    <col min="2565" max="2570" width="11" style="312" customWidth="1"/>
    <col min="2571" max="2575" width="13.125" style="312" customWidth="1"/>
    <col min="2576" max="2581" width="11.5" style="312" customWidth="1"/>
    <col min="2582" max="2816" width="0" style="312" hidden="1"/>
    <col min="2817" max="2817" width="6.625" style="312" customWidth="1"/>
    <col min="2818" max="2819" width="10.875" style="312" customWidth="1"/>
    <col min="2820" max="2820" width="10" style="312" customWidth="1"/>
    <col min="2821" max="2826" width="11" style="312" customWidth="1"/>
    <col min="2827" max="2831" width="13.125" style="312" customWidth="1"/>
    <col min="2832" max="2837" width="11.5" style="312" customWidth="1"/>
    <col min="2838" max="3072" width="0" style="312" hidden="1"/>
    <col min="3073" max="3073" width="6.625" style="312" customWidth="1"/>
    <col min="3074" max="3075" width="10.875" style="312" customWidth="1"/>
    <col min="3076" max="3076" width="10" style="312" customWidth="1"/>
    <col min="3077" max="3082" width="11" style="312" customWidth="1"/>
    <col min="3083" max="3087" width="13.125" style="312" customWidth="1"/>
    <col min="3088" max="3093" width="11.5" style="312" customWidth="1"/>
    <col min="3094" max="3328" width="0" style="312" hidden="1"/>
    <col min="3329" max="3329" width="6.625" style="312" customWidth="1"/>
    <col min="3330" max="3331" width="10.875" style="312" customWidth="1"/>
    <col min="3332" max="3332" width="10" style="312" customWidth="1"/>
    <col min="3333" max="3338" width="11" style="312" customWidth="1"/>
    <col min="3339" max="3343" width="13.125" style="312" customWidth="1"/>
    <col min="3344" max="3349" width="11.5" style="312" customWidth="1"/>
    <col min="3350" max="3584" width="0" style="312" hidden="1"/>
    <col min="3585" max="3585" width="6.625" style="312" customWidth="1"/>
    <col min="3586" max="3587" width="10.875" style="312" customWidth="1"/>
    <col min="3588" max="3588" width="10" style="312" customWidth="1"/>
    <col min="3589" max="3594" width="11" style="312" customWidth="1"/>
    <col min="3595" max="3599" width="13.125" style="312" customWidth="1"/>
    <col min="3600" max="3605" width="11.5" style="312" customWidth="1"/>
    <col min="3606" max="3840" width="0" style="312" hidden="1"/>
    <col min="3841" max="3841" width="6.625" style="312" customWidth="1"/>
    <col min="3842" max="3843" width="10.875" style="312" customWidth="1"/>
    <col min="3844" max="3844" width="10" style="312" customWidth="1"/>
    <col min="3845" max="3850" width="11" style="312" customWidth="1"/>
    <col min="3851" max="3855" width="13.125" style="312" customWidth="1"/>
    <col min="3856" max="3861" width="11.5" style="312" customWidth="1"/>
    <col min="3862" max="4096" width="0" style="312" hidden="1"/>
    <col min="4097" max="4097" width="6.625" style="312" customWidth="1"/>
    <col min="4098" max="4099" width="10.875" style="312" customWidth="1"/>
    <col min="4100" max="4100" width="10" style="312" customWidth="1"/>
    <col min="4101" max="4106" width="11" style="312" customWidth="1"/>
    <col min="4107" max="4111" width="13.125" style="312" customWidth="1"/>
    <col min="4112" max="4117" width="11.5" style="312" customWidth="1"/>
    <col min="4118" max="4352" width="0" style="312" hidden="1"/>
    <col min="4353" max="4353" width="6.625" style="312" customWidth="1"/>
    <col min="4354" max="4355" width="10.875" style="312" customWidth="1"/>
    <col min="4356" max="4356" width="10" style="312" customWidth="1"/>
    <col min="4357" max="4362" width="11" style="312" customWidth="1"/>
    <col min="4363" max="4367" width="13.125" style="312" customWidth="1"/>
    <col min="4368" max="4373" width="11.5" style="312" customWidth="1"/>
    <col min="4374" max="4608" width="0" style="312" hidden="1"/>
    <col min="4609" max="4609" width="6.625" style="312" customWidth="1"/>
    <col min="4610" max="4611" width="10.875" style="312" customWidth="1"/>
    <col min="4612" max="4612" width="10" style="312" customWidth="1"/>
    <col min="4613" max="4618" width="11" style="312" customWidth="1"/>
    <col min="4619" max="4623" width="13.125" style="312" customWidth="1"/>
    <col min="4624" max="4629" width="11.5" style="312" customWidth="1"/>
    <col min="4630" max="4864" width="0" style="312" hidden="1"/>
    <col min="4865" max="4865" width="6.625" style="312" customWidth="1"/>
    <col min="4866" max="4867" width="10.875" style="312" customWidth="1"/>
    <col min="4868" max="4868" width="10" style="312" customWidth="1"/>
    <col min="4869" max="4874" width="11" style="312" customWidth="1"/>
    <col min="4875" max="4879" width="13.125" style="312" customWidth="1"/>
    <col min="4880" max="4885" width="11.5" style="312" customWidth="1"/>
    <col min="4886" max="5120" width="0" style="312" hidden="1"/>
    <col min="5121" max="5121" width="6.625" style="312" customWidth="1"/>
    <col min="5122" max="5123" width="10.875" style="312" customWidth="1"/>
    <col min="5124" max="5124" width="10" style="312" customWidth="1"/>
    <col min="5125" max="5130" width="11" style="312" customWidth="1"/>
    <col min="5131" max="5135" width="13.125" style="312" customWidth="1"/>
    <col min="5136" max="5141" width="11.5" style="312" customWidth="1"/>
    <col min="5142" max="5376" width="0" style="312" hidden="1"/>
    <col min="5377" max="5377" width="6.625" style="312" customWidth="1"/>
    <col min="5378" max="5379" width="10.875" style="312" customWidth="1"/>
    <col min="5380" max="5380" width="10" style="312" customWidth="1"/>
    <col min="5381" max="5386" width="11" style="312" customWidth="1"/>
    <col min="5387" max="5391" width="13.125" style="312" customWidth="1"/>
    <col min="5392" max="5397" width="11.5" style="312" customWidth="1"/>
    <col min="5398" max="5632" width="0" style="312" hidden="1"/>
    <col min="5633" max="5633" width="6.625" style="312" customWidth="1"/>
    <col min="5634" max="5635" width="10.875" style="312" customWidth="1"/>
    <col min="5636" max="5636" width="10" style="312" customWidth="1"/>
    <col min="5637" max="5642" width="11" style="312" customWidth="1"/>
    <col min="5643" max="5647" width="13.125" style="312" customWidth="1"/>
    <col min="5648" max="5653" width="11.5" style="312" customWidth="1"/>
    <col min="5654" max="5888" width="0" style="312" hidden="1"/>
    <col min="5889" max="5889" width="6.625" style="312" customWidth="1"/>
    <col min="5890" max="5891" width="10.875" style="312" customWidth="1"/>
    <col min="5892" max="5892" width="10" style="312" customWidth="1"/>
    <col min="5893" max="5898" width="11" style="312" customWidth="1"/>
    <col min="5899" max="5903" width="13.125" style="312" customWidth="1"/>
    <col min="5904" max="5909" width="11.5" style="312" customWidth="1"/>
    <col min="5910" max="6144" width="0" style="312" hidden="1"/>
    <col min="6145" max="6145" width="6.625" style="312" customWidth="1"/>
    <col min="6146" max="6147" width="10.875" style="312" customWidth="1"/>
    <col min="6148" max="6148" width="10" style="312" customWidth="1"/>
    <col min="6149" max="6154" width="11" style="312" customWidth="1"/>
    <col min="6155" max="6159" width="13.125" style="312" customWidth="1"/>
    <col min="6160" max="6165" width="11.5" style="312" customWidth="1"/>
    <col min="6166" max="6400" width="0" style="312" hidden="1"/>
    <col min="6401" max="6401" width="6.625" style="312" customWidth="1"/>
    <col min="6402" max="6403" width="10.875" style="312" customWidth="1"/>
    <col min="6404" max="6404" width="10" style="312" customWidth="1"/>
    <col min="6405" max="6410" width="11" style="312" customWidth="1"/>
    <col min="6411" max="6415" width="13.125" style="312" customWidth="1"/>
    <col min="6416" max="6421" width="11.5" style="312" customWidth="1"/>
    <col min="6422" max="6656" width="0" style="312" hidden="1"/>
    <col min="6657" max="6657" width="6.625" style="312" customWidth="1"/>
    <col min="6658" max="6659" width="10.875" style="312" customWidth="1"/>
    <col min="6660" max="6660" width="10" style="312" customWidth="1"/>
    <col min="6661" max="6666" width="11" style="312" customWidth="1"/>
    <col min="6667" max="6671" width="13.125" style="312" customWidth="1"/>
    <col min="6672" max="6677" width="11.5" style="312" customWidth="1"/>
    <col min="6678" max="6912" width="0" style="312" hidden="1"/>
    <col min="6913" max="6913" width="6.625" style="312" customWidth="1"/>
    <col min="6914" max="6915" width="10.875" style="312" customWidth="1"/>
    <col min="6916" max="6916" width="10" style="312" customWidth="1"/>
    <col min="6917" max="6922" width="11" style="312" customWidth="1"/>
    <col min="6923" max="6927" width="13.125" style="312" customWidth="1"/>
    <col min="6928" max="6933" width="11.5" style="312" customWidth="1"/>
    <col min="6934" max="7168" width="0" style="312" hidden="1"/>
    <col min="7169" max="7169" width="6.625" style="312" customWidth="1"/>
    <col min="7170" max="7171" width="10.875" style="312" customWidth="1"/>
    <col min="7172" max="7172" width="10" style="312" customWidth="1"/>
    <col min="7173" max="7178" width="11" style="312" customWidth="1"/>
    <col min="7179" max="7183" width="13.125" style="312" customWidth="1"/>
    <col min="7184" max="7189" width="11.5" style="312" customWidth="1"/>
    <col min="7190" max="7424" width="0" style="312" hidden="1"/>
    <col min="7425" max="7425" width="6.625" style="312" customWidth="1"/>
    <col min="7426" max="7427" width="10.875" style="312" customWidth="1"/>
    <col min="7428" max="7428" width="10" style="312" customWidth="1"/>
    <col min="7429" max="7434" width="11" style="312" customWidth="1"/>
    <col min="7435" max="7439" width="13.125" style="312" customWidth="1"/>
    <col min="7440" max="7445" width="11.5" style="312" customWidth="1"/>
    <col min="7446" max="7680" width="0" style="312" hidden="1"/>
    <col min="7681" max="7681" width="6.625" style="312" customWidth="1"/>
    <col min="7682" max="7683" width="10.875" style="312" customWidth="1"/>
    <col min="7684" max="7684" width="10" style="312" customWidth="1"/>
    <col min="7685" max="7690" width="11" style="312" customWidth="1"/>
    <col min="7691" max="7695" width="13.125" style="312" customWidth="1"/>
    <col min="7696" max="7701" width="11.5" style="312" customWidth="1"/>
    <col min="7702" max="7936" width="0" style="312" hidden="1"/>
    <col min="7937" max="7937" width="6.625" style="312" customWidth="1"/>
    <col min="7938" max="7939" width="10.875" style="312" customWidth="1"/>
    <col min="7940" max="7940" width="10" style="312" customWidth="1"/>
    <col min="7941" max="7946" width="11" style="312" customWidth="1"/>
    <col min="7947" max="7951" width="13.125" style="312" customWidth="1"/>
    <col min="7952" max="7957" width="11.5" style="312" customWidth="1"/>
    <col min="7958" max="8192" width="0" style="312" hidden="1"/>
    <col min="8193" max="8193" width="6.625" style="312" customWidth="1"/>
    <col min="8194" max="8195" width="10.875" style="312" customWidth="1"/>
    <col min="8196" max="8196" width="10" style="312" customWidth="1"/>
    <col min="8197" max="8202" width="11" style="312" customWidth="1"/>
    <col min="8203" max="8207" width="13.125" style="312" customWidth="1"/>
    <col min="8208" max="8213" width="11.5" style="312" customWidth="1"/>
    <col min="8214" max="8448" width="0" style="312" hidden="1"/>
    <col min="8449" max="8449" width="6.625" style="312" customWidth="1"/>
    <col min="8450" max="8451" width="10.875" style="312" customWidth="1"/>
    <col min="8452" max="8452" width="10" style="312" customWidth="1"/>
    <col min="8453" max="8458" width="11" style="312" customWidth="1"/>
    <col min="8459" max="8463" width="13.125" style="312" customWidth="1"/>
    <col min="8464" max="8469" width="11.5" style="312" customWidth="1"/>
    <col min="8470" max="8704" width="0" style="312" hidden="1"/>
    <col min="8705" max="8705" width="6.625" style="312" customWidth="1"/>
    <col min="8706" max="8707" width="10.875" style="312" customWidth="1"/>
    <col min="8708" max="8708" width="10" style="312" customWidth="1"/>
    <col min="8709" max="8714" width="11" style="312" customWidth="1"/>
    <col min="8715" max="8719" width="13.125" style="312" customWidth="1"/>
    <col min="8720" max="8725" width="11.5" style="312" customWidth="1"/>
    <col min="8726" max="8960" width="0" style="312" hidden="1"/>
    <col min="8961" max="8961" width="6.625" style="312" customWidth="1"/>
    <col min="8962" max="8963" width="10.875" style="312" customWidth="1"/>
    <col min="8964" max="8964" width="10" style="312" customWidth="1"/>
    <col min="8965" max="8970" width="11" style="312" customWidth="1"/>
    <col min="8971" max="8975" width="13.125" style="312" customWidth="1"/>
    <col min="8976" max="8981" width="11.5" style="312" customWidth="1"/>
    <col min="8982" max="9216" width="0" style="312" hidden="1"/>
    <col min="9217" max="9217" width="6.625" style="312" customWidth="1"/>
    <col min="9218" max="9219" width="10.875" style="312" customWidth="1"/>
    <col min="9220" max="9220" width="10" style="312" customWidth="1"/>
    <col min="9221" max="9226" width="11" style="312" customWidth="1"/>
    <col min="9227" max="9231" width="13.125" style="312" customWidth="1"/>
    <col min="9232" max="9237" width="11.5" style="312" customWidth="1"/>
    <col min="9238" max="9472" width="0" style="312" hidden="1"/>
    <col min="9473" max="9473" width="6.625" style="312" customWidth="1"/>
    <col min="9474" max="9475" width="10.875" style="312" customWidth="1"/>
    <col min="9476" max="9476" width="10" style="312" customWidth="1"/>
    <col min="9477" max="9482" width="11" style="312" customWidth="1"/>
    <col min="9483" max="9487" width="13.125" style="312" customWidth="1"/>
    <col min="9488" max="9493" width="11.5" style="312" customWidth="1"/>
    <col min="9494" max="9728" width="0" style="312" hidden="1"/>
    <col min="9729" max="9729" width="6.625" style="312" customWidth="1"/>
    <col min="9730" max="9731" width="10.875" style="312" customWidth="1"/>
    <col min="9732" max="9732" width="10" style="312" customWidth="1"/>
    <col min="9733" max="9738" width="11" style="312" customWidth="1"/>
    <col min="9739" max="9743" width="13.125" style="312" customWidth="1"/>
    <col min="9744" max="9749" width="11.5" style="312" customWidth="1"/>
    <col min="9750" max="9984" width="0" style="312" hidden="1"/>
    <col min="9985" max="9985" width="6.625" style="312" customWidth="1"/>
    <col min="9986" max="9987" width="10.875" style="312" customWidth="1"/>
    <col min="9988" max="9988" width="10" style="312" customWidth="1"/>
    <col min="9989" max="9994" width="11" style="312" customWidth="1"/>
    <col min="9995" max="9999" width="13.125" style="312" customWidth="1"/>
    <col min="10000" max="10005" width="11.5" style="312" customWidth="1"/>
    <col min="10006" max="10240" width="0" style="312" hidden="1"/>
    <col min="10241" max="10241" width="6.625" style="312" customWidth="1"/>
    <col min="10242" max="10243" width="10.875" style="312" customWidth="1"/>
    <col min="10244" max="10244" width="10" style="312" customWidth="1"/>
    <col min="10245" max="10250" width="11" style="312" customWidth="1"/>
    <col min="10251" max="10255" width="13.125" style="312" customWidth="1"/>
    <col min="10256" max="10261" width="11.5" style="312" customWidth="1"/>
    <col min="10262" max="10496" width="0" style="312" hidden="1"/>
    <col min="10497" max="10497" width="6.625" style="312" customWidth="1"/>
    <col min="10498" max="10499" width="10.875" style="312" customWidth="1"/>
    <col min="10500" max="10500" width="10" style="312" customWidth="1"/>
    <col min="10501" max="10506" width="11" style="312" customWidth="1"/>
    <col min="10507" max="10511" width="13.125" style="312" customWidth="1"/>
    <col min="10512" max="10517" width="11.5" style="312" customWidth="1"/>
    <col min="10518" max="10752" width="0" style="312" hidden="1"/>
    <col min="10753" max="10753" width="6.625" style="312" customWidth="1"/>
    <col min="10754" max="10755" width="10.875" style="312" customWidth="1"/>
    <col min="10756" max="10756" width="10" style="312" customWidth="1"/>
    <col min="10757" max="10762" width="11" style="312" customWidth="1"/>
    <col min="10763" max="10767" width="13.125" style="312" customWidth="1"/>
    <col min="10768" max="10773" width="11.5" style="312" customWidth="1"/>
    <col min="10774" max="11008" width="0" style="312" hidden="1"/>
    <col min="11009" max="11009" width="6.625" style="312" customWidth="1"/>
    <col min="11010" max="11011" width="10.875" style="312" customWidth="1"/>
    <col min="11012" max="11012" width="10" style="312" customWidth="1"/>
    <col min="11013" max="11018" width="11" style="312" customWidth="1"/>
    <col min="11019" max="11023" width="13.125" style="312" customWidth="1"/>
    <col min="11024" max="11029" width="11.5" style="312" customWidth="1"/>
    <col min="11030" max="11264" width="0" style="312" hidden="1"/>
    <col min="11265" max="11265" width="6.625" style="312" customWidth="1"/>
    <col min="11266" max="11267" width="10.875" style="312" customWidth="1"/>
    <col min="11268" max="11268" width="10" style="312" customWidth="1"/>
    <col min="11269" max="11274" width="11" style="312" customWidth="1"/>
    <col min="11275" max="11279" width="13.125" style="312" customWidth="1"/>
    <col min="11280" max="11285" width="11.5" style="312" customWidth="1"/>
    <col min="11286" max="11520" width="0" style="312" hidden="1"/>
    <col min="11521" max="11521" width="6.625" style="312" customWidth="1"/>
    <col min="11522" max="11523" width="10.875" style="312" customWidth="1"/>
    <col min="11524" max="11524" width="10" style="312" customWidth="1"/>
    <col min="11525" max="11530" width="11" style="312" customWidth="1"/>
    <col min="11531" max="11535" width="13.125" style="312" customWidth="1"/>
    <col min="11536" max="11541" width="11.5" style="312" customWidth="1"/>
    <col min="11542" max="11776" width="0" style="312" hidden="1"/>
    <col min="11777" max="11777" width="6.625" style="312" customWidth="1"/>
    <col min="11778" max="11779" width="10.875" style="312" customWidth="1"/>
    <col min="11780" max="11780" width="10" style="312" customWidth="1"/>
    <col min="11781" max="11786" width="11" style="312" customWidth="1"/>
    <col min="11787" max="11791" width="13.125" style="312" customWidth="1"/>
    <col min="11792" max="11797" width="11.5" style="312" customWidth="1"/>
    <col min="11798" max="12032" width="0" style="312" hidden="1"/>
    <col min="12033" max="12033" width="6.625" style="312" customWidth="1"/>
    <col min="12034" max="12035" width="10.875" style="312" customWidth="1"/>
    <col min="12036" max="12036" width="10" style="312" customWidth="1"/>
    <col min="12037" max="12042" width="11" style="312" customWidth="1"/>
    <col min="12043" max="12047" width="13.125" style="312" customWidth="1"/>
    <col min="12048" max="12053" width="11.5" style="312" customWidth="1"/>
    <col min="12054" max="12288" width="0" style="312" hidden="1"/>
    <col min="12289" max="12289" width="6.625" style="312" customWidth="1"/>
    <col min="12290" max="12291" width="10.875" style="312" customWidth="1"/>
    <col min="12292" max="12292" width="10" style="312" customWidth="1"/>
    <col min="12293" max="12298" width="11" style="312" customWidth="1"/>
    <col min="12299" max="12303" width="13.125" style="312" customWidth="1"/>
    <col min="12304" max="12309" width="11.5" style="312" customWidth="1"/>
    <col min="12310" max="12544" width="0" style="312" hidden="1"/>
    <col min="12545" max="12545" width="6.625" style="312" customWidth="1"/>
    <col min="12546" max="12547" width="10.875" style="312" customWidth="1"/>
    <col min="12548" max="12548" width="10" style="312" customWidth="1"/>
    <col min="12549" max="12554" width="11" style="312" customWidth="1"/>
    <col min="12555" max="12559" width="13.125" style="312" customWidth="1"/>
    <col min="12560" max="12565" width="11.5" style="312" customWidth="1"/>
    <col min="12566" max="12800" width="0" style="312" hidden="1"/>
    <col min="12801" max="12801" width="6.625" style="312" customWidth="1"/>
    <col min="12802" max="12803" width="10.875" style="312" customWidth="1"/>
    <col min="12804" max="12804" width="10" style="312" customWidth="1"/>
    <col min="12805" max="12810" width="11" style="312" customWidth="1"/>
    <col min="12811" max="12815" width="13.125" style="312" customWidth="1"/>
    <col min="12816" max="12821" width="11.5" style="312" customWidth="1"/>
    <col min="12822" max="13056" width="0" style="312" hidden="1"/>
    <col min="13057" max="13057" width="6.625" style="312" customWidth="1"/>
    <col min="13058" max="13059" width="10.875" style="312" customWidth="1"/>
    <col min="13060" max="13060" width="10" style="312" customWidth="1"/>
    <col min="13061" max="13066" width="11" style="312" customWidth="1"/>
    <col min="13067" max="13071" width="13.125" style="312" customWidth="1"/>
    <col min="13072" max="13077" width="11.5" style="312" customWidth="1"/>
    <col min="13078" max="13312" width="0" style="312" hidden="1"/>
    <col min="13313" max="13313" width="6.625" style="312" customWidth="1"/>
    <col min="13314" max="13315" width="10.875" style="312" customWidth="1"/>
    <col min="13316" max="13316" width="10" style="312" customWidth="1"/>
    <col min="13317" max="13322" width="11" style="312" customWidth="1"/>
    <col min="13323" max="13327" width="13.125" style="312" customWidth="1"/>
    <col min="13328" max="13333" width="11.5" style="312" customWidth="1"/>
    <col min="13334" max="13568" width="0" style="312" hidden="1"/>
    <col min="13569" max="13569" width="6.625" style="312" customWidth="1"/>
    <col min="13570" max="13571" width="10.875" style="312" customWidth="1"/>
    <col min="13572" max="13572" width="10" style="312" customWidth="1"/>
    <col min="13573" max="13578" width="11" style="312" customWidth="1"/>
    <col min="13579" max="13583" width="13.125" style="312" customWidth="1"/>
    <col min="13584" max="13589" width="11.5" style="312" customWidth="1"/>
    <col min="13590" max="13824" width="0" style="312" hidden="1"/>
    <col min="13825" max="13825" width="6.625" style="312" customWidth="1"/>
    <col min="13826" max="13827" width="10.875" style="312" customWidth="1"/>
    <col min="13828" max="13828" width="10" style="312" customWidth="1"/>
    <col min="13829" max="13834" width="11" style="312" customWidth="1"/>
    <col min="13835" max="13839" width="13.125" style="312" customWidth="1"/>
    <col min="13840" max="13845" width="11.5" style="312" customWidth="1"/>
    <col min="13846" max="14080" width="0" style="312" hidden="1"/>
    <col min="14081" max="14081" width="6.625" style="312" customWidth="1"/>
    <col min="14082" max="14083" width="10.875" style="312" customWidth="1"/>
    <col min="14084" max="14084" width="10" style="312" customWidth="1"/>
    <col min="14085" max="14090" width="11" style="312" customWidth="1"/>
    <col min="14091" max="14095" width="13.125" style="312" customWidth="1"/>
    <col min="14096" max="14101" width="11.5" style="312" customWidth="1"/>
    <col min="14102" max="14336" width="0" style="312" hidden="1"/>
    <col min="14337" max="14337" width="6.625" style="312" customWidth="1"/>
    <col min="14338" max="14339" width="10.875" style="312" customWidth="1"/>
    <col min="14340" max="14340" width="10" style="312" customWidth="1"/>
    <col min="14341" max="14346" width="11" style="312" customWidth="1"/>
    <col min="14347" max="14351" width="13.125" style="312" customWidth="1"/>
    <col min="14352" max="14357" width="11.5" style="312" customWidth="1"/>
    <col min="14358" max="14592" width="0" style="312" hidden="1"/>
    <col min="14593" max="14593" width="6.625" style="312" customWidth="1"/>
    <col min="14594" max="14595" width="10.875" style="312" customWidth="1"/>
    <col min="14596" max="14596" width="10" style="312" customWidth="1"/>
    <col min="14597" max="14602" width="11" style="312" customWidth="1"/>
    <col min="14603" max="14607" width="13.125" style="312" customWidth="1"/>
    <col min="14608" max="14613" width="11.5" style="312" customWidth="1"/>
    <col min="14614" max="14848" width="0" style="312" hidden="1"/>
    <col min="14849" max="14849" width="6.625" style="312" customWidth="1"/>
    <col min="14850" max="14851" width="10.875" style="312" customWidth="1"/>
    <col min="14852" max="14852" width="10" style="312" customWidth="1"/>
    <col min="14853" max="14858" width="11" style="312" customWidth="1"/>
    <col min="14859" max="14863" width="13.125" style="312" customWidth="1"/>
    <col min="14864" max="14869" width="11.5" style="312" customWidth="1"/>
    <col min="14870" max="15104" width="0" style="312" hidden="1"/>
    <col min="15105" max="15105" width="6.625" style="312" customWidth="1"/>
    <col min="15106" max="15107" width="10.875" style="312" customWidth="1"/>
    <col min="15108" max="15108" width="10" style="312" customWidth="1"/>
    <col min="15109" max="15114" width="11" style="312" customWidth="1"/>
    <col min="15115" max="15119" width="13.125" style="312" customWidth="1"/>
    <col min="15120" max="15125" width="11.5" style="312" customWidth="1"/>
    <col min="15126" max="15360" width="0" style="312" hidden="1"/>
    <col min="15361" max="15361" width="6.625" style="312" customWidth="1"/>
    <col min="15362" max="15363" width="10.875" style="312" customWidth="1"/>
    <col min="15364" max="15364" width="10" style="312" customWidth="1"/>
    <col min="15365" max="15370" width="11" style="312" customWidth="1"/>
    <col min="15371" max="15375" width="13.125" style="312" customWidth="1"/>
    <col min="15376" max="15381" width="11.5" style="312" customWidth="1"/>
    <col min="15382" max="15616" width="0" style="312" hidden="1"/>
    <col min="15617" max="15617" width="6.625" style="312" customWidth="1"/>
    <col min="15618" max="15619" width="10.875" style="312" customWidth="1"/>
    <col min="15620" max="15620" width="10" style="312" customWidth="1"/>
    <col min="15621" max="15626" width="11" style="312" customWidth="1"/>
    <col min="15627" max="15631" width="13.125" style="312" customWidth="1"/>
    <col min="15632" max="15637" width="11.5" style="312" customWidth="1"/>
    <col min="15638" max="15872" width="0" style="312" hidden="1"/>
    <col min="15873" max="15873" width="6.625" style="312" customWidth="1"/>
    <col min="15874" max="15875" width="10.875" style="312" customWidth="1"/>
    <col min="15876" max="15876" width="10" style="312" customWidth="1"/>
    <col min="15877" max="15882" width="11" style="312" customWidth="1"/>
    <col min="15883" max="15887" width="13.125" style="312" customWidth="1"/>
    <col min="15888" max="15893" width="11.5" style="312" customWidth="1"/>
    <col min="15894" max="16128" width="0" style="312" hidden="1"/>
    <col min="16129" max="16129" width="6.625" style="312" customWidth="1"/>
    <col min="16130" max="16131" width="10.875" style="312" customWidth="1"/>
    <col min="16132" max="16132" width="10" style="312" customWidth="1"/>
    <col min="16133" max="16138" width="11" style="312" customWidth="1"/>
    <col min="16139" max="16143" width="13.125" style="312" customWidth="1"/>
    <col min="16144" max="16149" width="11.5" style="312" customWidth="1"/>
    <col min="16150" max="16384" width="0" style="312" hidden="1"/>
  </cols>
  <sheetData>
    <row r="1" spans="1:21" ht="13.5" customHeight="1">
      <c r="A1" s="311"/>
      <c r="B1" s="311"/>
      <c r="C1" s="311"/>
      <c r="D1" s="311"/>
      <c r="E1" s="311"/>
      <c r="F1" s="311"/>
      <c r="G1" s="311"/>
      <c r="H1" s="311"/>
      <c r="I1" s="311"/>
      <c r="J1" s="311"/>
      <c r="K1" s="311"/>
      <c r="L1" s="311"/>
      <c r="M1" s="311"/>
      <c r="N1" s="311"/>
      <c r="O1" s="311"/>
      <c r="P1" s="311"/>
      <c r="Q1" s="311"/>
      <c r="R1" s="311"/>
      <c r="S1" s="311"/>
      <c r="T1" s="311"/>
      <c r="U1" s="311"/>
    </row>
    <row r="2" spans="1:21" ht="13.5" customHeight="1">
      <c r="A2" s="311"/>
      <c r="B2" s="311"/>
      <c r="C2" s="311"/>
      <c r="D2" s="311"/>
      <c r="E2" s="311"/>
      <c r="F2" s="311"/>
      <c r="G2" s="311"/>
      <c r="H2" s="311"/>
      <c r="I2" s="311"/>
      <c r="J2" s="311"/>
      <c r="K2" s="311"/>
      <c r="L2" s="311"/>
      <c r="M2" s="311"/>
      <c r="N2" s="311"/>
      <c r="O2" s="311"/>
      <c r="P2" s="311"/>
      <c r="Q2" s="311"/>
      <c r="R2" s="311"/>
      <c r="S2" s="311"/>
      <c r="T2" s="311"/>
      <c r="U2" s="311"/>
    </row>
    <row r="3" spans="1:21" ht="13.5" customHeight="1">
      <c r="A3" s="311"/>
      <c r="B3" s="311"/>
      <c r="C3" s="311"/>
      <c r="D3" s="311"/>
      <c r="E3" s="311"/>
      <c r="F3" s="311"/>
      <c r="G3" s="311"/>
      <c r="H3" s="311"/>
      <c r="I3" s="311"/>
      <c r="J3" s="311"/>
      <c r="K3" s="311"/>
      <c r="L3" s="311"/>
      <c r="M3" s="311"/>
      <c r="N3" s="311"/>
      <c r="O3" s="311"/>
      <c r="P3" s="311"/>
      <c r="Q3" s="311"/>
      <c r="R3" s="311"/>
      <c r="S3" s="311"/>
      <c r="T3" s="311"/>
      <c r="U3" s="311"/>
    </row>
    <row r="4" spans="1:21" ht="13.5" customHeight="1">
      <c r="A4" s="311"/>
      <c r="B4" s="311"/>
      <c r="C4" s="311"/>
      <c r="D4" s="311"/>
      <c r="E4" s="311"/>
      <c r="F4" s="311"/>
      <c r="G4" s="311"/>
      <c r="H4" s="311"/>
      <c r="I4" s="311"/>
      <c r="J4" s="311"/>
      <c r="K4" s="311"/>
      <c r="L4" s="311"/>
      <c r="M4" s="311"/>
      <c r="N4" s="311"/>
      <c r="O4" s="311"/>
      <c r="P4" s="311"/>
      <c r="Q4" s="311"/>
      <c r="R4" s="311"/>
      <c r="S4" s="311"/>
      <c r="T4" s="311"/>
      <c r="U4" s="311"/>
    </row>
    <row r="5" spans="1:21" ht="13.5" customHeight="1">
      <c r="A5" s="311"/>
      <c r="B5" s="311"/>
      <c r="C5" s="311"/>
      <c r="D5" s="311"/>
      <c r="E5" s="311"/>
      <c r="F5" s="311"/>
      <c r="G5" s="311"/>
      <c r="H5" s="311"/>
      <c r="I5" s="311"/>
      <c r="J5" s="311"/>
      <c r="K5" s="311"/>
      <c r="L5" s="311"/>
      <c r="M5" s="311"/>
      <c r="N5" s="311"/>
      <c r="O5" s="311"/>
      <c r="P5" s="311"/>
      <c r="Q5" s="311"/>
      <c r="R5" s="311"/>
      <c r="S5" s="311"/>
      <c r="T5" s="311"/>
      <c r="U5" s="311"/>
    </row>
    <row r="6" spans="1:21" ht="13.5" customHeight="1">
      <c r="A6" s="311"/>
      <c r="B6" s="311"/>
      <c r="C6" s="311"/>
      <c r="D6" s="311"/>
      <c r="E6" s="311"/>
      <c r="F6" s="311"/>
      <c r="G6" s="311"/>
      <c r="H6" s="311"/>
      <c r="I6" s="311"/>
      <c r="J6" s="311"/>
      <c r="K6" s="311"/>
      <c r="L6" s="311"/>
      <c r="M6" s="311"/>
      <c r="N6" s="311"/>
      <c r="O6" s="311"/>
      <c r="P6" s="311"/>
      <c r="Q6" s="311"/>
      <c r="R6" s="311"/>
      <c r="S6" s="311"/>
      <c r="T6" s="311"/>
      <c r="U6" s="311"/>
    </row>
    <row r="7" spans="1:21" ht="13.5" customHeight="1">
      <c r="A7" s="311"/>
      <c r="B7" s="311"/>
      <c r="C7" s="311"/>
      <c r="D7" s="311"/>
      <c r="E7" s="311"/>
      <c r="F7" s="311"/>
      <c r="G7" s="311"/>
      <c r="H7" s="311"/>
      <c r="I7" s="311"/>
      <c r="J7" s="311"/>
      <c r="K7" s="311"/>
      <c r="L7" s="311"/>
      <c r="M7" s="311"/>
      <c r="N7" s="311"/>
      <c r="O7" s="311"/>
      <c r="P7" s="311"/>
      <c r="Q7" s="311"/>
      <c r="R7" s="311"/>
      <c r="S7" s="311"/>
      <c r="T7" s="311"/>
      <c r="U7" s="311"/>
    </row>
    <row r="8" spans="1:21" ht="13.5" customHeight="1">
      <c r="A8" s="311"/>
      <c r="B8" s="311"/>
      <c r="C8" s="311"/>
      <c r="D8" s="311"/>
      <c r="E8" s="311"/>
      <c r="F8" s="311"/>
      <c r="G8" s="311"/>
      <c r="H8" s="311"/>
      <c r="I8" s="311"/>
      <c r="J8" s="311"/>
      <c r="K8" s="311"/>
      <c r="L8" s="311"/>
      <c r="M8" s="311"/>
      <c r="N8" s="311"/>
      <c r="O8" s="311"/>
      <c r="P8" s="311"/>
      <c r="Q8" s="311"/>
      <c r="R8" s="311"/>
      <c r="S8" s="311"/>
      <c r="T8" s="311"/>
      <c r="U8" s="311"/>
    </row>
    <row r="9" spans="1:21" ht="13.5" customHeight="1">
      <c r="A9" s="311"/>
      <c r="B9" s="311"/>
      <c r="C9" s="311"/>
      <c r="D9" s="311"/>
      <c r="E9" s="311"/>
      <c r="F9" s="311"/>
      <c r="G9" s="311"/>
      <c r="H9" s="311"/>
      <c r="I9" s="311"/>
      <c r="J9" s="311"/>
      <c r="K9" s="311"/>
      <c r="L9" s="311"/>
      <c r="M9" s="311"/>
      <c r="N9" s="311"/>
      <c r="O9" s="311"/>
      <c r="P9" s="311"/>
      <c r="Q9" s="311"/>
      <c r="R9" s="311"/>
      <c r="S9" s="311"/>
      <c r="T9" s="311"/>
      <c r="U9" s="311"/>
    </row>
    <row r="10" spans="1:21" ht="13.5" customHeight="1">
      <c r="A10" s="311"/>
      <c r="B10" s="311"/>
      <c r="C10" s="311"/>
      <c r="D10" s="311"/>
      <c r="E10" s="311"/>
      <c r="F10" s="311"/>
      <c r="G10" s="311"/>
      <c r="H10" s="311"/>
      <c r="I10" s="311"/>
      <c r="J10" s="311"/>
      <c r="K10" s="311"/>
      <c r="L10" s="311"/>
      <c r="M10" s="311"/>
      <c r="N10" s="311"/>
      <c r="O10" s="311"/>
      <c r="P10" s="311"/>
      <c r="Q10" s="311"/>
      <c r="R10" s="311"/>
      <c r="S10" s="311"/>
      <c r="T10" s="311"/>
      <c r="U10" s="311"/>
    </row>
    <row r="11" spans="1:21" ht="13.5" customHeight="1">
      <c r="A11" s="311"/>
      <c r="B11" s="311"/>
      <c r="C11" s="311"/>
      <c r="D11" s="311"/>
      <c r="E11" s="311"/>
      <c r="F11" s="311"/>
      <c r="G11" s="311"/>
      <c r="H11" s="311"/>
      <c r="I11" s="311"/>
      <c r="J11" s="311"/>
      <c r="K11" s="311"/>
      <c r="L11" s="311"/>
      <c r="M11" s="311"/>
      <c r="N11" s="311"/>
      <c r="O11" s="311"/>
      <c r="P11" s="311"/>
      <c r="Q11" s="311"/>
      <c r="R11" s="311"/>
      <c r="S11" s="311"/>
      <c r="T11" s="311"/>
      <c r="U11" s="311"/>
    </row>
    <row r="12" spans="1:21" ht="13.5" customHeight="1">
      <c r="A12" s="311"/>
      <c r="B12" s="311"/>
      <c r="C12" s="311"/>
      <c r="D12" s="311"/>
      <c r="E12" s="311"/>
      <c r="F12" s="311"/>
      <c r="G12" s="311"/>
      <c r="H12" s="311"/>
      <c r="I12" s="311"/>
      <c r="J12" s="311"/>
      <c r="K12" s="311"/>
      <c r="L12" s="311"/>
      <c r="M12" s="311"/>
      <c r="N12" s="311"/>
      <c r="O12" s="311"/>
      <c r="P12" s="311"/>
      <c r="Q12" s="311"/>
      <c r="R12" s="311"/>
      <c r="S12" s="311"/>
      <c r="T12" s="311"/>
      <c r="U12" s="311"/>
    </row>
    <row r="13" spans="1:21" ht="13.5" customHeight="1">
      <c r="A13" s="311"/>
      <c r="B13" s="311"/>
      <c r="C13" s="311"/>
      <c r="D13" s="311"/>
      <c r="E13" s="311"/>
      <c r="F13" s="311"/>
      <c r="G13" s="311"/>
      <c r="H13" s="311"/>
      <c r="I13" s="311"/>
      <c r="J13" s="311"/>
      <c r="K13" s="311"/>
      <c r="L13" s="311"/>
      <c r="M13" s="311"/>
      <c r="N13" s="311"/>
      <c r="O13" s="311"/>
      <c r="P13" s="311"/>
      <c r="Q13" s="311"/>
      <c r="R13" s="311"/>
      <c r="S13" s="311"/>
      <c r="T13" s="311"/>
      <c r="U13" s="311"/>
    </row>
    <row r="14" spans="1:21" ht="13.5" customHeight="1">
      <c r="A14" s="311"/>
      <c r="B14" s="311"/>
      <c r="C14" s="311"/>
      <c r="D14" s="311"/>
      <c r="E14" s="311"/>
      <c r="F14" s="311"/>
      <c r="G14" s="311"/>
      <c r="H14" s="311"/>
      <c r="I14" s="311"/>
      <c r="J14" s="311"/>
      <c r="K14" s="311"/>
      <c r="L14" s="311"/>
      <c r="M14" s="311"/>
      <c r="N14" s="311"/>
      <c r="O14" s="311"/>
      <c r="P14" s="311"/>
      <c r="Q14" s="311"/>
      <c r="R14" s="311"/>
      <c r="S14" s="311"/>
      <c r="T14" s="311"/>
      <c r="U14" s="311"/>
    </row>
    <row r="15" spans="1:21" ht="13.5" customHeight="1">
      <c r="A15" s="311"/>
      <c r="B15" s="311"/>
      <c r="C15" s="311"/>
      <c r="D15" s="311"/>
      <c r="E15" s="311"/>
      <c r="F15" s="311"/>
      <c r="G15" s="311"/>
      <c r="H15" s="311"/>
      <c r="I15" s="311"/>
      <c r="J15" s="311"/>
      <c r="K15" s="311"/>
      <c r="L15" s="311"/>
      <c r="M15" s="311"/>
      <c r="N15" s="311"/>
      <c r="O15" s="311"/>
      <c r="P15" s="311"/>
      <c r="Q15" s="311"/>
      <c r="R15" s="311"/>
      <c r="S15" s="311"/>
      <c r="T15" s="311"/>
      <c r="U15" s="311"/>
    </row>
    <row r="16" spans="1:21" ht="13.5" customHeight="1">
      <c r="A16" s="311"/>
      <c r="B16" s="311"/>
      <c r="C16" s="311"/>
      <c r="D16" s="311"/>
      <c r="E16" s="311"/>
      <c r="F16" s="311"/>
      <c r="G16" s="311"/>
      <c r="H16" s="311"/>
      <c r="I16" s="311"/>
      <c r="J16" s="311"/>
      <c r="K16" s="311"/>
      <c r="L16" s="311"/>
      <c r="M16" s="311"/>
      <c r="N16" s="311"/>
      <c r="O16" s="311"/>
      <c r="P16" s="311"/>
      <c r="Q16" s="311"/>
      <c r="R16" s="311"/>
      <c r="S16" s="311"/>
      <c r="T16" s="311"/>
      <c r="U16" s="311"/>
    </row>
    <row r="17" spans="1:21" ht="13.5" customHeight="1">
      <c r="A17" s="311"/>
      <c r="B17" s="311"/>
      <c r="C17" s="311"/>
      <c r="D17" s="311"/>
      <c r="E17" s="311"/>
      <c r="F17" s="311"/>
      <c r="G17" s="311"/>
      <c r="H17" s="311"/>
      <c r="I17" s="311"/>
      <c r="J17" s="311"/>
      <c r="K17" s="311"/>
      <c r="L17" s="311"/>
      <c r="M17" s="311"/>
      <c r="N17" s="311"/>
      <c r="O17" s="311"/>
      <c r="P17" s="311"/>
      <c r="Q17" s="311"/>
      <c r="R17" s="311"/>
      <c r="S17" s="311"/>
      <c r="T17" s="311"/>
      <c r="U17" s="311"/>
    </row>
    <row r="18" spans="1:21" ht="13.5" customHeight="1">
      <c r="A18" s="311"/>
      <c r="B18" s="311"/>
      <c r="C18" s="311"/>
      <c r="D18" s="311"/>
      <c r="E18" s="311"/>
      <c r="F18" s="311"/>
      <c r="G18" s="311"/>
      <c r="H18" s="311"/>
      <c r="I18" s="311"/>
      <c r="J18" s="311"/>
      <c r="K18" s="311"/>
      <c r="L18" s="311"/>
      <c r="M18" s="311"/>
      <c r="N18" s="311"/>
      <c r="O18" s="311"/>
      <c r="P18" s="311"/>
      <c r="Q18" s="311"/>
      <c r="R18" s="311"/>
      <c r="S18" s="311"/>
      <c r="T18" s="311"/>
      <c r="U18" s="311"/>
    </row>
    <row r="19" spans="1:21" ht="13.5" customHeight="1">
      <c r="A19" s="311"/>
      <c r="B19" s="311"/>
      <c r="C19" s="311"/>
      <c r="D19" s="311"/>
      <c r="E19" s="311"/>
      <c r="F19" s="311"/>
      <c r="G19" s="311"/>
      <c r="H19" s="311"/>
      <c r="I19" s="311"/>
      <c r="J19" s="311"/>
      <c r="K19" s="311"/>
      <c r="L19" s="311"/>
      <c r="M19" s="311"/>
      <c r="N19" s="311"/>
      <c r="O19" s="311"/>
      <c r="P19" s="311"/>
      <c r="Q19" s="311"/>
      <c r="R19" s="311"/>
      <c r="S19" s="311"/>
      <c r="T19" s="311"/>
      <c r="U19" s="311"/>
    </row>
    <row r="20" spans="1:21" ht="13.5" customHeight="1">
      <c r="A20" s="311"/>
      <c r="B20" s="311"/>
      <c r="C20" s="311"/>
      <c r="D20" s="311"/>
      <c r="E20" s="311"/>
      <c r="F20" s="311"/>
      <c r="G20" s="311"/>
      <c r="H20" s="311"/>
      <c r="I20" s="311"/>
      <c r="J20" s="311"/>
      <c r="K20" s="311"/>
      <c r="L20" s="311"/>
      <c r="M20" s="311"/>
      <c r="N20" s="311"/>
      <c r="O20" s="311"/>
      <c r="P20" s="311"/>
      <c r="Q20" s="311"/>
      <c r="R20" s="311"/>
      <c r="S20" s="311"/>
      <c r="T20" s="311"/>
      <c r="U20" s="311"/>
    </row>
    <row r="21" spans="1:21" ht="13.5" customHeight="1">
      <c r="A21" s="311"/>
      <c r="B21" s="311"/>
      <c r="C21" s="311"/>
      <c r="D21" s="311"/>
      <c r="E21" s="311"/>
      <c r="F21" s="311"/>
      <c r="G21" s="311"/>
      <c r="H21" s="311"/>
      <c r="I21" s="311"/>
      <c r="J21" s="311"/>
      <c r="K21" s="311"/>
      <c r="L21" s="311"/>
      <c r="M21" s="311"/>
      <c r="N21" s="311"/>
      <c r="O21" s="311"/>
      <c r="P21" s="311"/>
      <c r="Q21" s="311"/>
      <c r="R21" s="311"/>
      <c r="S21" s="311"/>
      <c r="T21" s="311"/>
      <c r="U21" s="311"/>
    </row>
    <row r="22" spans="1:21" ht="13.5" customHeight="1">
      <c r="A22" s="311"/>
      <c r="B22" s="311"/>
      <c r="C22" s="311"/>
      <c r="D22" s="311"/>
      <c r="E22" s="311"/>
      <c r="F22" s="311"/>
      <c r="G22" s="311"/>
      <c r="H22" s="311"/>
      <c r="I22" s="311"/>
      <c r="J22" s="311"/>
      <c r="K22" s="311"/>
      <c r="L22" s="311"/>
      <c r="M22" s="311"/>
      <c r="N22" s="311"/>
      <c r="O22" s="311"/>
      <c r="P22" s="311"/>
      <c r="Q22" s="311"/>
      <c r="R22" s="311"/>
      <c r="S22" s="311"/>
      <c r="T22" s="311"/>
      <c r="U22" s="311"/>
    </row>
    <row r="23" spans="1:21" ht="13.5" customHeight="1">
      <c r="A23" s="311"/>
      <c r="B23" s="311"/>
      <c r="C23" s="311"/>
      <c r="D23" s="311"/>
      <c r="E23" s="311"/>
      <c r="F23" s="311"/>
      <c r="G23" s="311"/>
      <c r="H23" s="311"/>
      <c r="I23" s="311"/>
      <c r="J23" s="311"/>
      <c r="K23" s="311"/>
      <c r="L23" s="311"/>
      <c r="M23" s="311"/>
      <c r="N23" s="311"/>
      <c r="O23" s="311"/>
      <c r="P23" s="311"/>
      <c r="Q23" s="311"/>
      <c r="R23" s="311"/>
      <c r="S23" s="311"/>
      <c r="T23" s="311"/>
      <c r="U23" s="311"/>
    </row>
    <row r="24" spans="1:21" ht="13.5" customHeight="1">
      <c r="A24" s="311"/>
      <c r="B24" s="311"/>
      <c r="C24" s="311"/>
      <c r="D24" s="311"/>
      <c r="E24" s="311"/>
      <c r="F24" s="311"/>
      <c r="G24" s="311"/>
      <c r="H24" s="311"/>
      <c r="I24" s="311"/>
      <c r="J24" s="311"/>
      <c r="K24" s="311"/>
      <c r="L24" s="311"/>
      <c r="M24" s="311"/>
      <c r="N24" s="311"/>
      <c r="O24" s="311"/>
      <c r="P24" s="311"/>
      <c r="Q24" s="311"/>
      <c r="R24" s="311"/>
      <c r="S24" s="311"/>
      <c r="T24" s="311"/>
      <c r="U24" s="311"/>
    </row>
    <row r="25" spans="1:21" ht="13.5" customHeight="1">
      <c r="A25" s="311"/>
      <c r="B25" s="311"/>
      <c r="C25" s="311"/>
      <c r="D25" s="311"/>
      <c r="E25" s="311"/>
      <c r="F25" s="311"/>
      <c r="G25" s="311"/>
      <c r="H25" s="311"/>
      <c r="I25" s="311"/>
      <c r="J25" s="311"/>
      <c r="K25" s="311"/>
      <c r="L25" s="311"/>
      <c r="M25" s="311"/>
      <c r="N25" s="311"/>
      <c r="O25" s="311"/>
      <c r="P25" s="311"/>
      <c r="Q25" s="311"/>
      <c r="R25" s="311"/>
      <c r="S25" s="311"/>
      <c r="T25" s="311"/>
      <c r="U25" s="311"/>
    </row>
    <row r="26" spans="1:21" ht="13.5" customHeight="1">
      <c r="A26" s="311"/>
      <c r="B26" s="311"/>
      <c r="C26" s="311"/>
      <c r="D26" s="311"/>
      <c r="E26" s="311"/>
      <c r="F26" s="311"/>
      <c r="G26" s="311"/>
      <c r="H26" s="311"/>
      <c r="I26" s="311"/>
      <c r="J26" s="311"/>
      <c r="K26" s="311"/>
      <c r="L26" s="311"/>
      <c r="M26" s="311"/>
      <c r="N26" s="311"/>
      <c r="O26" s="311"/>
      <c r="P26" s="311"/>
      <c r="Q26" s="311"/>
      <c r="R26" s="311"/>
      <c r="S26" s="311"/>
      <c r="T26" s="311"/>
      <c r="U26" s="311"/>
    </row>
    <row r="27" spans="1:21" ht="13.5" customHeight="1">
      <c r="A27" s="311"/>
      <c r="B27" s="311"/>
      <c r="C27" s="311"/>
      <c r="D27" s="311"/>
      <c r="E27" s="311"/>
      <c r="F27" s="311"/>
      <c r="G27" s="311"/>
      <c r="H27" s="311"/>
      <c r="I27" s="311"/>
      <c r="J27" s="311"/>
      <c r="K27" s="311"/>
      <c r="L27" s="311"/>
      <c r="M27" s="311"/>
      <c r="N27" s="311"/>
      <c r="O27" s="311"/>
      <c r="P27" s="311"/>
      <c r="Q27" s="311"/>
      <c r="R27" s="311"/>
      <c r="S27" s="311"/>
      <c r="T27" s="311"/>
      <c r="U27" s="311"/>
    </row>
    <row r="28" spans="1:21" ht="13.5" customHeight="1">
      <c r="A28" s="311"/>
      <c r="B28" s="311"/>
      <c r="C28" s="311"/>
      <c r="D28" s="311"/>
      <c r="E28" s="311"/>
      <c r="F28" s="311"/>
      <c r="G28" s="311"/>
      <c r="H28" s="311"/>
      <c r="I28" s="311"/>
      <c r="J28" s="311"/>
      <c r="K28" s="311"/>
      <c r="L28" s="311"/>
      <c r="M28" s="311"/>
      <c r="N28" s="311"/>
      <c r="O28" s="311"/>
      <c r="P28" s="311"/>
      <c r="Q28" s="311"/>
      <c r="R28" s="311"/>
      <c r="S28" s="311"/>
      <c r="T28" s="311"/>
      <c r="U28" s="311"/>
    </row>
    <row r="29" spans="1:21" ht="13.5" customHeight="1">
      <c r="A29" s="311"/>
      <c r="B29" s="311"/>
      <c r="C29" s="311"/>
      <c r="D29" s="311"/>
      <c r="E29" s="311"/>
      <c r="F29" s="311"/>
      <c r="G29" s="311"/>
      <c r="H29" s="311"/>
      <c r="I29" s="311"/>
      <c r="J29" s="311"/>
      <c r="K29" s="311"/>
      <c r="L29" s="311"/>
      <c r="M29" s="311"/>
      <c r="N29" s="311"/>
      <c r="O29" s="311"/>
      <c r="P29" s="311"/>
      <c r="Q29" s="311"/>
      <c r="R29" s="311"/>
      <c r="S29" s="311"/>
      <c r="T29" s="311"/>
      <c r="U29" s="311"/>
    </row>
    <row r="30" spans="1:21" ht="13.5" customHeight="1">
      <c r="A30" s="311"/>
      <c r="B30" s="311"/>
      <c r="C30" s="311"/>
      <c r="D30" s="311"/>
      <c r="E30" s="311"/>
      <c r="F30" s="311"/>
      <c r="G30" s="311"/>
      <c r="H30" s="311"/>
      <c r="I30" s="311"/>
      <c r="J30" s="311"/>
      <c r="K30" s="311"/>
      <c r="L30" s="311"/>
      <c r="M30" s="311"/>
      <c r="N30" s="311"/>
      <c r="O30" s="311"/>
      <c r="P30" s="311"/>
      <c r="Q30" s="311"/>
      <c r="R30" s="311"/>
      <c r="S30" s="311"/>
      <c r="T30" s="311"/>
      <c r="U30" s="311"/>
    </row>
    <row r="31" spans="1:21" ht="13.5" customHeight="1">
      <c r="A31" s="311"/>
      <c r="B31" s="311"/>
      <c r="C31" s="311"/>
      <c r="D31" s="311"/>
      <c r="E31" s="311"/>
      <c r="F31" s="311"/>
      <c r="G31" s="311"/>
      <c r="H31" s="311"/>
      <c r="I31" s="311"/>
      <c r="J31" s="311"/>
      <c r="K31" s="311"/>
      <c r="L31" s="311"/>
      <c r="M31" s="311"/>
      <c r="N31" s="311"/>
      <c r="O31" s="311"/>
      <c r="P31" s="311"/>
      <c r="Q31" s="311"/>
      <c r="R31" s="311"/>
      <c r="S31" s="311"/>
      <c r="T31" s="311"/>
      <c r="U31" s="311"/>
    </row>
    <row r="32" spans="1:21" ht="13.5" customHeight="1">
      <c r="A32" s="311"/>
      <c r="B32" s="311"/>
      <c r="C32" s="311"/>
      <c r="D32" s="311"/>
      <c r="E32" s="311"/>
      <c r="F32" s="311"/>
      <c r="G32" s="311"/>
      <c r="H32" s="311"/>
      <c r="I32" s="311"/>
      <c r="J32" s="311"/>
      <c r="K32" s="311"/>
      <c r="L32" s="311"/>
      <c r="M32" s="311"/>
      <c r="N32" s="311"/>
      <c r="O32" s="311"/>
      <c r="P32" s="311"/>
      <c r="Q32" s="311"/>
      <c r="R32" s="311"/>
      <c r="S32" s="311"/>
      <c r="T32" s="311"/>
      <c r="U32" s="311"/>
    </row>
    <row r="33" spans="1:21" ht="13.5" customHeight="1">
      <c r="A33" s="311"/>
      <c r="B33" s="311"/>
      <c r="C33" s="311"/>
      <c r="D33" s="311"/>
      <c r="E33" s="311"/>
      <c r="F33" s="311"/>
      <c r="G33" s="311"/>
      <c r="H33" s="311"/>
      <c r="I33" s="311"/>
      <c r="J33" s="311"/>
      <c r="K33" s="311"/>
      <c r="L33" s="311"/>
      <c r="M33" s="311"/>
      <c r="N33" s="311"/>
      <c r="O33" s="311"/>
      <c r="P33" s="311"/>
      <c r="Q33" s="311"/>
      <c r="R33" s="311"/>
      <c r="S33" s="311"/>
      <c r="T33" s="311"/>
      <c r="U33" s="311"/>
    </row>
    <row r="34" spans="1:21" ht="13.5" customHeight="1">
      <c r="A34" s="311"/>
      <c r="B34" s="311"/>
      <c r="C34" s="311"/>
      <c r="D34" s="311"/>
      <c r="E34" s="311"/>
      <c r="F34" s="311"/>
      <c r="G34" s="311"/>
      <c r="H34" s="311"/>
      <c r="I34" s="311"/>
      <c r="J34" s="311"/>
      <c r="K34" s="311"/>
      <c r="L34" s="311"/>
      <c r="M34" s="311"/>
      <c r="N34" s="311"/>
      <c r="O34" s="311"/>
      <c r="P34" s="311"/>
      <c r="Q34" s="311"/>
      <c r="R34" s="311"/>
      <c r="S34" s="311"/>
      <c r="T34" s="311"/>
      <c r="U34" s="311"/>
    </row>
    <row r="35" spans="1:21" ht="13.5" customHeight="1">
      <c r="A35" s="311"/>
      <c r="B35" s="311"/>
      <c r="C35" s="311"/>
      <c r="D35" s="311"/>
      <c r="E35" s="311"/>
      <c r="F35" s="311"/>
      <c r="G35" s="311"/>
      <c r="H35" s="311"/>
      <c r="I35" s="311"/>
      <c r="J35" s="311"/>
      <c r="K35" s="311"/>
      <c r="L35" s="311"/>
      <c r="M35" s="311"/>
      <c r="N35" s="311"/>
      <c r="O35" s="311"/>
      <c r="P35" s="311"/>
      <c r="Q35" s="311"/>
      <c r="R35" s="311"/>
      <c r="S35" s="311"/>
      <c r="T35" s="311"/>
      <c r="U35" s="311"/>
    </row>
    <row r="36" spans="1:21" ht="13.5" customHeight="1">
      <c r="A36" s="311"/>
      <c r="B36" s="311"/>
      <c r="C36" s="311"/>
      <c r="D36" s="311"/>
      <c r="E36" s="311"/>
      <c r="F36" s="311"/>
      <c r="G36" s="311"/>
      <c r="H36" s="311"/>
      <c r="I36" s="311"/>
      <c r="J36" s="311"/>
      <c r="K36" s="311"/>
      <c r="L36" s="311"/>
      <c r="M36" s="311"/>
      <c r="N36" s="311"/>
      <c r="O36" s="311"/>
      <c r="P36" s="311"/>
      <c r="Q36" s="311"/>
      <c r="R36" s="311"/>
      <c r="S36" s="311"/>
      <c r="T36" s="311"/>
      <c r="U36" s="311"/>
    </row>
    <row r="37" spans="1:21" ht="13.5" customHeight="1">
      <c r="A37" s="311"/>
      <c r="B37" s="311"/>
      <c r="C37" s="311"/>
      <c r="D37" s="311"/>
      <c r="E37" s="311"/>
      <c r="F37" s="311"/>
      <c r="G37" s="311"/>
      <c r="H37" s="311"/>
      <c r="I37" s="311"/>
      <c r="J37" s="311"/>
      <c r="K37" s="311"/>
      <c r="L37" s="311"/>
      <c r="M37" s="311"/>
      <c r="N37" s="311"/>
      <c r="O37" s="311"/>
      <c r="P37" s="311"/>
      <c r="Q37" s="311"/>
      <c r="R37" s="311"/>
      <c r="S37" s="311"/>
      <c r="T37" s="311"/>
      <c r="U37" s="311"/>
    </row>
    <row r="38" spans="1:21" ht="13.5" customHeight="1">
      <c r="A38" s="311"/>
      <c r="B38" s="311"/>
      <c r="C38" s="311"/>
      <c r="D38" s="311"/>
      <c r="E38" s="311"/>
      <c r="F38" s="311"/>
      <c r="G38" s="311"/>
      <c r="H38" s="311"/>
      <c r="I38" s="311"/>
      <c r="J38" s="311"/>
      <c r="K38" s="311"/>
      <c r="L38" s="311"/>
      <c r="M38" s="311"/>
      <c r="N38" s="311"/>
      <c r="O38" s="311"/>
      <c r="P38" s="311"/>
      <c r="Q38" s="311"/>
      <c r="R38" s="311"/>
      <c r="S38" s="311"/>
      <c r="T38" s="311"/>
      <c r="U38" s="311"/>
    </row>
    <row r="39" spans="1:21" ht="13.5" customHeight="1">
      <c r="A39" s="311"/>
      <c r="B39" s="311"/>
      <c r="C39" s="311"/>
      <c r="D39" s="311"/>
      <c r="E39" s="311"/>
      <c r="F39" s="311"/>
      <c r="G39" s="311"/>
      <c r="H39" s="311"/>
      <c r="I39" s="311"/>
      <c r="J39" s="311"/>
      <c r="K39" s="311"/>
      <c r="L39" s="311"/>
      <c r="M39" s="311"/>
      <c r="N39" s="311"/>
      <c r="O39" s="311"/>
      <c r="P39" s="311"/>
      <c r="Q39" s="311"/>
      <c r="R39" s="311"/>
      <c r="S39" s="311"/>
      <c r="T39" s="311"/>
      <c r="U39" s="311"/>
    </row>
    <row r="40" spans="1:21" ht="13.5" customHeight="1">
      <c r="A40" s="311"/>
      <c r="B40" s="311"/>
      <c r="C40" s="311"/>
      <c r="D40" s="311"/>
      <c r="E40" s="311"/>
      <c r="F40" s="311"/>
      <c r="G40" s="311"/>
      <c r="H40" s="311"/>
      <c r="I40" s="311"/>
      <c r="J40" s="311"/>
      <c r="K40" s="311"/>
      <c r="L40" s="311"/>
      <c r="M40" s="311"/>
      <c r="N40" s="311"/>
      <c r="O40" s="311"/>
      <c r="P40" s="311"/>
      <c r="Q40" s="311"/>
      <c r="R40" s="311"/>
      <c r="S40" s="311"/>
      <c r="T40" s="311"/>
      <c r="U40" s="311"/>
    </row>
    <row r="41" spans="1:21" ht="13.5" customHeight="1">
      <c r="A41" s="311"/>
      <c r="B41" s="311"/>
      <c r="C41" s="311"/>
      <c r="D41" s="311"/>
      <c r="E41" s="311"/>
      <c r="F41" s="311"/>
      <c r="G41" s="311"/>
      <c r="H41" s="311"/>
      <c r="I41" s="311"/>
      <c r="J41" s="311"/>
      <c r="K41" s="311"/>
      <c r="L41" s="311"/>
      <c r="M41" s="311"/>
      <c r="N41" s="311"/>
      <c r="O41" s="311"/>
      <c r="P41" s="311"/>
      <c r="Q41" s="311"/>
      <c r="R41" s="311"/>
      <c r="S41" s="311"/>
      <c r="T41" s="311"/>
      <c r="U41" s="311"/>
    </row>
    <row r="42" spans="1:21" ht="13.5" customHeight="1">
      <c r="A42" s="311"/>
      <c r="B42" s="311"/>
      <c r="C42" s="311"/>
      <c r="D42" s="311"/>
      <c r="E42" s="311"/>
      <c r="F42" s="311"/>
      <c r="G42" s="311"/>
      <c r="H42" s="311"/>
      <c r="I42" s="311"/>
      <c r="J42" s="311"/>
      <c r="K42" s="311"/>
      <c r="L42" s="311"/>
      <c r="M42" s="311"/>
      <c r="N42" s="311"/>
      <c r="O42" s="311"/>
      <c r="P42" s="311"/>
      <c r="Q42" s="311"/>
      <c r="R42" s="311"/>
      <c r="S42" s="311"/>
      <c r="T42" s="311"/>
      <c r="U42" s="311"/>
    </row>
    <row r="43" spans="1:21" ht="30.75" customHeight="1" thickBot="1">
      <c r="A43" s="311"/>
      <c r="B43" s="311"/>
      <c r="C43" s="311"/>
      <c r="D43" s="311"/>
      <c r="E43" s="311"/>
      <c r="F43" s="311"/>
      <c r="G43" s="311"/>
      <c r="H43" s="311"/>
      <c r="I43" s="311"/>
      <c r="J43" s="311"/>
      <c r="K43" s="311"/>
      <c r="L43" s="311"/>
      <c r="M43" s="311"/>
      <c r="N43" s="311"/>
      <c r="O43" s="313" t="s">
        <v>16</v>
      </c>
      <c r="P43" s="311"/>
      <c r="Q43" s="311"/>
      <c r="R43" s="311"/>
      <c r="S43" s="311"/>
      <c r="T43" s="311"/>
      <c r="U43" s="311"/>
    </row>
    <row r="44" spans="1:21" ht="30.75" customHeight="1" thickBot="1">
      <c r="A44" s="311"/>
      <c r="B44" s="314" t="s">
        <v>17</v>
      </c>
      <c r="C44" s="315"/>
      <c r="D44" s="315"/>
      <c r="E44" s="316"/>
      <c r="F44" s="316"/>
      <c r="G44" s="316"/>
      <c r="H44" s="316"/>
      <c r="I44" s="316"/>
      <c r="J44" s="317" t="s">
        <v>18</v>
      </c>
      <c r="K44" s="318" t="s">
        <v>4</v>
      </c>
      <c r="L44" s="319" t="s">
        <v>5</v>
      </c>
      <c r="M44" s="319" t="s">
        <v>6</v>
      </c>
      <c r="N44" s="319" t="s">
        <v>7</v>
      </c>
      <c r="O44" s="320" t="s">
        <v>8</v>
      </c>
      <c r="P44" s="311"/>
      <c r="Q44" s="311"/>
      <c r="R44" s="311"/>
      <c r="S44" s="311"/>
      <c r="T44" s="311"/>
      <c r="U44" s="311"/>
    </row>
    <row r="45" spans="1:21" ht="30.75" customHeight="1">
      <c r="A45" s="311"/>
      <c r="B45" s="1156" t="s">
        <v>522</v>
      </c>
      <c r="C45" s="1157"/>
      <c r="D45" s="321"/>
      <c r="E45" s="1162" t="s">
        <v>523</v>
      </c>
      <c r="F45" s="1162"/>
      <c r="G45" s="1162"/>
      <c r="H45" s="1162"/>
      <c r="I45" s="1162"/>
      <c r="J45" s="1163"/>
      <c r="K45" s="322">
        <v>2174</v>
      </c>
      <c r="L45" s="323">
        <v>2186</v>
      </c>
      <c r="M45" s="323">
        <v>2077</v>
      </c>
      <c r="N45" s="323">
        <v>1847</v>
      </c>
      <c r="O45" s="324">
        <v>1828</v>
      </c>
      <c r="P45" s="311"/>
      <c r="Q45" s="311"/>
      <c r="R45" s="311"/>
      <c r="S45" s="311"/>
      <c r="T45" s="311"/>
      <c r="U45" s="311"/>
    </row>
    <row r="46" spans="1:21" ht="30.75" customHeight="1">
      <c r="A46" s="311"/>
      <c r="B46" s="1158"/>
      <c r="C46" s="1159"/>
      <c r="D46" s="325"/>
      <c r="E46" s="1150" t="s">
        <v>524</v>
      </c>
      <c r="F46" s="1150"/>
      <c r="G46" s="1150"/>
      <c r="H46" s="1150"/>
      <c r="I46" s="1150"/>
      <c r="J46" s="1151"/>
      <c r="K46" s="326" t="s">
        <v>26</v>
      </c>
      <c r="L46" s="327" t="s">
        <v>26</v>
      </c>
      <c r="M46" s="327" t="s">
        <v>26</v>
      </c>
      <c r="N46" s="327" t="s">
        <v>26</v>
      </c>
      <c r="O46" s="328" t="s">
        <v>26</v>
      </c>
      <c r="P46" s="311"/>
      <c r="Q46" s="311"/>
      <c r="R46" s="311"/>
      <c r="S46" s="311"/>
      <c r="T46" s="311"/>
      <c r="U46" s="311"/>
    </row>
    <row r="47" spans="1:21" ht="30.75" customHeight="1">
      <c r="A47" s="311"/>
      <c r="B47" s="1158"/>
      <c r="C47" s="1159"/>
      <c r="D47" s="325"/>
      <c r="E47" s="1150" t="s">
        <v>525</v>
      </c>
      <c r="F47" s="1150"/>
      <c r="G47" s="1150"/>
      <c r="H47" s="1150"/>
      <c r="I47" s="1150"/>
      <c r="J47" s="1151"/>
      <c r="K47" s="326" t="s">
        <v>26</v>
      </c>
      <c r="L47" s="327" t="s">
        <v>26</v>
      </c>
      <c r="M47" s="327" t="s">
        <v>26</v>
      </c>
      <c r="N47" s="327" t="s">
        <v>26</v>
      </c>
      <c r="O47" s="328" t="s">
        <v>26</v>
      </c>
      <c r="P47" s="311"/>
      <c r="Q47" s="311"/>
      <c r="R47" s="311"/>
      <c r="S47" s="311"/>
      <c r="T47" s="311"/>
      <c r="U47" s="311"/>
    </row>
    <row r="48" spans="1:21" ht="30.75" customHeight="1">
      <c r="A48" s="311"/>
      <c r="B48" s="1158"/>
      <c r="C48" s="1159"/>
      <c r="D48" s="325"/>
      <c r="E48" s="1150" t="s">
        <v>526</v>
      </c>
      <c r="F48" s="1150"/>
      <c r="G48" s="1150"/>
      <c r="H48" s="1150"/>
      <c r="I48" s="1150"/>
      <c r="J48" s="1151"/>
      <c r="K48" s="326">
        <v>728</v>
      </c>
      <c r="L48" s="327">
        <v>730</v>
      </c>
      <c r="M48" s="327">
        <v>763</v>
      </c>
      <c r="N48" s="327">
        <v>760</v>
      </c>
      <c r="O48" s="328">
        <v>768</v>
      </c>
      <c r="P48" s="311"/>
      <c r="Q48" s="311"/>
      <c r="R48" s="311"/>
      <c r="S48" s="311"/>
      <c r="T48" s="311"/>
      <c r="U48" s="311"/>
    </row>
    <row r="49" spans="1:21" ht="30.75" customHeight="1">
      <c r="A49" s="311"/>
      <c r="B49" s="1158"/>
      <c r="C49" s="1159"/>
      <c r="D49" s="325"/>
      <c r="E49" s="1150" t="s">
        <v>527</v>
      </c>
      <c r="F49" s="1150"/>
      <c r="G49" s="1150"/>
      <c r="H49" s="1150"/>
      <c r="I49" s="1150"/>
      <c r="J49" s="1151"/>
      <c r="K49" s="326">
        <v>215</v>
      </c>
      <c r="L49" s="327">
        <v>203</v>
      </c>
      <c r="M49" s="327">
        <v>208</v>
      </c>
      <c r="N49" s="327">
        <v>209</v>
      </c>
      <c r="O49" s="328">
        <v>221</v>
      </c>
      <c r="P49" s="311"/>
      <c r="Q49" s="311"/>
      <c r="R49" s="311"/>
      <c r="S49" s="311"/>
      <c r="T49" s="311"/>
      <c r="U49" s="311"/>
    </row>
    <row r="50" spans="1:21" ht="30.75" customHeight="1">
      <c r="A50" s="311"/>
      <c r="B50" s="1158"/>
      <c r="C50" s="1159"/>
      <c r="D50" s="325"/>
      <c r="E50" s="1150" t="s">
        <v>528</v>
      </c>
      <c r="F50" s="1150"/>
      <c r="G50" s="1150"/>
      <c r="H50" s="1150"/>
      <c r="I50" s="1150"/>
      <c r="J50" s="1151"/>
      <c r="K50" s="326">
        <v>39</v>
      </c>
      <c r="L50" s="327">
        <v>39</v>
      </c>
      <c r="M50" s="327">
        <v>39</v>
      </c>
      <c r="N50" s="327">
        <v>39</v>
      </c>
      <c r="O50" s="328">
        <v>20</v>
      </c>
      <c r="P50" s="311"/>
      <c r="Q50" s="311"/>
      <c r="R50" s="311"/>
      <c r="S50" s="311"/>
      <c r="T50" s="311"/>
      <c r="U50" s="311"/>
    </row>
    <row r="51" spans="1:21" ht="30.75" customHeight="1">
      <c r="A51" s="311"/>
      <c r="B51" s="1160"/>
      <c r="C51" s="1161"/>
      <c r="D51" s="329"/>
      <c r="E51" s="1150" t="s">
        <v>529</v>
      </c>
      <c r="F51" s="1150"/>
      <c r="G51" s="1150"/>
      <c r="H51" s="1150"/>
      <c r="I51" s="1150"/>
      <c r="J51" s="1151"/>
      <c r="K51" s="326" t="s">
        <v>26</v>
      </c>
      <c r="L51" s="327" t="s">
        <v>26</v>
      </c>
      <c r="M51" s="327" t="s">
        <v>26</v>
      </c>
      <c r="N51" s="327" t="s">
        <v>26</v>
      </c>
      <c r="O51" s="328" t="s">
        <v>26</v>
      </c>
      <c r="P51" s="311"/>
      <c r="Q51" s="311"/>
      <c r="R51" s="311"/>
      <c r="S51" s="311"/>
      <c r="T51" s="311"/>
      <c r="U51" s="311"/>
    </row>
    <row r="52" spans="1:21" ht="30.75" customHeight="1">
      <c r="A52" s="311"/>
      <c r="B52" s="1148" t="s">
        <v>530</v>
      </c>
      <c r="C52" s="1149"/>
      <c r="D52" s="329"/>
      <c r="E52" s="1150" t="s">
        <v>531</v>
      </c>
      <c r="F52" s="1150"/>
      <c r="G52" s="1150"/>
      <c r="H52" s="1150"/>
      <c r="I52" s="1150"/>
      <c r="J52" s="1151"/>
      <c r="K52" s="326">
        <v>2032</v>
      </c>
      <c r="L52" s="327">
        <v>2132</v>
      </c>
      <c r="M52" s="327">
        <v>2159</v>
      </c>
      <c r="N52" s="327">
        <v>2058</v>
      </c>
      <c r="O52" s="328">
        <v>2110</v>
      </c>
      <c r="P52" s="311"/>
      <c r="Q52" s="311"/>
      <c r="R52" s="311"/>
      <c r="S52" s="311"/>
      <c r="T52" s="311"/>
      <c r="U52" s="311"/>
    </row>
    <row r="53" spans="1:21" ht="30.75" customHeight="1" thickBot="1">
      <c r="A53" s="311"/>
      <c r="B53" s="1152" t="s">
        <v>532</v>
      </c>
      <c r="C53" s="1153"/>
      <c r="D53" s="330"/>
      <c r="E53" s="1154" t="s">
        <v>533</v>
      </c>
      <c r="F53" s="1154"/>
      <c r="G53" s="1154"/>
      <c r="H53" s="1154"/>
      <c r="I53" s="1154"/>
      <c r="J53" s="1155"/>
      <c r="K53" s="331">
        <v>1124</v>
      </c>
      <c r="L53" s="332">
        <v>1026</v>
      </c>
      <c r="M53" s="332">
        <v>928</v>
      </c>
      <c r="N53" s="332">
        <v>797</v>
      </c>
      <c r="O53" s="333">
        <v>727</v>
      </c>
      <c r="P53" s="311"/>
      <c r="Q53" s="311"/>
      <c r="R53" s="311"/>
      <c r="S53" s="311"/>
      <c r="T53" s="311"/>
      <c r="U53" s="311"/>
    </row>
    <row r="54" spans="1:21" ht="24" customHeight="1">
      <c r="A54" s="311"/>
      <c r="B54" s="334" t="s">
        <v>534</v>
      </c>
      <c r="C54" s="311"/>
      <c r="D54" s="311"/>
      <c r="E54" s="311"/>
      <c r="F54" s="311"/>
      <c r="G54" s="311"/>
      <c r="H54" s="311"/>
      <c r="I54" s="311"/>
      <c r="J54" s="311"/>
      <c r="K54" s="311"/>
      <c r="L54" s="311"/>
      <c r="M54" s="311"/>
      <c r="N54" s="311"/>
      <c r="O54" s="311"/>
      <c r="P54" s="311"/>
      <c r="Q54" s="311"/>
      <c r="R54" s="311"/>
      <c r="S54" s="311"/>
      <c r="T54" s="311"/>
      <c r="U54" s="311"/>
    </row>
    <row r="55" spans="1:21" ht="24" customHeight="1">
      <c r="A55" s="311"/>
      <c r="B55" s="334"/>
      <c r="C55" s="311"/>
      <c r="D55" s="311"/>
      <c r="E55" s="311"/>
      <c r="F55" s="311"/>
      <c r="G55" s="311"/>
      <c r="H55" s="311"/>
      <c r="I55" s="311"/>
      <c r="J55" s="311"/>
      <c r="K55" s="311"/>
      <c r="L55" s="311"/>
      <c r="M55" s="311"/>
      <c r="N55" s="311"/>
      <c r="O55" s="311"/>
      <c r="P55" s="311"/>
      <c r="Q55" s="311"/>
      <c r="R55" s="311"/>
      <c r="S55" s="311"/>
      <c r="T55" s="311"/>
      <c r="U55" s="311"/>
    </row>
    <row r="56" spans="1:21" ht="24" customHeight="1">
      <c r="A56" s="311"/>
      <c r="B56" s="334"/>
      <c r="C56" s="311"/>
      <c r="D56" s="311"/>
      <c r="E56" s="311"/>
      <c r="F56" s="311"/>
      <c r="G56" s="311"/>
      <c r="H56" s="311"/>
      <c r="I56" s="311"/>
      <c r="J56" s="311"/>
      <c r="K56" s="311"/>
      <c r="L56" s="311"/>
      <c r="M56" s="311"/>
      <c r="N56" s="311"/>
      <c r="O56" s="311"/>
      <c r="P56" s="311"/>
      <c r="Q56" s="311"/>
      <c r="R56" s="311"/>
      <c r="S56" s="311"/>
      <c r="T56" s="311"/>
      <c r="U56" s="311"/>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topLeftCell="I1" zoomScaleSheetLayoutView="100" workbookViewId="0">
      <selection activeCell="P39" sqref="P39"/>
    </sheetView>
  </sheetViews>
  <sheetFormatPr defaultColWidth="0" defaultRowHeight="13.5" customHeight="1" zeroHeight="1"/>
  <cols>
    <col min="1" max="1" width="6.625" style="44" customWidth="1"/>
    <col min="2" max="3" width="12.625" style="44" customWidth="1"/>
    <col min="4" max="4" width="11.625" style="44" customWidth="1"/>
    <col min="5" max="8" width="10.375" style="44" customWidth="1"/>
    <col min="9" max="13" width="16.375" style="44" customWidth="1"/>
    <col min="14" max="19" width="12.625" style="44" customWidth="1"/>
    <col min="20" max="256" width="0" style="44" hidden="1"/>
    <col min="257" max="257" width="6.625" style="44" customWidth="1"/>
    <col min="258" max="259" width="12.625" style="44" customWidth="1"/>
    <col min="260" max="260" width="11.625" style="44" customWidth="1"/>
    <col min="261" max="264" width="10.375" style="44" customWidth="1"/>
    <col min="265" max="269" width="16.375" style="44" customWidth="1"/>
    <col min="270" max="275" width="12.625" style="44" customWidth="1"/>
    <col min="276" max="512" width="0" style="44" hidden="1"/>
    <col min="513" max="513" width="6.625" style="44" customWidth="1"/>
    <col min="514" max="515" width="12.625" style="44" customWidth="1"/>
    <col min="516" max="516" width="11.625" style="44" customWidth="1"/>
    <col min="517" max="520" width="10.375" style="44" customWidth="1"/>
    <col min="521" max="525" width="16.375" style="44" customWidth="1"/>
    <col min="526" max="531" width="12.625" style="44" customWidth="1"/>
    <col min="532" max="768" width="0" style="44" hidden="1"/>
    <col min="769" max="769" width="6.625" style="44" customWidth="1"/>
    <col min="770" max="771" width="12.625" style="44" customWidth="1"/>
    <col min="772" max="772" width="11.625" style="44" customWidth="1"/>
    <col min="773" max="776" width="10.375" style="44" customWidth="1"/>
    <col min="777" max="781" width="16.375" style="44" customWidth="1"/>
    <col min="782" max="787" width="12.625" style="44" customWidth="1"/>
    <col min="788" max="1024" width="0" style="44" hidden="1"/>
    <col min="1025" max="1025" width="6.625" style="44" customWidth="1"/>
    <col min="1026" max="1027" width="12.625" style="44" customWidth="1"/>
    <col min="1028" max="1028" width="11.625" style="44" customWidth="1"/>
    <col min="1029" max="1032" width="10.375" style="44" customWidth="1"/>
    <col min="1033" max="1037" width="16.375" style="44" customWidth="1"/>
    <col min="1038" max="1043" width="12.625" style="44" customWidth="1"/>
    <col min="1044" max="1280" width="0" style="44" hidden="1"/>
    <col min="1281" max="1281" width="6.625" style="44" customWidth="1"/>
    <col min="1282" max="1283" width="12.625" style="44" customWidth="1"/>
    <col min="1284" max="1284" width="11.625" style="44" customWidth="1"/>
    <col min="1285" max="1288" width="10.375" style="44" customWidth="1"/>
    <col min="1289" max="1293" width="16.375" style="44" customWidth="1"/>
    <col min="1294" max="1299" width="12.625" style="44" customWidth="1"/>
    <col min="1300" max="1536" width="0" style="44" hidden="1"/>
    <col min="1537" max="1537" width="6.625" style="44" customWidth="1"/>
    <col min="1538" max="1539" width="12.625" style="44" customWidth="1"/>
    <col min="1540" max="1540" width="11.625" style="44" customWidth="1"/>
    <col min="1541" max="1544" width="10.375" style="44" customWidth="1"/>
    <col min="1545" max="1549" width="16.375" style="44" customWidth="1"/>
    <col min="1550" max="1555" width="12.625" style="44" customWidth="1"/>
    <col min="1556" max="1792" width="0" style="44" hidden="1"/>
    <col min="1793" max="1793" width="6.625" style="44" customWidth="1"/>
    <col min="1794" max="1795" width="12.625" style="44" customWidth="1"/>
    <col min="1796" max="1796" width="11.625" style="44" customWidth="1"/>
    <col min="1797" max="1800" width="10.375" style="44" customWidth="1"/>
    <col min="1801" max="1805" width="16.375" style="44" customWidth="1"/>
    <col min="1806" max="1811" width="12.625" style="44" customWidth="1"/>
    <col min="1812" max="2048" width="0" style="44" hidden="1"/>
    <col min="2049" max="2049" width="6.625" style="44" customWidth="1"/>
    <col min="2050" max="2051" width="12.625" style="44" customWidth="1"/>
    <col min="2052" max="2052" width="11.625" style="44" customWidth="1"/>
    <col min="2053" max="2056" width="10.375" style="44" customWidth="1"/>
    <col min="2057" max="2061" width="16.375" style="44" customWidth="1"/>
    <col min="2062" max="2067" width="12.625" style="44" customWidth="1"/>
    <col min="2068" max="2304" width="0" style="44" hidden="1"/>
    <col min="2305" max="2305" width="6.625" style="44" customWidth="1"/>
    <col min="2306" max="2307" width="12.625" style="44" customWidth="1"/>
    <col min="2308" max="2308" width="11.625" style="44" customWidth="1"/>
    <col min="2309" max="2312" width="10.375" style="44" customWidth="1"/>
    <col min="2313" max="2317" width="16.375" style="44" customWidth="1"/>
    <col min="2318" max="2323" width="12.625" style="44" customWidth="1"/>
    <col min="2324" max="2560" width="0" style="44" hidden="1"/>
    <col min="2561" max="2561" width="6.625" style="44" customWidth="1"/>
    <col min="2562" max="2563" width="12.625" style="44" customWidth="1"/>
    <col min="2564" max="2564" width="11.625" style="44" customWidth="1"/>
    <col min="2565" max="2568" width="10.375" style="44" customWidth="1"/>
    <col min="2569" max="2573" width="16.375" style="44" customWidth="1"/>
    <col min="2574" max="2579" width="12.625" style="44" customWidth="1"/>
    <col min="2580" max="2816" width="0" style="44" hidden="1"/>
    <col min="2817" max="2817" width="6.625" style="44" customWidth="1"/>
    <col min="2818" max="2819" width="12.625" style="44" customWidth="1"/>
    <col min="2820" max="2820" width="11.625" style="44" customWidth="1"/>
    <col min="2821" max="2824" width="10.375" style="44" customWidth="1"/>
    <col min="2825" max="2829" width="16.375" style="44" customWidth="1"/>
    <col min="2830" max="2835" width="12.625" style="44" customWidth="1"/>
    <col min="2836" max="3072" width="0" style="44" hidden="1"/>
    <col min="3073" max="3073" width="6.625" style="44" customWidth="1"/>
    <col min="3074" max="3075" width="12.625" style="44" customWidth="1"/>
    <col min="3076" max="3076" width="11.625" style="44" customWidth="1"/>
    <col min="3077" max="3080" width="10.375" style="44" customWidth="1"/>
    <col min="3081" max="3085" width="16.375" style="44" customWidth="1"/>
    <col min="3086" max="3091" width="12.625" style="44" customWidth="1"/>
    <col min="3092" max="3328" width="0" style="44" hidden="1"/>
    <col min="3329" max="3329" width="6.625" style="44" customWidth="1"/>
    <col min="3330" max="3331" width="12.625" style="44" customWidth="1"/>
    <col min="3332" max="3332" width="11.625" style="44" customWidth="1"/>
    <col min="3333" max="3336" width="10.375" style="44" customWidth="1"/>
    <col min="3337" max="3341" width="16.375" style="44" customWidth="1"/>
    <col min="3342" max="3347" width="12.625" style="44" customWidth="1"/>
    <col min="3348" max="3584" width="0" style="44" hidden="1"/>
    <col min="3585" max="3585" width="6.625" style="44" customWidth="1"/>
    <col min="3586" max="3587" width="12.625" style="44" customWidth="1"/>
    <col min="3588" max="3588" width="11.625" style="44" customWidth="1"/>
    <col min="3589" max="3592" width="10.375" style="44" customWidth="1"/>
    <col min="3593" max="3597" width="16.375" style="44" customWidth="1"/>
    <col min="3598" max="3603" width="12.625" style="44" customWidth="1"/>
    <col min="3604" max="3840" width="0" style="44" hidden="1"/>
    <col min="3841" max="3841" width="6.625" style="44" customWidth="1"/>
    <col min="3842" max="3843" width="12.625" style="44" customWidth="1"/>
    <col min="3844" max="3844" width="11.625" style="44" customWidth="1"/>
    <col min="3845" max="3848" width="10.375" style="44" customWidth="1"/>
    <col min="3849" max="3853" width="16.375" style="44" customWidth="1"/>
    <col min="3854" max="3859" width="12.625" style="44" customWidth="1"/>
    <col min="3860" max="4096" width="0" style="44" hidden="1"/>
    <col min="4097" max="4097" width="6.625" style="44" customWidth="1"/>
    <col min="4098" max="4099" width="12.625" style="44" customWidth="1"/>
    <col min="4100" max="4100" width="11.625" style="44" customWidth="1"/>
    <col min="4101" max="4104" width="10.375" style="44" customWidth="1"/>
    <col min="4105" max="4109" width="16.375" style="44" customWidth="1"/>
    <col min="4110" max="4115" width="12.625" style="44" customWidth="1"/>
    <col min="4116" max="4352" width="0" style="44" hidden="1"/>
    <col min="4353" max="4353" width="6.625" style="44" customWidth="1"/>
    <col min="4354" max="4355" width="12.625" style="44" customWidth="1"/>
    <col min="4356" max="4356" width="11.625" style="44" customWidth="1"/>
    <col min="4357" max="4360" width="10.375" style="44" customWidth="1"/>
    <col min="4361" max="4365" width="16.375" style="44" customWidth="1"/>
    <col min="4366" max="4371" width="12.625" style="44" customWidth="1"/>
    <col min="4372" max="4608" width="0" style="44" hidden="1"/>
    <col min="4609" max="4609" width="6.625" style="44" customWidth="1"/>
    <col min="4610" max="4611" width="12.625" style="44" customWidth="1"/>
    <col min="4612" max="4612" width="11.625" style="44" customWidth="1"/>
    <col min="4613" max="4616" width="10.375" style="44" customWidth="1"/>
    <col min="4617" max="4621" width="16.375" style="44" customWidth="1"/>
    <col min="4622" max="4627" width="12.625" style="44" customWidth="1"/>
    <col min="4628" max="4864" width="0" style="44" hidden="1"/>
    <col min="4865" max="4865" width="6.625" style="44" customWidth="1"/>
    <col min="4866" max="4867" width="12.625" style="44" customWidth="1"/>
    <col min="4868" max="4868" width="11.625" style="44" customWidth="1"/>
    <col min="4869" max="4872" width="10.375" style="44" customWidth="1"/>
    <col min="4873" max="4877" width="16.375" style="44" customWidth="1"/>
    <col min="4878" max="4883" width="12.625" style="44" customWidth="1"/>
    <col min="4884" max="5120" width="0" style="44" hidden="1"/>
    <col min="5121" max="5121" width="6.625" style="44" customWidth="1"/>
    <col min="5122" max="5123" width="12.625" style="44" customWidth="1"/>
    <col min="5124" max="5124" width="11.625" style="44" customWidth="1"/>
    <col min="5125" max="5128" width="10.375" style="44" customWidth="1"/>
    <col min="5129" max="5133" width="16.375" style="44" customWidth="1"/>
    <col min="5134" max="5139" width="12.625" style="44" customWidth="1"/>
    <col min="5140" max="5376" width="0" style="44" hidden="1"/>
    <col min="5377" max="5377" width="6.625" style="44" customWidth="1"/>
    <col min="5378" max="5379" width="12.625" style="44" customWidth="1"/>
    <col min="5380" max="5380" width="11.625" style="44" customWidth="1"/>
    <col min="5381" max="5384" width="10.375" style="44" customWidth="1"/>
    <col min="5385" max="5389" width="16.375" style="44" customWidth="1"/>
    <col min="5390" max="5395" width="12.625" style="44" customWidth="1"/>
    <col min="5396" max="5632" width="0" style="44" hidden="1"/>
    <col min="5633" max="5633" width="6.625" style="44" customWidth="1"/>
    <col min="5634" max="5635" width="12.625" style="44" customWidth="1"/>
    <col min="5636" max="5636" width="11.625" style="44" customWidth="1"/>
    <col min="5637" max="5640" width="10.375" style="44" customWidth="1"/>
    <col min="5641" max="5645" width="16.375" style="44" customWidth="1"/>
    <col min="5646" max="5651" width="12.625" style="44" customWidth="1"/>
    <col min="5652" max="5888" width="0" style="44" hidden="1"/>
    <col min="5889" max="5889" width="6.625" style="44" customWidth="1"/>
    <col min="5890" max="5891" width="12.625" style="44" customWidth="1"/>
    <col min="5892" max="5892" width="11.625" style="44" customWidth="1"/>
    <col min="5893" max="5896" width="10.375" style="44" customWidth="1"/>
    <col min="5897" max="5901" width="16.375" style="44" customWidth="1"/>
    <col min="5902" max="5907" width="12.625" style="44" customWidth="1"/>
    <col min="5908" max="6144" width="0" style="44" hidden="1"/>
    <col min="6145" max="6145" width="6.625" style="44" customWidth="1"/>
    <col min="6146" max="6147" width="12.625" style="44" customWidth="1"/>
    <col min="6148" max="6148" width="11.625" style="44" customWidth="1"/>
    <col min="6149" max="6152" width="10.375" style="44" customWidth="1"/>
    <col min="6153" max="6157" width="16.375" style="44" customWidth="1"/>
    <col min="6158" max="6163" width="12.625" style="44" customWidth="1"/>
    <col min="6164" max="6400" width="0" style="44" hidden="1"/>
    <col min="6401" max="6401" width="6.625" style="44" customWidth="1"/>
    <col min="6402" max="6403" width="12.625" style="44" customWidth="1"/>
    <col min="6404" max="6404" width="11.625" style="44" customWidth="1"/>
    <col min="6405" max="6408" width="10.375" style="44" customWidth="1"/>
    <col min="6409" max="6413" width="16.375" style="44" customWidth="1"/>
    <col min="6414" max="6419" width="12.625" style="44" customWidth="1"/>
    <col min="6420" max="6656" width="0" style="44" hidden="1"/>
    <col min="6657" max="6657" width="6.625" style="44" customWidth="1"/>
    <col min="6658" max="6659" width="12.625" style="44" customWidth="1"/>
    <col min="6660" max="6660" width="11.625" style="44" customWidth="1"/>
    <col min="6661" max="6664" width="10.375" style="44" customWidth="1"/>
    <col min="6665" max="6669" width="16.375" style="44" customWidth="1"/>
    <col min="6670" max="6675" width="12.625" style="44" customWidth="1"/>
    <col min="6676" max="6912" width="0" style="44" hidden="1"/>
    <col min="6913" max="6913" width="6.625" style="44" customWidth="1"/>
    <col min="6914" max="6915" width="12.625" style="44" customWidth="1"/>
    <col min="6916" max="6916" width="11.625" style="44" customWidth="1"/>
    <col min="6917" max="6920" width="10.375" style="44" customWidth="1"/>
    <col min="6921" max="6925" width="16.375" style="44" customWidth="1"/>
    <col min="6926" max="6931" width="12.625" style="44" customWidth="1"/>
    <col min="6932" max="7168" width="0" style="44" hidden="1"/>
    <col min="7169" max="7169" width="6.625" style="44" customWidth="1"/>
    <col min="7170" max="7171" width="12.625" style="44" customWidth="1"/>
    <col min="7172" max="7172" width="11.625" style="44" customWidth="1"/>
    <col min="7173" max="7176" width="10.375" style="44" customWidth="1"/>
    <col min="7177" max="7181" width="16.375" style="44" customWidth="1"/>
    <col min="7182" max="7187" width="12.625" style="44" customWidth="1"/>
    <col min="7188" max="7424" width="0" style="44" hidden="1"/>
    <col min="7425" max="7425" width="6.625" style="44" customWidth="1"/>
    <col min="7426" max="7427" width="12.625" style="44" customWidth="1"/>
    <col min="7428" max="7428" width="11.625" style="44" customWidth="1"/>
    <col min="7429" max="7432" width="10.375" style="44" customWidth="1"/>
    <col min="7433" max="7437" width="16.375" style="44" customWidth="1"/>
    <col min="7438" max="7443" width="12.625" style="44" customWidth="1"/>
    <col min="7444" max="7680" width="0" style="44" hidden="1"/>
    <col min="7681" max="7681" width="6.625" style="44" customWidth="1"/>
    <col min="7682" max="7683" width="12.625" style="44" customWidth="1"/>
    <col min="7684" max="7684" width="11.625" style="44" customWidth="1"/>
    <col min="7685" max="7688" width="10.375" style="44" customWidth="1"/>
    <col min="7689" max="7693" width="16.375" style="44" customWidth="1"/>
    <col min="7694" max="7699" width="12.625" style="44" customWidth="1"/>
    <col min="7700" max="7936" width="0" style="44" hidden="1"/>
    <col min="7937" max="7937" width="6.625" style="44" customWidth="1"/>
    <col min="7938" max="7939" width="12.625" style="44" customWidth="1"/>
    <col min="7940" max="7940" width="11.625" style="44" customWidth="1"/>
    <col min="7941" max="7944" width="10.375" style="44" customWidth="1"/>
    <col min="7945" max="7949" width="16.375" style="44" customWidth="1"/>
    <col min="7950" max="7955" width="12.625" style="44" customWidth="1"/>
    <col min="7956" max="8192" width="0" style="44" hidden="1"/>
    <col min="8193" max="8193" width="6.625" style="44" customWidth="1"/>
    <col min="8194" max="8195" width="12.625" style="44" customWidth="1"/>
    <col min="8196" max="8196" width="11.625" style="44" customWidth="1"/>
    <col min="8197" max="8200" width="10.375" style="44" customWidth="1"/>
    <col min="8201" max="8205" width="16.375" style="44" customWidth="1"/>
    <col min="8206" max="8211" width="12.625" style="44" customWidth="1"/>
    <col min="8212" max="8448" width="0" style="44" hidden="1"/>
    <col min="8449" max="8449" width="6.625" style="44" customWidth="1"/>
    <col min="8450" max="8451" width="12.625" style="44" customWidth="1"/>
    <col min="8452" max="8452" width="11.625" style="44" customWidth="1"/>
    <col min="8453" max="8456" width="10.375" style="44" customWidth="1"/>
    <col min="8457" max="8461" width="16.375" style="44" customWidth="1"/>
    <col min="8462" max="8467" width="12.625" style="44" customWidth="1"/>
    <col min="8468" max="8704" width="0" style="44" hidden="1"/>
    <col min="8705" max="8705" width="6.625" style="44" customWidth="1"/>
    <col min="8706" max="8707" width="12.625" style="44" customWidth="1"/>
    <col min="8708" max="8708" width="11.625" style="44" customWidth="1"/>
    <col min="8709" max="8712" width="10.375" style="44" customWidth="1"/>
    <col min="8713" max="8717" width="16.375" style="44" customWidth="1"/>
    <col min="8718" max="8723" width="12.625" style="44" customWidth="1"/>
    <col min="8724" max="8960" width="0" style="44" hidden="1"/>
    <col min="8961" max="8961" width="6.625" style="44" customWidth="1"/>
    <col min="8962" max="8963" width="12.625" style="44" customWidth="1"/>
    <col min="8964" max="8964" width="11.625" style="44" customWidth="1"/>
    <col min="8965" max="8968" width="10.375" style="44" customWidth="1"/>
    <col min="8969" max="8973" width="16.375" style="44" customWidth="1"/>
    <col min="8974" max="8979" width="12.625" style="44" customWidth="1"/>
    <col min="8980" max="9216" width="0" style="44" hidden="1"/>
    <col min="9217" max="9217" width="6.625" style="44" customWidth="1"/>
    <col min="9218" max="9219" width="12.625" style="44" customWidth="1"/>
    <col min="9220" max="9220" width="11.625" style="44" customWidth="1"/>
    <col min="9221" max="9224" width="10.375" style="44" customWidth="1"/>
    <col min="9225" max="9229" width="16.375" style="44" customWidth="1"/>
    <col min="9230" max="9235" width="12.625" style="44" customWidth="1"/>
    <col min="9236" max="9472" width="0" style="44" hidden="1"/>
    <col min="9473" max="9473" width="6.625" style="44" customWidth="1"/>
    <col min="9474" max="9475" width="12.625" style="44" customWidth="1"/>
    <col min="9476" max="9476" width="11.625" style="44" customWidth="1"/>
    <col min="9477" max="9480" width="10.375" style="44" customWidth="1"/>
    <col min="9481" max="9485" width="16.375" style="44" customWidth="1"/>
    <col min="9486" max="9491" width="12.625" style="44" customWidth="1"/>
    <col min="9492" max="9728" width="0" style="44" hidden="1"/>
    <col min="9729" max="9729" width="6.625" style="44" customWidth="1"/>
    <col min="9730" max="9731" width="12.625" style="44" customWidth="1"/>
    <col min="9732" max="9732" width="11.625" style="44" customWidth="1"/>
    <col min="9733" max="9736" width="10.375" style="44" customWidth="1"/>
    <col min="9737" max="9741" width="16.375" style="44" customWidth="1"/>
    <col min="9742" max="9747" width="12.625" style="44" customWidth="1"/>
    <col min="9748" max="9984" width="0" style="44" hidden="1"/>
    <col min="9985" max="9985" width="6.625" style="44" customWidth="1"/>
    <col min="9986" max="9987" width="12.625" style="44" customWidth="1"/>
    <col min="9988" max="9988" width="11.625" style="44" customWidth="1"/>
    <col min="9989" max="9992" width="10.375" style="44" customWidth="1"/>
    <col min="9993" max="9997" width="16.375" style="44" customWidth="1"/>
    <col min="9998" max="10003" width="12.625" style="44" customWidth="1"/>
    <col min="10004" max="10240" width="0" style="44" hidden="1"/>
    <col min="10241" max="10241" width="6.625" style="44" customWidth="1"/>
    <col min="10242" max="10243" width="12.625" style="44" customWidth="1"/>
    <col min="10244" max="10244" width="11.625" style="44" customWidth="1"/>
    <col min="10245" max="10248" width="10.375" style="44" customWidth="1"/>
    <col min="10249" max="10253" width="16.375" style="44" customWidth="1"/>
    <col min="10254" max="10259" width="12.625" style="44" customWidth="1"/>
    <col min="10260" max="10496" width="0" style="44" hidden="1"/>
    <col min="10497" max="10497" width="6.625" style="44" customWidth="1"/>
    <col min="10498" max="10499" width="12.625" style="44" customWidth="1"/>
    <col min="10500" max="10500" width="11.625" style="44" customWidth="1"/>
    <col min="10501" max="10504" width="10.375" style="44" customWidth="1"/>
    <col min="10505" max="10509" width="16.375" style="44" customWidth="1"/>
    <col min="10510" max="10515" width="12.625" style="44" customWidth="1"/>
    <col min="10516" max="10752" width="0" style="44" hidden="1"/>
    <col min="10753" max="10753" width="6.625" style="44" customWidth="1"/>
    <col min="10754" max="10755" width="12.625" style="44" customWidth="1"/>
    <col min="10756" max="10756" width="11.625" style="44" customWidth="1"/>
    <col min="10757" max="10760" width="10.375" style="44" customWidth="1"/>
    <col min="10761" max="10765" width="16.375" style="44" customWidth="1"/>
    <col min="10766" max="10771" width="12.625" style="44" customWidth="1"/>
    <col min="10772" max="11008" width="0" style="44" hidden="1"/>
    <col min="11009" max="11009" width="6.625" style="44" customWidth="1"/>
    <col min="11010" max="11011" width="12.625" style="44" customWidth="1"/>
    <col min="11012" max="11012" width="11.625" style="44" customWidth="1"/>
    <col min="11013" max="11016" width="10.375" style="44" customWidth="1"/>
    <col min="11017" max="11021" width="16.375" style="44" customWidth="1"/>
    <col min="11022" max="11027" width="12.625" style="44" customWidth="1"/>
    <col min="11028" max="11264" width="0" style="44" hidden="1"/>
    <col min="11265" max="11265" width="6.625" style="44" customWidth="1"/>
    <col min="11266" max="11267" width="12.625" style="44" customWidth="1"/>
    <col min="11268" max="11268" width="11.625" style="44" customWidth="1"/>
    <col min="11269" max="11272" width="10.375" style="44" customWidth="1"/>
    <col min="11273" max="11277" width="16.375" style="44" customWidth="1"/>
    <col min="11278" max="11283" width="12.625" style="44" customWidth="1"/>
    <col min="11284" max="11520" width="0" style="44" hidden="1"/>
    <col min="11521" max="11521" width="6.625" style="44" customWidth="1"/>
    <col min="11522" max="11523" width="12.625" style="44" customWidth="1"/>
    <col min="11524" max="11524" width="11.625" style="44" customWidth="1"/>
    <col min="11525" max="11528" width="10.375" style="44" customWidth="1"/>
    <col min="11529" max="11533" width="16.375" style="44" customWidth="1"/>
    <col min="11534" max="11539" width="12.625" style="44" customWidth="1"/>
    <col min="11540" max="11776" width="0" style="44" hidden="1"/>
    <col min="11777" max="11777" width="6.625" style="44" customWidth="1"/>
    <col min="11778" max="11779" width="12.625" style="44" customWidth="1"/>
    <col min="11780" max="11780" width="11.625" style="44" customWidth="1"/>
    <col min="11781" max="11784" width="10.375" style="44" customWidth="1"/>
    <col min="11785" max="11789" width="16.375" style="44" customWidth="1"/>
    <col min="11790" max="11795" width="12.625" style="44" customWidth="1"/>
    <col min="11796" max="12032" width="0" style="44" hidden="1"/>
    <col min="12033" max="12033" width="6.625" style="44" customWidth="1"/>
    <col min="12034" max="12035" width="12.625" style="44" customWidth="1"/>
    <col min="12036" max="12036" width="11.625" style="44" customWidth="1"/>
    <col min="12037" max="12040" width="10.375" style="44" customWidth="1"/>
    <col min="12041" max="12045" width="16.375" style="44" customWidth="1"/>
    <col min="12046" max="12051" width="12.625" style="44" customWidth="1"/>
    <col min="12052" max="12288" width="0" style="44" hidden="1"/>
    <col min="12289" max="12289" width="6.625" style="44" customWidth="1"/>
    <col min="12290" max="12291" width="12.625" style="44" customWidth="1"/>
    <col min="12292" max="12292" width="11.625" style="44" customWidth="1"/>
    <col min="12293" max="12296" width="10.375" style="44" customWidth="1"/>
    <col min="12297" max="12301" width="16.375" style="44" customWidth="1"/>
    <col min="12302" max="12307" width="12.625" style="44" customWidth="1"/>
    <col min="12308" max="12544" width="0" style="44" hidden="1"/>
    <col min="12545" max="12545" width="6.625" style="44" customWidth="1"/>
    <col min="12546" max="12547" width="12.625" style="44" customWidth="1"/>
    <col min="12548" max="12548" width="11.625" style="44" customWidth="1"/>
    <col min="12549" max="12552" width="10.375" style="44" customWidth="1"/>
    <col min="12553" max="12557" width="16.375" style="44" customWidth="1"/>
    <col min="12558" max="12563" width="12.625" style="44" customWidth="1"/>
    <col min="12564" max="12800" width="0" style="44" hidden="1"/>
    <col min="12801" max="12801" width="6.625" style="44" customWidth="1"/>
    <col min="12802" max="12803" width="12.625" style="44" customWidth="1"/>
    <col min="12804" max="12804" width="11.625" style="44" customWidth="1"/>
    <col min="12805" max="12808" width="10.375" style="44" customWidth="1"/>
    <col min="12809" max="12813" width="16.375" style="44" customWidth="1"/>
    <col min="12814" max="12819" width="12.625" style="44" customWidth="1"/>
    <col min="12820" max="13056" width="0" style="44" hidden="1"/>
    <col min="13057" max="13057" width="6.625" style="44" customWidth="1"/>
    <col min="13058" max="13059" width="12.625" style="44" customWidth="1"/>
    <col min="13060" max="13060" width="11.625" style="44" customWidth="1"/>
    <col min="13061" max="13064" width="10.375" style="44" customWidth="1"/>
    <col min="13065" max="13069" width="16.375" style="44" customWidth="1"/>
    <col min="13070" max="13075" width="12.625" style="44" customWidth="1"/>
    <col min="13076" max="13312" width="0" style="44" hidden="1"/>
    <col min="13313" max="13313" width="6.625" style="44" customWidth="1"/>
    <col min="13314" max="13315" width="12.625" style="44" customWidth="1"/>
    <col min="13316" max="13316" width="11.625" style="44" customWidth="1"/>
    <col min="13317" max="13320" width="10.375" style="44" customWidth="1"/>
    <col min="13321" max="13325" width="16.375" style="44" customWidth="1"/>
    <col min="13326" max="13331" width="12.625" style="44" customWidth="1"/>
    <col min="13332" max="13568" width="0" style="44" hidden="1"/>
    <col min="13569" max="13569" width="6.625" style="44" customWidth="1"/>
    <col min="13570" max="13571" width="12.625" style="44" customWidth="1"/>
    <col min="13572" max="13572" width="11.625" style="44" customWidth="1"/>
    <col min="13573" max="13576" width="10.375" style="44" customWidth="1"/>
    <col min="13577" max="13581" width="16.375" style="44" customWidth="1"/>
    <col min="13582" max="13587" width="12.625" style="44" customWidth="1"/>
    <col min="13588" max="13824" width="0" style="44" hidden="1"/>
    <col min="13825" max="13825" width="6.625" style="44" customWidth="1"/>
    <col min="13826" max="13827" width="12.625" style="44" customWidth="1"/>
    <col min="13828" max="13828" width="11.625" style="44" customWidth="1"/>
    <col min="13829" max="13832" width="10.375" style="44" customWidth="1"/>
    <col min="13833" max="13837" width="16.375" style="44" customWidth="1"/>
    <col min="13838" max="13843" width="12.625" style="44" customWidth="1"/>
    <col min="13844" max="14080" width="0" style="44" hidden="1"/>
    <col min="14081" max="14081" width="6.625" style="44" customWidth="1"/>
    <col min="14082" max="14083" width="12.625" style="44" customWidth="1"/>
    <col min="14084" max="14084" width="11.625" style="44" customWidth="1"/>
    <col min="14085" max="14088" width="10.375" style="44" customWidth="1"/>
    <col min="14089" max="14093" width="16.375" style="44" customWidth="1"/>
    <col min="14094" max="14099" width="12.625" style="44" customWidth="1"/>
    <col min="14100" max="14336" width="0" style="44" hidden="1"/>
    <col min="14337" max="14337" width="6.625" style="44" customWidth="1"/>
    <col min="14338" max="14339" width="12.625" style="44" customWidth="1"/>
    <col min="14340" max="14340" width="11.625" style="44" customWidth="1"/>
    <col min="14341" max="14344" width="10.375" style="44" customWidth="1"/>
    <col min="14345" max="14349" width="16.375" style="44" customWidth="1"/>
    <col min="14350" max="14355" width="12.625" style="44" customWidth="1"/>
    <col min="14356" max="14592" width="0" style="44" hidden="1"/>
    <col min="14593" max="14593" width="6.625" style="44" customWidth="1"/>
    <col min="14594" max="14595" width="12.625" style="44" customWidth="1"/>
    <col min="14596" max="14596" width="11.625" style="44" customWidth="1"/>
    <col min="14597" max="14600" width="10.375" style="44" customWidth="1"/>
    <col min="14601" max="14605" width="16.375" style="44" customWidth="1"/>
    <col min="14606" max="14611" width="12.625" style="44" customWidth="1"/>
    <col min="14612" max="14848" width="0" style="44" hidden="1"/>
    <col min="14849" max="14849" width="6.625" style="44" customWidth="1"/>
    <col min="14850" max="14851" width="12.625" style="44" customWidth="1"/>
    <col min="14852" max="14852" width="11.625" style="44" customWidth="1"/>
    <col min="14853" max="14856" width="10.375" style="44" customWidth="1"/>
    <col min="14857" max="14861" width="16.375" style="44" customWidth="1"/>
    <col min="14862" max="14867" width="12.625" style="44" customWidth="1"/>
    <col min="14868" max="15104" width="0" style="44" hidden="1"/>
    <col min="15105" max="15105" width="6.625" style="44" customWidth="1"/>
    <col min="15106" max="15107" width="12.625" style="44" customWidth="1"/>
    <col min="15108" max="15108" width="11.625" style="44" customWidth="1"/>
    <col min="15109" max="15112" width="10.375" style="44" customWidth="1"/>
    <col min="15113" max="15117" width="16.375" style="44" customWidth="1"/>
    <col min="15118" max="15123" width="12.625" style="44" customWidth="1"/>
    <col min="15124" max="15360" width="0" style="44" hidden="1"/>
    <col min="15361" max="15361" width="6.625" style="44" customWidth="1"/>
    <col min="15362" max="15363" width="12.625" style="44" customWidth="1"/>
    <col min="15364" max="15364" width="11.625" style="44" customWidth="1"/>
    <col min="15365" max="15368" width="10.375" style="44" customWidth="1"/>
    <col min="15369" max="15373" width="16.375" style="44" customWidth="1"/>
    <col min="15374" max="15379" width="12.625" style="44" customWidth="1"/>
    <col min="15380" max="15616" width="0" style="44" hidden="1"/>
    <col min="15617" max="15617" width="6.625" style="44" customWidth="1"/>
    <col min="15618" max="15619" width="12.625" style="44" customWidth="1"/>
    <col min="15620" max="15620" width="11.625" style="44" customWidth="1"/>
    <col min="15621" max="15624" width="10.375" style="44" customWidth="1"/>
    <col min="15625" max="15629" width="16.375" style="44" customWidth="1"/>
    <col min="15630" max="15635" width="12.625" style="44" customWidth="1"/>
    <col min="15636" max="15872" width="0" style="44" hidden="1"/>
    <col min="15873" max="15873" width="6.625" style="44" customWidth="1"/>
    <col min="15874" max="15875" width="12.625" style="44" customWidth="1"/>
    <col min="15876" max="15876" width="11.625" style="44" customWidth="1"/>
    <col min="15877" max="15880" width="10.375" style="44" customWidth="1"/>
    <col min="15881" max="15885" width="16.375" style="44" customWidth="1"/>
    <col min="15886" max="15891" width="12.625" style="44" customWidth="1"/>
    <col min="15892" max="16128" width="0" style="44" hidden="1"/>
    <col min="16129" max="16129" width="6.625" style="44" customWidth="1"/>
    <col min="16130" max="16131" width="12.625" style="44" customWidth="1"/>
    <col min="16132" max="16132" width="11.625" style="44" customWidth="1"/>
    <col min="16133" max="16136" width="10.375" style="44" customWidth="1"/>
    <col min="16137" max="16141" width="16.375" style="44" customWidth="1"/>
    <col min="16142" max="16147" width="12.625" style="44" customWidth="1"/>
    <col min="16148" max="16384" width="0" style="44"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45" t="s">
        <v>16</v>
      </c>
    </row>
    <row r="40" spans="2:13" ht="27.75" customHeight="1" thickBot="1">
      <c r="B40" s="46" t="s">
        <v>17</v>
      </c>
      <c r="C40" s="47"/>
      <c r="D40" s="47"/>
      <c r="E40" s="48"/>
      <c r="F40" s="48"/>
      <c r="G40" s="48"/>
      <c r="H40" s="49" t="s">
        <v>18</v>
      </c>
      <c r="I40" s="50" t="s">
        <v>4</v>
      </c>
      <c r="J40" s="51" t="s">
        <v>5</v>
      </c>
      <c r="K40" s="51" t="s">
        <v>6</v>
      </c>
      <c r="L40" s="51" t="s">
        <v>7</v>
      </c>
      <c r="M40" s="52" t="s">
        <v>8</v>
      </c>
    </row>
    <row r="41" spans="2:13" ht="27.75" customHeight="1">
      <c r="B41" s="1164" t="s">
        <v>19</v>
      </c>
      <c r="C41" s="1165"/>
      <c r="D41" s="53"/>
      <c r="E41" s="1170" t="s">
        <v>20</v>
      </c>
      <c r="F41" s="1170"/>
      <c r="G41" s="1170"/>
      <c r="H41" s="1171"/>
      <c r="I41" s="54">
        <v>14819</v>
      </c>
      <c r="J41" s="55">
        <v>13310</v>
      </c>
      <c r="K41" s="55">
        <v>12113</v>
      </c>
      <c r="L41" s="55">
        <v>11542</v>
      </c>
      <c r="M41" s="56">
        <v>11102</v>
      </c>
    </row>
    <row r="42" spans="2:13" ht="27.75" customHeight="1">
      <c r="B42" s="1166"/>
      <c r="C42" s="1167"/>
      <c r="D42" s="57"/>
      <c r="E42" s="1172" t="s">
        <v>21</v>
      </c>
      <c r="F42" s="1172"/>
      <c r="G42" s="1172"/>
      <c r="H42" s="1173"/>
      <c r="I42" s="58">
        <v>164</v>
      </c>
      <c r="J42" s="59">
        <v>129</v>
      </c>
      <c r="K42" s="59">
        <v>92</v>
      </c>
      <c r="L42" s="59">
        <v>55</v>
      </c>
      <c r="M42" s="60">
        <v>36</v>
      </c>
    </row>
    <row r="43" spans="2:13" ht="27.75" customHeight="1">
      <c r="B43" s="1166"/>
      <c r="C43" s="1167"/>
      <c r="D43" s="57"/>
      <c r="E43" s="1172" t="s">
        <v>22</v>
      </c>
      <c r="F43" s="1172"/>
      <c r="G43" s="1172"/>
      <c r="H43" s="1173"/>
      <c r="I43" s="58">
        <v>12586</v>
      </c>
      <c r="J43" s="59">
        <v>12407</v>
      </c>
      <c r="K43" s="59">
        <v>12345</v>
      </c>
      <c r="L43" s="59">
        <v>12231</v>
      </c>
      <c r="M43" s="60">
        <v>11797</v>
      </c>
    </row>
    <row r="44" spans="2:13" ht="27.75" customHeight="1">
      <c r="B44" s="1166"/>
      <c r="C44" s="1167"/>
      <c r="D44" s="57"/>
      <c r="E44" s="1172" t="s">
        <v>23</v>
      </c>
      <c r="F44" s="1172"/>
      <c r="G44" s="1172"/>
      <c r="H44" s="1173"/>
      <c r="I44" s="58">
        <v>993</v>
      </c>
      <c r="J44" s="59">
        <v>916</v>
      </c>
      <c r="K44" s="59">
        <v>744</v>
      </c>
      <c r="L44" s="59">
        <v>651</v>
      </c>
      <c r="M44" s="60">
        <v>788</v>
      </c>
    </row>
    <row r="45" spans="2:13" ht="27.75" customHeight="1">
      <c r="B45" s="1166"/>
      <c r="C45" s="1167"/>
      <c r="D45" s="57"/>
      <c r="E45" s="1172" t="s">
        <v>24</v>
      </c>
      <c r="F45" s="1172"/>
      <c r="G45" s="1172"/>
      <c r="H45" s="1173"/>
      <c r="I45" s="58">
        <v>3160</v>
      </c>
      <c r="J45" s="59">
        <v>3097</v>
      </c>
      <c r="K45" s="59">
        <v>2860</v>
      </c>
      <c r="L45" s="59">
        <v>2668</v>
      </c>
      <c r="M45" s="60">
        <v>2607</v>
      </c>
    </row>
    <row r="46" spans="2:13" ht="27.75" customHeight="1">
      <c r="B46" s="1166"/>
      <c r="C46" s="1167"/>
      <c r="D46" s="61"/>
      <c r="E46" s="1172" t="s">
        <v>25</v>
      </c>
      <c r="F46" s="1172"/>
      <c r="G46" s="1172"/>
      <c r="H46" s="1173"/>
      <c r="I46" s="58" t="s">
        <v>26</v>
      </c>
      <c r="J46" s="59" t="s">
        <v>26</v>
      </c>
      <c r="K46" s="59" t="s">
        <v>26</v>
      </c>
      <c r="L46" s="59" t="s">
        <v>26</v>
      </c>
      <c r="M46" s="60" t="s">
        <v>26</v>
      </c>
    </row>
    <row r="47" spans="2:13" ht="27.75" customHeight="1">
      <c r="B47" s="1166"/>
      <c r="C47" s="1167"/>
      <c r="D47" s="62"/>
      <c r="E47" s="1174" t="s">
        <v>27</v>
      </c>
      <c r="F47" s="1175"/>
      <c r="G47" s="1175"/>
      <c r="H47" s="1176"/>
      <c r="I47" s="58" t="s">
        <v>26</v>
      </c>
      <c r="J47" s="59" t="s">
        <v>26</v>
      </c>
      <c r="K47" s="59" t="s">
        <v>26</v>
      </c>
      <c r="L47" s="59" t="s">
        <v>26</v>
      </c>
      <c r="M47" s="60" t="s">
        <v>26</v>
      </c>
    </row>
    <row r="48" spans="2:13" ht="27.75" customHeight="1">
      <c r="B48" s="1166"/>
      <c r="C48" s="1167"/>
      <c r="D48" s="57"/>
      <c r="E48" s="1172" t="s">
        <v>28</v>
      </c>
      <c r="F48" s="1172"/>
      <c r="G48" s="1172"/>
      <c r="H48" s="1173"/>
      <c r="I48" s="58" t="s">
        <v>26</v>
      </c>
      <c r="J48" s="59" t="s">
        <v>26</v>
      </c>
      <c r="K48" s="59" t="s">
        <v>26</v>
      </c>
      <c r="L48" s="59" t="s">
        <v>26</v>
      </c>
      <c r="M48" s="60" t="s">
        <v>26</v>
      </c>
    </row>
    <row r="49" spans="2:13" ht="27.75" customHeight="1">
      <c r="B49" s="1168"/>
      <c r="C49" s="1169"/>
      <c r="D49" s="57"/>
      <c r="E49" s="1172" t="s">
        <v>29</v>
      </c>
      <c r="F49" s="1172"/>
      <c r="G49" s="1172"/>
      <c r="H49" s="1173"/>
      <c r="I49" s="58" t="s">
        <v>26</v>
      </c>
      <c r="J49" s="59" t="s">
        <v>26</v>
      </c>
      <c r="K49" s="59" t="s">
        <v>26</v>
      </c>
      <c r="L49" s="59" t="s">
        <v>26</v>
      </c>
      <c r="M49" s="60" t="s">
        <v>26</v>
      </c>
    </row>
    <row r="50" spans="2:13" ht="27.75" customHeight="1">
      <c r="B50" s="1177" t="s">
        <v>30</v>
      </c>
      <c r="C50" s="1178"/>
      <c r="D50" s="63"/>
      <c r="E50" s="1172" t="s">
        <v>31</v>
      </c>
      <c r="F50" s="1172"/>
      <c r="G50" s="1172"/>
      <c r="H50" s="1173"/>
      <c r="I50" s="58">
        <v>8865</v>
      </c>
      <c r="J50" s="59">
        <v>8619</v>
      </c>
      <c r="K50" s="59">
        <v>8523</v>
      </c>
      <c r="L50" s="59">
        <v>7565</v>
      </c>
      <c r="M50" s="60">
        <v>6873</v>
      </c>
    </row>
    <row r="51" spans="2:13" ht="27.75" customHeight="1">
      <c r="B51" s="1166"/>
      <c r="C51" s="1167"/>
      <c r="D51" s="57"/>
      <c r="E51" s="1172" t="s">
        <v>32</v>
      </c>
      <c r="F51" s="1172"/>
      <c r="G51" s="1172"/>
      <c r="H51" s="1173"/>
      <c r="I51" s="58">
        <v>466</v>
      </c>
      <c r="J51" s="59">
        <v>389</v>
      </c>
      <c r="K51" s="59">
        <v>318</v>
      </c>
      <c r="L51" s="59">
        <v>271</v>
      </c>
      <c r="M51" s="60">
        <v>226</v>
      </c>
    </row>
    <row r="52" spans="2:13" ht="27.75" customHeight="1">
      <c r="B52" s="1168"/>
      <c r="C52" s="1169"/>
      <c r="D52" s="57"/>
      <c r="E52" s="1172" t="s">
        <v>33</v>
      </c>
      <c r="F52" s="1172"/>
      <c r="G52" s="1172"/>
      <c r="H52" s="1173"/>
      <c r="I52" s="58">
        <v>20564</v>
      </c>
      <c r="J52" s="59">
        <v>19703</v>
      </c>
      <c r="K52" s="59">
        <v>19730</v>
      </c>
      <c r="L52" s="59">
        <v>19149</v>
      </c>
      <c r="M52" s="60">
        <v>18944</v>
      </c>
    </row>
    <row r="53" spans="2:13" ht="27.75" customHeight="1" thickBot="1">
      <c r="B53" s="1179" t="s">
        <v>34</v>
      </c>
      <c r="C53" s="1180"/>
      <c r="D53" s="64"/>
      <c r="E53" s="1181" t="s">
        <v>35</v>
      </c>
      <c r="F53" s="1181"/>
      <c r="G53" s="1181"/>
      <c r="H53" s="1182"/>
      <c r="I53" s="65">
        <v>1828</v>
      </c>
      <c r="J53" s="66">
        <v>1148</v>
      </c>
      <c r="K53" s="66">
        <v>-416</v>
      </c>
      <c r="L53" s="66">
        <v>163</v>
      </c>
      <c r="M53" s="67">
        <v>288</v>
      </c>
    </row>
    <row r="54" spans="2:13" ht="27.75" customHeight="1">
      <c r="B54" s="68" t="s">
        <v>36</v>
      </c>
      <c r="C54" s="69"/>
      <c r="D54" s="69"/>
      <c r="E54" s="70"/>
      <c r="F54" s="70"/>
      <c r="G54" s="70"/>
      <c r="H54" s="70"/>
      <c r="I54" s="71"/>
      <c r="J54" s="71"/>
      <c r="K54" s="71"/>
      <c r="L54" s="71"/>
      <c r="M54" s="71"/>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c r="A1" s="1"/>
      <c r="B1" s="2"/>
      <c r="P1" s="4"/>
      <c r="Q1" s="4"/>
    </row>
    <row r="2" spans="1:51" ht="25.5">
      <c r="A2" s="1"/>
      <c r="C2" s="5"/>
      <c r="P2" s="4"/>
      <c r="Q2" s="4"/>
    </row>
    <row r="3" spans="1:51" ht="25.5">
      <c r="A3" s="1"/>
      <c r="C3" s="5"/>
      <c r="P3" s="4"/>
      <c r="Q3" s="4"/>
    </row>
    <row r="4" spans="1:51" s="6" customForma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c r="P19" s="4"/>
      <c r="Q19" s="4"/>
    </row>
    <row r="20" spans="1:259">
      <c r="P20" s="4"/>
      <c r="Q20" s="4"/>
    </row>
    <row r="21" spans="1:259" ht="17.25">
      <c r="B21" s="7"/>
      <c r="C21" s="8"/>
      <c r="D21" s="8"/>
      <c r="E21" s="8"/>
      <c r="F21" s="8"/>
      <c r="G21" s="8"/>
      <c r="H21" s="8"/>
      <c r="I21" s="8"/>
      <c r="J21" s="8"/>
      <c r="K21" s="8"/>
      <c r="L21" s="8"/>
      <c r="M21" s="8"/>
      <c r="N21" s="9"/>
      <c r="O21" s="8"/>
      <c r="P21" s="10"/>
      <c r="Q21" s="4"/>
      <c r="IY21" s="11"/>
    </row>
    <row r="22" spans="1:259" ht="17.25">
      <c r="B22" s="12"/>
      <c r="IY22" s="14"/>
    </row>
    <row r="23" spans="1:259">
      <c r="B23" s="12"/>
    </row>
    <row r="24" spans="1:259">
      <c r="B24" s="12"/>
    </row>
    <row r="25" spans="1:259">
      <c r="B25" s="12"/>
    </row>
    <row r="26" spans="1:259">
      <c r="B26" s="12"/>
    </row>
    <row r="27" spans="1:259">
      <c r="B27" s="12"/>
    </row>
    <row r="28" spans="1:259">
      <c r="B28" s="12"/>
    </row>
    <row r="29" spans="1:259">
      <c r="B29" s="12"/>
    </row>
    <row r="30" spans="1:259">
      <c r="B30" s="12"/>
    </row>
    <row r="31" spans="1:259">
      <c r="B31" s="12"/>
    </row>
    <row r="32" spans="1:259">
      <c r="B32" s="12"/>
    </row>
    <row r="33" spans="2:17">
      <c r="B33" s="12"/>
    </row>
    <row r="34" spans="2:17">
      <c r="B34" s="12"/>
    </row>
    <row r="35" spans="2:17">
      <c r="B35" s="12"/>
    </row>
    <row r="36" spans="2:17">
      <c r="B36" s="12"/>
    </row>
    <row r="37" spans="2:17">
      <c r="B37" s="12"/>
    </row>
    <row r="38" spans="2:17">
      <c r="B38" s="12"/>
    </row>
    <row r="39" spans="2:17">
      <c r="B39" s="15"/>
      <c r="C39" s="16"/>
      <c r="D39" s="16"/>
      <c r="E39" s="16"/>
      <c r="F39" s="16"/>
      <c r="G39" s="16"/>
      <c r="H39" s="16"/>
      <c r="I39" s="16"/>
      <c r="J39" s="16"/>
      <c r="K39" s="16"/>
      <c r="L39" s="16"/>
      <c r="M39" s="16"/>
      <c r="N39" s="16"/>
      <c r="O39" s="16"/>
      <c r="P39" s="17"/>
    </row>
    <row r="40" spans="2:17">
      <c r="B40" s="18"/>
      <c r="C40" s="4"/>
      <c r="D40" s="4"/>
      <c r="E40" s="4"/>
      <c r="F40" s="4"/>
      <c r="G40" s="4"/>
      <c r="H40" s="4"/>
      <c r="I40" s="4"/>
      <c r="J40" s="4"/>
      <c r="K40" s="4"/>
      <c r="L40" s="4"/>
      <c r="M40" s="4"/>
      <c r="N40" s="4"/>
      <c r="O40" s="4"/>
      <c r="P40" s="18"/>
      <c r="Q40" s="4"/>
    </row>
    <row r="41" spans="2:17" ht="17.25">
      <c r="B41" s="19" t="s">
        <v>1</v>
      </c>
      <c r="C41" s="8"/>
      <c r="D41" s="8"/>
      <c r="E41" s="8"/>
      <c r="F41" s="8"/>
      <c r="G41" s="8"/>
      <c r="H41" s="8"/>
      <c r="I41" s="8"/>
      <c r="J41" s="8"/>
      <c r="K41" s="8"/>
      <c r="L41" s="8"/>
      <c r="M41" s="8"/>
      <c r="N41" s="8"/>
      <c r="O41" s="8"/>
      <c r="P41" s="10"/>
    </row>
    <row r="42" spans="2:17">
      <c r="B42" s="12"/>
      <c r="C42" s="4"/>
      <c r="D42" s="4"/>
      <c r="E42" s="4"/>
      <c r="F42" s="4"/>
      <c r="G42" s="20" t="s">
        <v>2</v>
      </c>
      <c r="I42" s="21"/>
      <c r="J42" s="21"/>
      <c r="K42" s="21"/>
      <c r="L42" s="4"/>
      <c r="M42" s="4"/>
      <c r="N42" s="4"/>
      <c r="O42" s="4"/>
    </row>
    <row r="43" spans="2:17">
      <c r="B43" s="12"/>
      <c r="C43" s="4"/>
      <c r="D43" s="4"/>
      <c r="E43" s="4"/>
      <c r="F43" s="4"/>
      <c r="G43" s="1195" t="s">
        <v>535</v>
      </c>
      <c r="H43" s="1196"/>
      <c r="I43" s="1196"/>
      <c r="J43" s="1196"/>
      <c r="K43" s="1196"/>
      <c r="L43" s="1196"/>
      <c r="M43" s="1196"/>
      <c r="N43" s="1196"/>
      <c r="O43" s="1197"/>
    </row>
    <row r="44" spans="2:17">
      <c r="B44" s="12"/>
      <c r="C44" s="4"/>
      <c r="D44" s="4"/>
      <c r="E44" s="4"/>
      <c r="F44" s="4"/>
      <c r="G44" s="1198"/>
      <c r="H44" s="1199"/>
      <c r="I44" s="1199"/>
      <c r="J44" s="1199"/>
      <c r="K44" s="1199"/>
      <c r="L44" s="1199"/>
      <c r="M44" s="1199"/>
      <c r="N44" s="1199"/>
      <c r="O44" s="1200"/>
    </row>
    <row r="45" spans="2:17">
      <c r="B45" s="12"/>
      <c r="C45" s="4"/>
      <c r="D45" s="4"/>
      <c r="E45" s="4"/>
      <c r="F45" s="4"/>
      <c r="G45" s="1198"/>
      <c r="H45" s="1199"/>
      <c r="I45" s="1199"/>
      <c r="J45" s="1199"/>
      <c r="K45" s="1199"/>
      <c r="L45" s="1199"/>
      <c r="M45" s="1199"/>
      <c r="N45" s="1199"/>
      <c r="O45" s="1200"/>
    </row>
    <row r="46" spans="2:17">
      <c r="B46" s="12"/>
      <c r="C46" s="4"/>
      <c r="D46" s="4"/>
      <c r="E46" s="4"/>
      <c r="F46" s="4"/>
      <c r="G46" s="1198"/>
      <c r="H46" s="1199"/>
      <c r="I46" s="1199"/>
      <c r="J46" s="1199"/>
      <c r="K46" s="1199"/>
      <c r="L46" s="1199"/>
      <c r="M46" s="1199"/>
      <c r="N46" s="1199"/>
      <c r="O46" s="1200"/>
    </row>
    <row r="47" spans="2:17">
      <c r="B47" s="12"/>
      <c r="C47" s="4"/>
      <c r="D47" s="4"/>
      <c r="E47" s="4"/>
      <c r="F47" s="4"/>
      <c r="G47" s="1201"/>
      <c r="H47" s="1202"/>
      <c r="I47" s="1202"/>
      <c r="J47" s="1202"/>
      <c r="K47" s="1202"/>
      <c r="L47" s="1202"/>
      <c r="M47" s="1202"/>
      <c r="N47" s="1202"/>
      <c r="O47" s="1203"/>
    </row>
    <row r="48" spans="2:17">
      <c r="B48" s="12"/>
      <c r="C48" s="4"/>
      <c r="D48" s="4"/>
      <c r="E48" s="4"/>
      <c r="F48" s="4"/>
      <c r="G48" s="4"/>
      <c r="H48" s="22"/>
      <c r="I48" s="22"/>
      <c r="J48" s="22"/>
    </row>
    <row r="49" spans="1:17">
      <c r="B49" s="12"/>
      <c r="C49" s="4"/>
      <c r="D49" s="4"/>
      <c r="E49" s="4"/>
      <c r="F49" s="4"/>
      <c r="G49" s="3" t="s">
        <v>3</v>
      </c>
    </row>
    <row r="50" spans="1:17">
      <c r="B50" s="12"/>
      <c r="C50" s="4"/>
      <c r="D50" s="4"/>
      <c r="E50" s="4"/>
      <c r="F50" s="4"/>
      <c r="G50" s="1204"/>
      <c r="H50" s="1205"/>
      <c r="I50" s="1205"/>
      <c r="J50" s="1206"/>
      <c r="K50" s="23" t="s">
        <v>4</v>
      </c>
      <c r="L50" s="23" t="s">
        <v>5</v>
      </c>
      <c r="M50" s="23" t="s">
        <v>6</v>
      </c>
      <c r="N50" s="23" t="s">
        <v>7</v>
      </c>
      <c r="O50" s="23" t="s">
        <v>8</v>
      </c>
    </row>
    <row r="51" spans="1:17">
      <c r="B51" s="12"/>
      <c r="C51" s="4"/>
      <c r="D51" s="4"/>
      <c r="E51" s="4"/>
      <c r="F51" s="4"/>
      <c r="G51" s="1207" t="s">
        <v>9</v>
      </c>
      <c r="H51" s="1208"/>
      <c r="I51" s="1213" t="s">
        <v>10</v>
      </c>
      <c r="J51" s="1213"/>
      <c r="K51" s="1217"/>
      <c r="L51" s="1217"/>
      <c r="M51" s="1217"/>
      <c r="N51" s="1183">
        <v>2.2000000000000002</v>
      </c>
      <c r="O51" s="1217"/>
    </row>
    <row r="52" spans="1:17">
      <c r="B52" s="12"/>
      <c r="C52" s="4"/>
      <c r="D52" s="4"/>
      <c r="E52" s="4"/>
      <c r="F52" s="4"/>
      <c r="G52" s="1209"/>
      <c r="H52" s="1210"/>
      <c r="I52" s="1214"/>
      <c r="J52" s="1214"/>
      <c r="K52" s="1183"/>
      <c r="L52" s="1183"/>
      <c r="M52" s="1183"/>
      <c r="N52" s="1183"/>
      <c r="O52" s="1183"/>
    </row>
    <row r="53" spans="1:17">
      <c r="A53" s="24"/>
      <c r="B53" s="12"/>
      <c r="C53" s="4"/>
      <c r="D53" s="4"/>
      <c r="E53" s="4"/>
      <c r="F53" s="4"/>
      <c r="G53" s="1209"/>
      <c r="H53" s="1210"/>
      <c r="I53" s="1193" t="s">
        <v>11</v>
      </c>
      <c r="J53" s="1193"/>
      <c r="K53" s="1218"/>
      <c r="L53" s="1218"/>
      <c r="M53" s="1218"/>
      <c r="N53" s="1215">
        <v>56</v>
      </c>
      <c r="O53" s="1218"/>
    </row>
    <row r="54" spans="1:17">
      <c r="A54" s="24"/>
      <c r="B54" s="12"/>
      <c r="C54" s="4"/>
      <c r="D54" s="4"/>
      <c r="E54" s="4"/>
      <c r="F54" s="4"/>
      <c r="G54" s="1211"/>
      <c r="H54" s="1212"/>
      <c r="I54" s="1193"/>
      <c r="J54" s="1193"/>
      <c r="K54" s="1216"/>
      <c r="L54" s="1216"/>
      <c r="M54" s="1216"/>
      <c r="N54" s="1216"/>
      <c r="O54" s="1216"/>
    </row>
    <row r="55" spans="1:17">
      <c r="A55" s="24"/>
      <c r="B55" s="12"/>
      <c r="C55" s="4"/>
      <c r="D55" s="4"/>
      <c r="E55" s="4"/>
      <c r="F55" s="4"/>
      <c r="G55" s="1187" t="s">
        <v>12</v>
      </c>
      <c r="H55" s="1188"/>
      <c r="I55" s="1193" t="s">
        <v>10</v>
      </c>
      <c r="J55" s="1193"/>
      <c r="K55" s="1217"/>
      <c r="L55" s="1217"/>
      <c r="M55" s="1217"/>
      <c r="N55" s="1183">
        <v>20.2</v>
      </c>
      <c r="O55" s="1217"/>
    </row>
    <row r="56" spans="1:17">
      <c r="A56" s="24"/>
      <c r="B56" s="12"/>
      <c r="C56" s="4"/>
      <c r="D56" s="4"/>
      <c r="E56" s="4"/>
      <c r="F56" s="4"/>
      <c r="G56" s="1189"/>
      <c r="H56" s="1190"/>
      <c r="I56" s="1193"/>
      <c r="J56" s="1193"/>
      <c r="K56" s="1183"/>
      <c r="L56" s="1183"/>
      <c r="M56" s="1183"/>
      <c r="N56" s="1183"/>
      <c r="O56" s="1183"/>
    </row>
    <row r="57" spans="1:17" s="24" customFormat="1">
      <c r="B57" s="25"/>
      <c r="C57" s="21"/>
      <c r="D57" s="21"/>
      <c r="E57" s="21"/>
      <c r="F57" s="21"/>
      <c r="G57" s="1189"/>
      <c r="H57" s="1190"/>
      <c r="I57" s="1185" t="s">
        <v>11</v>
      </c>
      <c r="J57" s="1185"/>
      <c r="K57" s="1218"/>
      <c r="L57" s="1218"/>
      <c r="M57" s="1218"/>
      <c r="N57" s="1215">
        <v>54.5</v>
      </c>
      <c r="O57" s="1218"/>
      <c r="P57" s="26"/>
      <c r="Q57" s="25"/>
    </row>
    <row r="58" spans="1:17" s="24" customFormat="1">
      <c r="A58" s="3"/>
      <c r="B58" s="25"/>
      <c r="C58" s="21"/>
      <c r="D58" s="21"/>
      <c r="E58" s="21"/>
      <c r="F58" s="21"/>
      <c r="G58" s="1191"/>
      <c r="H58" s="1192"/>
      <c r="I58" s="1185"/>
      <c r="J58" s="1185"/>
      <c r="K58" s="1216"/>
      <c r="L58" s="1216"/>
      <c r="M58" s="1216"/>
      <c r="N58" s="1216"/>
      <c r="O58" s="1216"/>
      <c r="P58" s="26"/>
      <c r="Q58" s="25"/>
    </row>
    <row r="59" spans="1:17" s="24" customFormat="1">
      <c r="A59" s="3"/>
      <c r="B59" s="25"/>
      <c r="C59" s="21"/>
      <c r="D59" s="21"/>
      <c r="E59" s="21"/>
      <c r="F59" s="21"/>
      <c r="G59" s="21"/>
      <c r="H59" s="21"/>
      <c r="I59" s="21"/>
      <c r="J59" s="21"/>
      <c r="K59" s="27"/>
      <c r="L59" s="27"/>
      <c r="M59" s="27"/>
      <c r="N59" s="27"/>
      <c r="O59" s="27"/>
      <c r="P59" s="26"/>
      <c r="Q59" s="25"/>
    </row>
    <row r="60" spans="1:17" s="24" customFormat="1">
      <c r="A60" s="3"/>
      <c r="B60" s="25"/>
      <c r="C60" s="21"/>
      <c r="D60" s="21"/>
      <c r="E60" s="21"/>
      <c r="F60" s="21"/>
      <c r="G60" s="21"/>
      <c r="H60" s="21"/>
      <c r="I60" s="21"/>
      <c r="J60" s="21"/>
      <c r="K60" s="27"/>
      <c r="L60" s="27"/>
      <c r="M60" s="27"/>
      <c r="N60" s="27"/>
      <c r="O60" s="27"/>
      <c r="P60" s="26"/>
      <c r="Q60" s="25"/>
    </row>
    <row r="61" spans="1:17" s="24" customFormat="1">
      <c r="A61" s="3"/>
      <c r="B61" s="28"/>
      <c r="C61" s="29"/>
      <c r="D61" s="29"/>
      <c r="E61" s="29"/>
      <c r="F61" s="29"/>
      <c r="G61" s="29"/>
      <c r="H61" s="29"/>
      <c r="I61" s="29"/>
      <c r="J61" s="29"/>
      <c r="K61" s="29"/>
      <c r="L61" s="29"/>
      <c r="M61" s="30"/>
      <c r="N61" s="30"/>
      <c r="O61" s="30"/>
      <c r="P61" s="31"/>
      <c r="Q61" s="25"/>
    </row>
    <row r="62" spans="1:17">
      <c r="B62" s="18"/>
      <c r="C62" s="18"/>
      <c r="D62" s="18"/>
      <c r="E62" s="18"/>
      <c r="F62" s="18"/>
      <c r="G62" s="18"/>
      <c r="H62" s="18"/>
      <c r="I62" s="18"/>
      <c r="J62" s="18"/>
      <c r="K62" s="18"/>
      <c r="L62" s="18"/>
      <c r="M62" s="18"/>
      <c r="N62" s="18"/>
      <c r="O62" s="18"/>
      <c r="P62" s="18"/>
      <c r="Q62" s="4"/>
    </row>
    <row r="63" spans="1:17" ht="17.25">
      <c r="B63" s="32" t="s">
        <v>13</v>
      </c>
      <c r="C63" s="4"/>
      <c r="D63" s="4"/>
      <c r="E63" s="4"/>
      <c r="F63" s="4"/>
      <c r="G63" s="4"/>
      <c r="H63" s="4"/>
      <c r="I63" s="4"/>
      <c r="J63" s="4"/>
      <c r="K63" s="4"/>
      <c r="L63" s="4"/>
      <c r="M63" s="4"/>
      <c r="N63" s="4"/>
      <c r="O63" s="4"/>
    </row>
    <row r="64" spans="1:17">
      <c r="B64" s="12"/>
      <c r="C64" s="4"/>
      <c r="D64" s="4"/>
      <c r="E64" s="4"/>
      <c r="F64" s="4"/>
      <c r="G64" s="20" t="s">
        <v>2</v>
      </c>
      <c r="I64" s="21"/>
      <c r="J64" s="21"/>
      <c r="K64" s="21"/>
      <c r="L64" s="4"/>
      <c r="M64" s="4"/>
      <c r="N64" s="4"/>
      <c r="O64" s="4"/>
    </row>
    <row r="65" spans="2:30">
      <c r="B65" s="12"/>
      <c r="C65" s="4"/>
      <c r="D65" s="4"/>
      <c r="E65" s="4"/>
      <c r="F65" s="4"/>
      <c r="G65" s="1195" t="s">
        <v>536</v>
      </c>
      <c r="H65" s="1196"/>
      <c r="I65" s="1196"/>
      <c r="J65" s="1196"/>
      <c r="K65" s="1196"/>
      <c r="L65" s="1196"/>
      <c r="M65" s="1196"/>
      <c r="N65" s="1196"/>
      <c r="O65" s="1197"/>
    </row>
    <row r="66" spans="2:30">
      <c r="B66" s="12"/>
      <c r="C66" s="4"/>
      <c r="D66" s="4"/>
      <c r="E66" s="4"/>
      <c r="F66" s="4"/>
      <c r="G66" s="1198"/>
      <c r="H66" s="1199"/>
      <c r="I66" s="1199"/>
      <c r="J66" s="1199"/>
      <c r="K66" s="1199"/>
      <c r="L66" s="1199"/>
      <c r="M66" s="1199"/>
      <c r="N66" s="1199"/>
      <c r="O66" s="1200"/>
    </row>
    <row r="67" spans="2:30">
      <c r="B67" s="12"/>
      <c r="C67" s="4"/>
      <c r="D67" s="4"/>
      <c r="E67" s="4"/>
      <c r="F67" s="4"/>
      <c r="G67" s="1198"/>
      <c r="H67" s="1199"/>
      <c r="I67" s="1199"/>
      <c r="J67" s="1199"/>
      <c r="K67" s="1199"/>
      <c r="L67" s="1199"/>
      <c r="M67" s="1199"/>
      <c r="N67" s="1199"/>
      <c r="O67" s="1200"/>
    </row>
    <row r="68" spans="2:30">
      <c r="B68" s="12"/>
      <c r="C68" s="4"/>
      <c r="D68" s="4"/>
      <c r="E68" s="4"/>
      <c r="F68" s="4"/>
      <c r="G68" s="1198"/>
      <c r="H68" s="1199"/>
      <c r="I68" s="1199"/>
      <c r="J68" s="1199"/>
      <c r="K68" s="1199"/>
      <c r="L68" s="1199"/>
      <c r="M68" s="1199"/>
      <c r="N68" s="1199"/>
      <c r="O68" s="1200"/>
    </row>
    <row r="69" spans="2:30">
      <c r="B69" s="12"/>
      <c r="C69" s="4"/>
      <c r="D69" s="4"/>
      <c r="E69" s="4"/>
      <c r="F69" s="4"/>
      <c r="G69" s="1201"/>
      <c r="H69" s="1202"/>
      <c r="I69" s="1202"/>
      <c r="J69" s="1202"/>
      <c r="K69" s="1202"/>
      <c r="L69" s="1202"/>
      <c r="M69" s="1202"/>
      <c r="N69" s="1202"/>
      <c r="O69" s="1203"/>
    </row>
    <row r="70" spans="2:30">
      <c r="B70" s="12"/>
      <c r="C70" s="4"/>
      <c r="D70" s="4"/>
      <c r="E70" s="4"/>
      <c r="F70" s="4"/>
      <c r="G70" s="4"/>
      <c r="H70" s="33"/>
      <c r="I70" s="33"/>
      <c r="J70" s="34"/>
      <c r="K70" s="34"/>
      <c r="L70" s="35"/>
      <c r="M70" s="34"/>
      <c r="N70" s="35"/>
      <c r="O70" s="36"/>
    </row>
    <row r="71" spans="2:30">
      <c r="B71" s="12"/>
      <c r="C71" s="4"/>
      <c r="D71" s="4"/>
      <c r="E71" s="4"/>
      <c r="F71" s="4"/>
      <c r="G71" s="37" t="s">
        <v>14</v>
      </c>
      <c r="I71" s="38"/>
      <c r="J71" s="34"/>
      <c r="K71" s="34"/>
      <c r="L71" s="35"/>
      <c r="M71" s="34"/>
      <c r="N71" s="35"/>
      <c r="O71" s="36"/>
    </row>
    <row r="72" spans="2:30">
      <c r="B72" s="12"/>
      <c r="C72" s="4"/>
      <c r="D72" s="4"/>
      <c r="E72" s="4"/>
      <c r="F72" s="4"/>
      <c r="G72" s="1204"/>
      <c r="H72" s="1205"/>
      <c r="I72" s="1205"/>
      <c r="J72" s="1206"/>
      <c r="K72" s="23" t="s">
        <v>4</v>
      </c>
      <c r="L72" s="23" t="s">
        <v>5</v>
      </c>
      <c r="M72" s="23" t="s">
        <v>6</v>
      </c>
      <c r="N72" s="23" t="s">
        <v>7</v>
      </c>
      <c r="O72" s="23" t="s">
        <v>8</v>
      </c>
    </row>
    <row r="73" spans="2:30">
      <c r="B73" s="12"/>
      <c r="C73" s="4"/>
      <c r="D73" s="4"/>
      <c r="E73" s="4"/>
      <c r="F73" s="4"/>
      <c r="G73" s="1207" t="s">
        <v>9</v>
      </c>
      <c r="H73" s="1208"/>
      <c r="I73" s="1213" t="s">
        <v>10</v>
      </c>
      <c r="J73" s="1213"/>
      <c r="K73" s="1194">
        <v>24</v>
      </c>
      <c r="L73" s="1194">
        <v>15.7</v>
      </c>
      <c r="M73" s="1183"/>
      <c r="N73" s="1183">
        <v>2.2000000000000002</v>
      </c>
      <c r="O73" s="1183">
        <v>4</v>
      </c>
      <c r="S73" s="3">
        <v>9.9</v>
      </c>
    </row>
    <row r="74" spans="2:30">
      <c r="B74" s="12"/>
      <c r="C74" s="4"/>
      <c r="D74" s="4"/>
      <c r="E74" s="4"/>
      <c r="F74" s="4"/>
      <c r="G74" s="1209"/>
      <c r="H74" s="1210"/>
      <c r="I74" s="1214"/>
      <c r="J74" s="1214"/>
      <c r="K74" s="1194"/>
      <c r="L74" s="1194"/>
      <c r="M74" s="1183"/>
      <c r="N74" s="1183"/>
      <c r="O74" s="1183"/>
    </row>
    <row r="75" spans="2:30">
      <c r="B75" s="12"/>
      <c r="C75" s="4"/>
      <c r="D75" s="4"/>
      <c r="E75" s="4"/>
      <c r="F75" s="4"/>
      <c r="G75" s="1209"/>
      <c r="H75" s="1210"/>
      <c r="I75" s="1193" t="s">
        <v>15</v>
      </c>
      <c r="J75" s="1193"/>
      <c r="K75" s="1215">
        <v>14.2</v>
      </c>
      <c r="L75" s="1215">
        <v>14.3</v>
      </c>
      <c r="M75" s="1215">
        <v>13.9</v>
      </c>
      <c r="N75" s="1215">
        <v>12.7</v>
      </c>
      <c r="O75" s="1215">
        <v>11.4</v>
      </c>
      <c r="U75" s="3">
        <v>81.2</v>
      </c>
      <c r="W75" s="3">
        <v>87.2</v>
      </c>
      <c r="Y75" s="3">
        <v>99.8</v>
      </c>
      <c r="AA75" s="3">
        <v>109.5</v>
      </c>
      <c r="AC75" s="3">
        <v>115.2</v>
      </c>
    </row>
    <row r="76" spans="2:30">
      <c r="B76" s="12"/>
      <c r="C76" s="4"/>
      <c r="D76" s="4"/>
      <c r="E76" s="4"/>
      <c r="F76" s="4"/>
      <c r="G76" s="1211"/>
      <c r="H76" s="1212"/>
      <c r="I76" s="1193"/>
      <c r="J76" s="1193"/>
      <c r="K76" s="1216"/>
      <c r="L76" s="1216"/>
      <c r="M76" s="1216"/>
      <c r="N76" s="1216"/>
      <c r="O76" s="1216"/>
    </row>
    <row r="77" spans="2:30">
      <c r="B77" s="12"/>
      <c r="C77" s="4"/>
      <c r="D77" s="4"/>
      <c r="E77" s="4"/>
      <c r="F77" s="4"/>
      <c r="G77" s="1187" t="s">
        <v>12</v>
      </c>
      <c r="H77" s="1188"/>
      <c r="I77" s="1193" t="s">
        <v>10</v>
      </c>
      <c r="J77" s="1193"/>
      <c r="K77" s="1194">
        <v>30.7</v>
      </c>
      <c r="L77" s="1194">
        <v>22.3</v>
      </c>
      <c r="M77" s="1183">
        <v>20.3</v>
      </c>
      <c r="N77" s="1183">
        <v>20.2</v>
      </c>
      <c r="O77" s="1183">
        <v>15.5</v>
      </c>
      <c r="R77" s="3">
        <v>12.3</v>
      </c>
      <c r="T77" s="3">
        <v>11.1</v>
      </c>
    </row>
    <row r="78" spans="2:30">
      <c r="B78" s="12"/>
      <c r="C78" s="4"/>
      <c r="D78" s="4"/>
      <c r="E78" s="4"/>
      <c r="F78" s="4"/>
      <c r="G78" s="1189"/>
      <c r="H78" s="1190"/>
      <c r="I78" s="1193"/>
      <c r="J78" s="1193"/>
      <c r="K78" s="1194"/>
      <c r="L78" s="1194"/>
      <c r="M78" s="1183"/>
      <c r="N78" s="1183"/>
      <c r="O78" s="1183"/>
    </row>
    <row r="79" spans="2:30">
      <c r="B79" s="12"/>
      <c r="C79" s="4"/>
      <c r="D79" s="4"/>
      <c r="E79" s="4"/>
      <c r="F79" s="4"/>
      <c r="G79" s="1189"/>
      <c r="H79" s="1190"/>
      <c r="I79" s="1184" t="s">
        <v>15</v>
      </c>
      <c r="J79" s="1185"/>
      <c r="K79" s="1186">
        <v>9.1999999999999993</v>
      </c>
      <c r="L79" s="1186">
        <v>8.5</v>
      </c>
      <c r="M79" s="1186">
        <v>7.7</v>
      </c>
      <c r="N79" s="1186">
        <v>7.1</v>
      </c>
      <c r="O79" s="1186">
        <v>6.6</v>
      </c>
      <c r="V79" s="3">
        <v>53.5</v>
      </c>
      <c r="X79" s="3">
        <v>48.2</v>
      </c>
      <c r="Z79" s="3">
        <v>34.200000000000003</v>
      </c>
      <c r="AB79" s="3">
        <v>30.3</v>
      </c>
      <c r="AD79" s="3">
        <v>28.9</v>
      </c>
    </row>
    <row r="80" spans="2:30">
      <c r="B80" s="12"/>
      <c r="C80" s="4"/>
      <c r="D80" s="4"/>
      <c r="E80" s="4"/>
      <c r="F80" s="4"/>
      <c r="G80" s="1191"/>
      <c r="H80" s="1192"/>
      <c r="I80" s="1185"/>
      <c r="J80" s="1185"/>
      <c r="K80" s="1186"/>
      <c r="L80" s="1186"/>
      <c r="M80" s="1186"/>
      <c r="N80" s="1186"/>
      <c r="O80" s="1186"/>
    </row>
    <row r="81" spans="2:17">
      <c r="B81" s="12"/>
      <c r="C81" s="4"/>
      <c r="D81" s="4"/>
      <c r="E81" s="4"/>
      <c r="F81" s="4"/>
      <c r="G81" s="4"/>
      <c r="H81" s="4"/>
      <c r="I81" s="4"/>
      <c r="J81" s="4"/>
      <c r="K81" s="39"/>
      <c r="L81" s="4"/>
      <c r="M81" s="4"/>
      <c r="N81" s="4"/>
      <c r="O81" s="4"/>
    </row>
    <row r="82" spans="2:17" ht="17.25">
      <c r="B82" s="12"/>
      <c r="C82" s="4"/>
      <c r="D82" s="4"/>
      <c r="E82" s="4"/>
      <c r="F82" s="4"/>
      <c r="G82" s="4"/>
      <c r="H82" s="4"/>
      <c r="I82" s="4"/>
      <c r="J82" s="4"/>
      <c r="K82" s="40"/>
      <c r="L82" s="40"/>
      <c r="M82" s="40"/>
      <c r="N82" s="40"/>
      <c r="O82" s="40"/>
    </row>
    <row r="83" spans="2:17">
      <c r="B83" s="15"/>
      <c r="C83" s="16"/>
      <c r="D83" s="16"/>
      <c r="E83" s="16"/>
      <c r="F83" s="16"/>
      <c r="G83" s="16"/>
      <c r="H83" s="16"/>
      <c r="I83" s="16"/>
      <c r="J83" s="16"/>
      <c r="K83" s="16"/>
      <c r="L83" s="16"/>
      <c r="M83" s="16"/>
      <c r="N83" s="16"/>
      <c r="O83" s="16"/>
      <c r="P83" s="17"/>
    </row>
    <row r="84" spans="2:17">
      <c r="H84" s="4"/>
      <c r="I84" s="4"/>
      <c r="J84" s="4"/>
      <c r="K84" s="4"/>
      <c r="L84" s="4"/>
      <c r="M84" s="4"/>
      <c r="N84" s="4"/>
      <c r="O84" s="4"/>
      <c r="P84" s="4"/>
      <c r="Q84" s="4"/>
    </row>
    <row r="85" spans="2:17">
      <c r="B85" s="4"/>
      <c r="C85" s="4"/>
      <c r="D85" s="4"/>
      <c r="E85" s="4"/>
      <c r="F85" s="4"/>
      <c r="G85" s="4"/>
      <c r="H85" s="4"/>
      <c r="I85" s="4"/>
      <c r="J85" s="4"/>
      <c r="K85" s="4"/>
      <c r="L85" s="4"/>
      <c r="M85" s="4"/>
      <c r="N85" s="4"/>
      <c r="O85" s="4"/>
      <c r="P85" s="4"/>
      <c r="Q85" s="4"/>
    </row>
    <row r="86" spans="2:17" hidden="1">
      <c r="B86" s="4"/>
      <c r="C86" s="4"/>
      <c r="D86" s="4"/>
      <c r="E86" s="4"/>
      <c r="F86" s="4"/>
      <c r="G86" s="4"/>
      <c r="H86" s="4"/>
      <c r="I86" s="4"/>
      <c r="J86" s="4"/>
      <c r="K86" s="4"/>
      <c r="L86" s="4"/>
      <c r="M86" s="4"/>
      <c r="N86" s="4"/>
      <c r="O86" s="4"/>
      <c r="P86" s="4"/>
      <c r="Q86" s="4"/>
    </row>
    <row r="87" spans="2:17" hidden="1">
      <c r="B87" s="4"/>
      <c r="C87" s="4"/>
      <c r="D87" s="4"/>
      <c r="E87" s="4"/>
      <c r="F87" s="4"/>
      <c r="G87" s="4"/>
      <c r="H87" s="4"/>
      <c r="I87" s="4"/>
      <c r="J87" s="4"/>
      <c r="K87" s="41"/>
      <c r="L87" s="4"/>
      <c r="M87" s="4"/>
      <c r="N87" s="4"/>
      <c r="O87" s="4"/>
      <c r="P87" s="4"/>
      <c r="Q87" s="4"/>
    </row>
    <row r="88" spans="2:17" hidden="1">
      <c r="B88" s="4"/>
      <c r="C88" s="4"/>
      <c r="D88" s="4"/>
      <c r="E88" s="4"/>
      <c r="F88" s="4"/>
      <c r="G88" s="4"/>
      <c r="H88" s="4"/>
      <c r="I88" s="4"/>
      <c r="J88" s="4"/>
      <c r="K88" s="4"/>
      <c r="L88" s="4"/>
      <c r="M88" s="4"/>
      <c r="N88" s="4"/>
      <c r="O88" s="4"/>
      <c r="P88" s="4"/>
      <c r="Q88" s="4"/>
    </row>
    <row r="89" spans="2:17" hidden="1">
      <c r="B89" s="4"/>
      <c r="C89" s="4"/>
      <c r="D89" s="4"/>
      <c r="E89" s="4"/>
      <c r="F89" s="4"/>
      <c r="G89" s="4"/>
      <c r="H89" s="4"/>
      <c r="I89" s="4"/>
      <c r="J89" s="4"/>
      <c r="K89" s="4"/>
      <c r="L89" s="4"/>
      <c r="M89" s="4"/>
      <c r="N89" s="4"/>
      <c r="O89" s="4"/>
      <c r="P89" s="4"/>
      <c r="Q89" s="4"/>
    </row>
    <row r="90" spans="2:17" hidden="1">
      <c r="B90" s="4"/>
      <c r="C90" s="4"/>
      <c r="D90" s="4"/>
      <c r="E90" s="4"/>
      <c r="F90" s="4"/>
      <c r="G90" s="4"/>
      <c r="H90" s="4"/>
      <c r="I90" s="4"/>
      <c r="J90" s="4"/>
      <c r="K90" s="4"/>
      <c r="L90" s="4"/>
      <c r="M90" s="4"/>
      <c r="N90" s="4"/>
      <c r="O90" s="4"/>
      <c r="P90" s="4"/>
      <c r="Q90" s="4"/>
    </row>
    <row r="91" spans="2:17" hidden="1">
      <c r="B91" s="4"/>
      <c r="C91" s="4"/>
      <c r="D91" s="4"/>
      <c r="E91" s="4"/>
      <c r="F91" s="4"/>
      <c r="G91" s="4"/>
      <c r="H91" s="4"/>
      <c r="I91" s="4"/>
      <c r="J91" s="4"/>
      <c r="K91" s="4"/>
      <c r="L91" s="4"/>
      <c r="M91" s="4"/>
      <c r="N91" s="4"/>
      <c r="O91" s="4"/>
      <c r="P91" s="4"/>
      <c r="Q91" s="4"/>
    </row>
    <row r="92" spans="2:17" ht="13.5" hidden="1" customHeight="1">
      <c r="B92" s="4"/>
      <c r="C92" s="4"/>
      <c r="D92" s="4"/>
      <c r="E92" s="4"/>
      <c r="F92" s="4"/>
      <c r="G92" s="4"/>
      <c r="H92" s="4"/>
      <c r="I92" s="4"/>
      <c r="J92" s="4"/>
      <c r="K92" s="4"/>
      <c r="L92" s="4"/>
      <c r="M92" s="4"/>
      <c r="N92" s="4"/>
      <c r="O92" s="4"/>
      <c r="P92" s="4"/>
      <c r="Q92" s="4"/>
    </row>
    <row r="93" spans="2:17" ht="13.5" hidden="1" customHeight="1">
      <c r="B93" s="4"/>
      <c r="C93" s="4"/>
      <c r="D93" s="4"/>
      <c r="E93" s="4"/>
      <c r="F93" s="4"/>
      <c r="G93" s="4"/>
      <c r="H93" s="4"/>
      <c r="I93" s="4"/>
      <c r="J93" s="4"/>
      <c r="K93" s="4"/>
      <c r="L93" s="4"/>
      <c r="M93" s="4"/>
      <c r="N93" s="4"/>
      <c r="O93" s="4"/>
      <c r="P93" s="4"/>
      <c r="Q93" s="4"/>
    </row>
    <row r="94" spans="2:17" ht="13.5" hidden="1" customHeight="1">
      <c r="B94" s="4"/>
      <c r="C94" s="4"/>
      <c r="D94" s="4"/>
      <c r="E94" s="4"/>
      <c r="F94" s="4"/>
      <c r="G94" s="4"/>
      <c r="H94" s="4"/>
      <c r="I94" s="4"/>
      <c r="J94" s="4"/>
      <c r="K94" s="4"/>
      <c r="L94" s="4"/>
      <c r="M94" s="4"/>
      <c r="N94" s="4"/>
      <c r="O94" s="4"/>
      <c r="P94" s="4"/>
      <c r="Q94" s="4"/>
    </row>
    <row r="95" spans="2:17" ht="13.5" hidden="1" customHeight="1">
      <c r="B95" s="4"/>
      <c r="C95" s="4"/>
      <c r="D95" s="4"/>
      <c r="E95" s="4"/>
      <c r="F95" s="4"/>
      <c r="G95" s="4"/>
      <c r="H95" s="4"/>
      <c r="I95" s="4"/>
      <c r="J95" s="4"/>
      <c r="K95" s="4"/>
      <c r="L95" s="4"/>
      <c r="M95" s="4"/>
      <c r="N95" s="4"/>
      <c r="O95" s="4"/>
      <c r="P95" s="4"/>
      <c r="Q95" s="4"/>
    </row>
    <row r="96" spans="2:17" ht="13.5" hidden="1" customHeight="1">
      <c r="B96" s="4"/>
      <c r="C96" s="4"/>
      <c r="D96" s="4"/>
      <c r="E96" s="4"/>
      <c r="F96" s="4"/>
      <c r="G96" s="4"/>
      <c r="H96" s="4"/>
      <c r="I96" s="4"/>
      <c r="J96" s="4"/>
      <c r="K96" s="4"/>
      <c r="L96" s="4"/>
      <c r="M96" s="4"/>
      <c r="N96" s="4"/>
      <c r="O96" s="4"/>
      <c r="P96" s="4"/>
      <c r="Q96" s="4"/>
    </row>
    <row r="97" spans="2:17" ht="13.5" hidden="1" customHeight="1">
      <c r="B97" s="4"/>
      <c r="C97" s="4"/>
      <c r="D97" s="4"/>
      <c r="E97" s="4"/>
      <c r="F97" s="4"/>
      <c r="G97" s="4"/>
      <c r="H97" s="4"/>
      <c r="I97" s="4"/>
      <c r="J97" s="4"/>
      <c r="K97" s="4"/>
      <c r="L97" s="4"/>
      <c r="M97" s="4"/>
      <c r="N97" s="4"/>
      <c r="O97" s="4"/>
      <c r="P97" s="4"/>
      <c r="Q97" s="4"/>
    </row>
    <row r="98" spans="2:17" ht="13.5" hidden="1" customHeight="1">
      <c r="B98" s="4"/>
      <c r="C98" s="4"/>
      <c r="D98" s="4"/>
      <c r="E98" s="4"/>
      <c r="F98" s="4"/>
      <c r="G98" s="4"/>
      <c r="H98" s="4"/>
      <c r="I98" s="4"/>
      <c r="J98" s="4"/>
      <c r="K98" s="4"/>
      <c r="L98" s="4"/>
      <c r="M98" s="4"/>
      <c r="N98" s="4"/>
      <c r="O98" s="4"/>
      <c r="P98" s="4"/>
      <c r="Q98" s="4"/>
    </row>
    <row r="99" spans="2:17" ht="13.5" hidden="1" customHeight="1">
      <c r="B99" s="4"/>
      <c r="C99" s="4"/>
      <c r="D99" s="4"/>
      <c r="E99" s="4"/>
      <c r="F99" s="4"/>
      <c r="G99" s="4"/>
      <c r="H99" s="4"/>
      <c r="I99" s="4"/>
      <c r="J99" s="4"/>
      <c r="K99" s="4"/>
      <c r="L99" s="4"/>
      <c r="M99" s="4"/>
      <c r="N99" s="4"/>
      <c r="O99" s="4"/>
      <c r="P99" s="4"/>
      <c r="Q99" s="4"/>
    </row>
    <row r="100" spans="2:17" ht="13.5" hidden="1" customHeight="1">
      <c r="B100" s="4"/>
      <c r="C100" s="4"/>
      <c r="D100" s="4"/>
      <c r="E100" s="4"/>
      <c r="F100" s="4"/>
      <c r="G100" s="4"/>
      <c r="H100" s="4"/>
      <c r="I100" s="4"/>
      <c r="J100" s="4"/>
      <c r="K100" s="4"/>
      <c r="L100" s="4"/>
      <c r="M100" s="4"/>
      <c r="N100" s="4"/>
      <c r="O100" s="4"/>
      <c r="P100" s="4"/>
      <c r="Q100" s="4"/>
    </row>
    <row r="101" spans="2:17" ht="13.5" hidden="1" customHeight="1">
      <c r="B101" s="4"/>
      <c r="C101" s="4"/>
      <c r="D101" s="4"/>
      <c r="E101" s="4"/>
      <c r="F101" s="4"/>
      <c r="G101" s="4"/>
      <c r="H101" s="4"/>
      <c r="I101" s="4"/>
      <c r="J101" s="4"/>
      <c r="K101" s="4"/>
      <c r="L101" s="4"/>
      <c r="M101" s="4"/>
      <c r="N101" s="4"/>
      <c r="O101" s="4"/>
      <c r="P101" s="4"/>
      <c r="Q101" s="4"/>
    </row>
    <row r="102" spans="2:17" ht="13.5" hidden="1" customHeight="1">
      <c r="B102" s="4"/>
      <c r="C102" s="4"/>
      <c r="D102" s="4"/>
      <c r="E102" s="4"/>
      <c r="F102" s="4"/>
      <c r="G102" s="4"/>
      <c r="H102" s="4"/>
      <c r="I102" s="4"/>
      <c r="J102" s="4"/>
      <c r="K102" s="4"/>
      <c r="L102" s="4"/>
      <c r="M102" s="4"/>
      <c r="N102" s="4"/>
      <c r="O102" s="4"/>
      <c r="P102" s="4"/>
      <c r="Q102" s="4"/>
    </row>
    <row r="103" spans="2:17" ht="13.5" hidden="1" customHeight="1">
      <c r="B103" s="4"/>
      <c r="C103" s="4"/>
      <c r="D103" s="4"/>
      <c r="E103" s="4"/>
      <c r="F103" s="4"/>
      <c r="G103" s="4"/>
      <c r="H103" s="4"/>
      <c r="I103" s="4"/>
      <c r="J103" s="4"/>
      <c r="K103" s="4"/>
      <c r="L103" s="4"/>
      <c r="M103" s="4"/>
      <c r="N103" s="4"/>
      <c r="O103" s="4"/>
      <c r="P103" s="4"/>
      <c r="Q103" s="4"/>
    </row>
    <row r="104" spans="2:17" ht="13.5" hidden="1" customHeight="1">
      <c r="B104" s="4"/>
      <c r="C104" s="4"/>
      <c r="D104" s="4"/>
      <c r="E104" s="4"/>
      <c r="F104" s="4"/>
      <c r="G104" s="4"/>
      <c r="H104" s="4"/>
      <c r="I104" s="4"/>
      <c r="J104" s="4"/>
      <c r="K104" s="4"/>
      <c r="L104" s="4"/>
      <c r="M104" s="4"/>
      <c r="N104" s="4"/>
      <c r="O104" s="4"/>
      <c r="P104" s="4"/>
      <c r="Q104" s="4"/>
    </row>
    <row r="105" spans="2:17" ht="13.5" hidden="1" customHeight="1">
      <c r="B105" s="4"/>
      <c r="C105" s="4"/>
      <c r="D105" s="4"/>
      <c r="E105" s="4"/>
      <c r="F105" s="4"/>
      <c r="G105" s="4"/>
      <c r="H105" s="4"/>
      <c r="I105" s="4"/>
      <c r="J105" s="4"/>
      <c r="K105" s="4"/>
      <c r="L105" s="4"/>
      <c r="M105" s="4"/>
      <c r="N105" s="4"/>
      <c r="O105" s="4"/>
      <c r="P105" s="4"/>
      <c r="Q105" s="4"/>
    </row>
    <row r="106" spans="2:17" ht="13.5" hidden="1" customHeight="1">
      <c r="B106" s="4"/>
      <c r="C106" s="4"/>
      <c r="D106" s="4"/>
      <c r="E106" s="4"/>
      <c r="F106" s="4"/>
      <c r="G106" s="4"/>
      <c r="H106" s="4"/>
      <c r="I106" s="4"/>
      <c r="J106" s="4"/>
      <c r="K106" s="4"/>
      <c r="L106" s="4"/>
      <c r="M106" s="4"/>
      <c r="N106" s="4"/>
      <c r="O106" s="4"/>
      <c r="P106" s="4"/>
      <c r="Q106" s="4"/>
    </row>
    <row r="107" spans="2:17" ht="13.5" hidden="1" customHeight="1">
      <c r="B107" s="4"/>
      <c r="C107" s="4"/>
      <c r="D107" s="4"/>
      <c r="E107" s="4"/>
      <c r="F107" s="4"/>
      <c r="G107" s="4"/>
      <c r="H107" s="4"/>
      <c r="I107" s="4"/>
      <c r="J107" s="4"/>
      <c r="K107" s="4"/>
      <c r="L107" s="4"/>
      <c r="M107" s="4"/>
      <c r="N107" s="4"/>
      <c r="O107" s="4"/>
      <c r="P107" s="4"/>
      <c r="Q107" s="4"/>
    </row>
    <row r="108" spans="2:17" ht="13.5" hidden="1" customHeight="1">
      <c r="B108" s="4"/>
      <c r="C108" s="4"/>
      <c r="D108" s="4"/>
      <c r="E108" s="4"/>
      <c r="F108" s="4"/>
      <c r="G108" s="4"/>
      <c r="H108" s="4"/>
      <c r="I108" s="4"/>
      <c r="J108" s="4"/>
      <c r="K108" s="4"/>
      <c r="L108" s="4"/>
      <c r="M108" s="4"/>
      <c r="N108" s="4"/>
      <c r="O108" s="4"/>
      <c r="P108" s="4"/>
      <c r="Q108" s="4"/>
    </row>
    <row r="109" spans="2:17" ht="13.5" hidden="1" customHeight="1">
      <c r="B109" s="4"/>
      <c r="C109" s="4"/>
      <c r="D109" s="4"/>
      <c r="E109" s="4"/>
      <c r="F109" s="4"/>
      <c r="G109" s="4"/>
      <c r="H109" s="4"/>
      <c r="I109" s="4"/>
      <c r="J109" s="4"/>
      <c r="K109" s="4"/>
      <c r="L109" s="4"/>
      <c r="M109" s="4"/>
      <c r="N109" s="4"/>
      <c r="O109" s="4"/>
      <c r="P109" s="4"/>
      <c r="Q109" s="4"/>
    </row>
    <row r="110" spans="2:17" ht="13.5" hidden="1" customHeight="1">
      <c r="B110" s="4"/>
      <c r="C110" s="4"/>
      <c r="D110" s="4"/>
      <c r="E110" s="4"/>
      <c r="F110" s="4"/>
      <c r="G110" s="4"/>
      <c r="H110" s="4"/>
      <c r="I110" s="4"/>
      <c r="J110" s="4"/>
      <c r="K110" s="4"/>
      <c r="L110" s="4"/>
      <c r="M110" s="4"/>
      <c r="N110" s="4"/>
      <c r="O110" s="4"/>
      <c r="P110" s="4"/>
      <c r="Q110" s="4"/>
    </row>
    <row r="111" spans="2:17" ht="13.5" hidden="1" customHeight="1">
      <c r="B111" s="4"/>
      <c r="C111" s="4"/>
      <c r="D111" s="4"/>
      <c r="E111" s="4"/>
      <c r="F111" s="4"/>
      <c r="G111" s="4"/>
      <c r="H111" s="4"/>
      <c r="I111" s="4"/>
      <c r="J111" s="4"/>
      <c r="K111" s="4"/>
      <c r="L111" s="4"/>
      <c r="M111" s="4"/>
      <c r="N111" s="4"/>
      <c r="O111" s="4"/>
      <c r="P111" s="4"/>
      <c r="Q111" s="4"/>
    </row>
    <row r="112" spans="2:17" ht="13.5" hidden="1" customHeight="1">
      <c r="B112" s="4"/>
      <c r="C112" s="4"/>
      <c r="D112" s="4"/>
      <c r="E112" s="4"/>
      <c r="F112" s="4"/>
      <c r="G112" s="4"/>
      <c r="H112" s="4"/>
      <c r="I112" s="4"/>
      <c r="J112" s="4"/>
      <c r="K112" s="4"/>
      <c r="L112" s="4"/>
      <c r="M112" s="4"/>
      <c r="N112" s="4"/>
      <c r="O112" s="4"/>
      <c r="P112" s="4"/>
      <c r="Q112" s="4"/>
    </row>
    <row r="113" spans="2:17" ht="13.5" hidden="1" customHeight="1">
      <c r="B113" s="4"/>
      <c r="C113" s="4"/>
      <c r="D113" s="4"/>
      <c r="E113" s="4"/>
      <c r="F113" s="4"/>
      <c r="G113" s="4"/>
      <c r="H113" s="4"/>
      <c r="I113" s="4"/>
      <c r="J113" s="4"/>
      <c r="K113" s="4"/>
      <c r="L113" s="4"/>
      <c r="M113" s="4"/>
      <c r="N113" s="4"/>
      <c r="O113" s="4"/>
      <c r="P113" s="4"/>
      <c r="Q113" s="4"/>
    </row>
    <row r="114" spans="2:17" ht="13.5" hidden="1" customHeight="1">
      <c r="B114" s="4"/>
      <c r="C114" s="4"/>
      <c r="D114" s="4"/>
      <c r="E114" s="4"/>
      <c r="F114" s="4"/>
      <c r="G114" s="4"/>
      <c r="H114" s="4"/>
      <c r="I114" s="4"/>
      <c r="J114" s="4"/>
      <c r="K114" s="4"/>
      <c r="L114" s="4"/>
      <c r="M114" s="4"/>
      <c r="N114" s="4"/>
      <c r="O114" s="4"/>
      <c r="P114" s="4"/>
      <c r="Q114" s="4"/>
    </row>
    <row r="115" spans="2:17" ht="13.5" hidden="1" customHeight="1">
      <c r="B115" s="4"/>
      <c r="C115" s="4"/>
      <c r="D115" s="4"/>
      <c r="E115" s="4"/>
      <c r="F115" s="4"/>
      <c r="G115" s="4"/>
      <c r="H115" s="4"/>
      <c r="I115" s="4"/>
      <c r="J115" s="4"/>
      <c r="K115" s="4"/>
      <c r="L115" s="4"/>
      <c r="M115" s="4"/>
      <c r="N115" s="4"/>
      <c r="O115" s="4"/>
      <c r="P115" s="4"/>
      <c r="Q115" s="4"/>
    </row>
    <row r="116" spans="2:17" ht="13.5" hidden="1" customHeight="1">
      <c r="B116" s="4"/>
      <c r="C116" s="4"/>
      <c r="D116" s="4"/>
      <c r="E116" s="4"/>
      <c r="F116" s="4"/>
      <c r="G116" s="4"/>
      <c r="H116" s="4"/>
      <c r="I116" s="4"/>
      <c r="J116" s="4"/>
      <c r="K116" s="4"/>
      <c r="L116" s="4"/>
      <c r="M116" s="4"/>
      <c r="N116" s="4"/>
      <c r="O116" s="4"/>
      <c r="P116" s="4"/>
      <c r="Q116" s="4"/>
    </row>
    <row r="117" spans="2:17" ht="13.5" hidden="1" customHeight="1">
      <c r="B117" s="4"/>
      <c r="C117" s="4"/>
      <c r="D117" s="4"/>
      <c r="E117" s="4"/>
      <c r="F117" s="4"/>
      <c r="G117" s="4"/>
      <c r="H117" s="4"/>
      <c r="I117" s="4"/>
      <c r="J117" s="4"/>
      <c r="K117" s="4"/>
      <c r="L117" s="4"/>
      <c r="M117" s="4"/>
      <c r="N117" s="4"/>
      <c r="O117" s="4"/>
      <c r="P117" s="4"/>
      <c r="Q117" s="4"/>
    </row>
    <row r="118" spans="2:17" ht="13.5" hidden="1" customHeight="1">
      <c r="B118" s="4"/>
      <c r="C118" s="4"/>
      <c r="D118" s="4"/>
      <c r="E118" s="4"/>
      <c r="F118" s="4"/>
      <c r="G118" s="4"/>
      <c r="H118" s="4"/>
      <c r="I118" s="4"/>
      <c r="J118" s="4"/>
      <c r="K118" s="4"/>
      <c r="L118" s="4"/>
      <c r="M118" s="4"/>
      <c r="N118" s="4"/>
      <c r="O118" s="4"/>
      <c r="P118" s="4"/>
      <c r="Q118" s="4"/>
    </row>
    <row r="119" spans="2:17" ht="13.5" hidden="1" customHeight="1">
      <c r="B119" s="4"/>
      <c r="C119" s="4"/>
      <c r="D119" s="4"/>
      <c r="E119" s="4"/>
      <c r="F119" s="4"/>
      <c r="G119" s="4"/>
      <c r="H119" s="4"/>
      <c r="I119" s="4"/>
      <c r="J119" s="4"/>
      <c r="K119" s="4"/>
      <c r="L119" s="4"/>
      <c r="M119" s="4"/>
      <c r="N119" s="4"/>
      <c r="O119" s="4"/>
      <c r="P119" s="4"/>
      <c r="Q119" s="4"/>
    </row>
    <row r="120" spans="2:17" ht="13.5" hidden="1" customHeight="1">
      <c r="B120" s="4"/>
      <c r="C120" s="4"/>
      <c r="D120" s="4"/>
      <c r="E120" s="4"/>
      <c r="F120" s="4"/>
      <c r="G120" s="4"/>
      <c r="H120" s="4"/>
      <c r="I120" s="4"/>
      <c r="J120" s="4"/>
      <c r="K120" s="4"/>
      <c r="L120" s="4"/>
      <c r="M120" s="4"/>
      <c r="N120" s="4"/>
      <c r="O120" s="4"/>
      <c r="P120" s="4"/>
      <c r="Q120" s="4"/>
    </row>
    <row r="121" spans="2:17" ht="13.5" hidden="1" customHeight="1">
      <c r="B121" s="4"/>
      <c r="C121" s="4"/>
      <c r="D121" s="4"/>
      <c r="E121" s="4"/>
      <c r="F121" s="4"/>
      <c r="G121" s="4"/>
      <c r="H121" s="4"/>
      <c r="I121" s="4"/>
      <c r="J121" s="4"/>
      <c r="K121" s="4"/>
      <c r="L121" s="4"/>
      <c r="M121" s="4"/>
      <c r="N121" s="4"/>
      <c r="O121" s="4"/>
      <c r="P121" s="4"/>
      <c r="Q121" s="4"/>
    </row>
    <row r="122" spans="2:17" ht="13.5" hidden="1" customHeight="1">
      <c r="B122" s="4"/>
      <c r="C122" s="4"/>
      <c r="D122" s="4"/>
      <c r="E122" s="4"/>
      <c r="F122" s="4"/>
      <c r="G122" s="4"/>
      <c r="H122" s="4"/>
      <c r="I122" s="4"/>
      <c r="J122" s="4"/>
      <c r="K122" s="4"/>
      <c r="L122" s="4"/>
      <c r="M122" s="4"/>
      <c r="N122" s="4"/>
      <c r="O122" s="4"/>
      <c r="P122" s="4"/>
      <c r="Q122" s="4"/>
    </row>
    <row r="123" spans="2:17" ht="13.5" hidden="1" customHeight="1">
      <c r="B123" s="4"/>
      <c r="C123" s="4"/>
      <c r="D123" s="4"/>
      <c r="E123" s="4"/>
      <c r="F123" s="4"/>
      <c r="G123" s="4"/>
      <c r="H123" s="4"/>
      <c r="I123" s="4"/>
      <c r="J123" s="4"/>
      <c r="K123" s="4"/>
      <c r="L123" s="4"/>
      <c r="M123" s="4"/>
      <c r="N123" s="4"/>
      <c r="O123" s="4"/>
      <c r="P123" s="4"/>
      <c r="Q123" s="4"/>
    </row>
    <row r="124" spans="2:17" ht="13.5" hidden="1" customHeight="1">
      <c r="B124" s="4"/>
      <c r="C124" s="4"/>
      <c r="D124" s="4"/>
      <c r="E124" s="4"/>
      <c r="F124" s="4"/>
      <c r="G124" s="4"/>
      <c r="H124" s="4"/>
      <c r="I124" s="4"/>
      <c r="J124" s="4"/>
      <c r="K124" s="4"/>
      <c r="L124" s="4"/>
      <c r="M124" s="4"/>
      <c r="N124" s="4"/>
      <c r="O124" s="4"/>
      <c r="P124" s="4"/>
      <c r="Q124" s="4"/>
    </row>
    <row r="125" spans="2:17" ht="13.5" hidden="1" customHeight="1">
      <c r="B125" s="4"/>
      <c r="C125" s="4"/>
      <c r="D125" s="4"/>
      <c r="E125" s="4"/>
      <c r="F125" s="4"/>
      <c r="G125" s="4"/>
      <c r="H125" s="4"/>
      <c r="I125" s="4"/>
      <c r="J125" s="4"/>
      <c r="K125" s="4"/>
      <c r="L125" s="4"/>
      <c r="M125" s="4"/>
      <c r="N125" s="4"/>
      <c r="O125" s="4"/>
      <c r="P125" s="4"/>
      <c r="Q125" s="4"/>
    </row>
    <row r="126" spans="2:17" ht="13.5" hidden="1" customHeight="1">
      <c r="B126" s="4"/>
      <c r="C126" s="4"/>
      <c r="D126" s="4"/>
      <c r="E126" s="4"/>
      <c r="F126" s="4"/>
      <c r="G126" s="4"/>
      <c r="H126" s="4"/>
      <c r="I126" s="4"/>
      <c r="J126" s="4"/>
      <c r="K126" s="4"/>
      <c r="L126" s="4"/>
      <c r="M126" s="4"/>
      <c r="N126" s="4"/>
      <c r="O126" s="4"/>
      <c r="P126" s="4"/>
      <c r="Q126" s="4"/>
    </row>
    <row r="127" spans="2:17" ht="13.5" hidden="1" customHeight="1">
      <c r="B127" s="4"/>
      <c r="C127" s="4"/>
      <c r="D127" s="4"/>
      <c r="E127" s="4"/>
      <c r="F127" s="4"/>
      <c r="G127" s="4"/>
      <c r="H127" s="4"/>
      <c r="I127" s="4"/>
      <c r="J127" s="4"/>
      <c r="K127" s="4"/>
      <c r="L127" s="4"/>
      <c r="M127" s="4"/>
      <c r="N127" s="4"/>
      <c r="O127" s="4"/>
      <c r="P127" s="4"/>
      <c r="Q127" s="4"/>
    </row>
    <row r="128" spans="2:17" ht="13.5" hidden="1" customHeight="1">
      <c r="B128" s="4"/>
      <c r="C128" s="4"/>
      <c r="D128" s="4"/>
      <c r="E128" s="4"/>
      <c r="F128" s="4"/>
      <c r="G128" s="4"/>
      <c r="H128" s="4"/>
      <c r="I128" s="4"/>
      <c r="J128" s="4"/>
      <c r="K128" s="4"/>
      <c r="L128" s="4"/>
      <c r="M128" s="4"/>
      <c r="N128" s="4"/>
      <c r="O128" s="4"/>
      <c r="P128" s="4"/>
      <c r="Q128" s="4"/>
    </row>
    <row r="129" spans="2:17" ht="13.5" hidden="1" customHeight="1">
      <c r="B129" s="4"/>
      <c r="C129" s="4"/>
      <c r="D129" s="4"/>
      <c r="E129" s="4"/>
      <c r="F129" s="4"/>
      <c r="G129" s="4"/>
      <c r="H129" s="4"/>
      <c r="I129" s="4"/>
      <c r="J129" s="4"/>
      <c r="K129" s="4"/>
      <c r="L129" s="4"/>
      <c r="M129" s="4"/>
      <c r="N129" s="4"/>
      <c r="O129" s="4"/>
      <c r="P129" s="4"/>
      <c r="Q129" s="4"/>
    </row>
    <row r="130" spans="2:17" ht="13.5" hidden="1" customHeight="1">
      <c r="B130" s="4"/>
      <c r="C130" s="4"/>
      <c r="D130" s="4"/>
      <c r="E130" s="4"/>
      <c r="F130" s="4"/>
      <c r="G130" s="4"/>
      <c r="H130" s="4"/>
      <c r="I130" s="4"/>
      <c r="J130" s="4"/>
      <c r="K130" s="4"/>
      <c r="L130" s="4"/>
      <c r="M130" s="4"/>
      <c r="N130" s="4"/>
      <c r="O130" s="4"/>
      <c r="P130" s="4"/>
      <c r="Q130" s="4"/>
    </row>
    <row r="131" spans="2:17" ht="13.5" hidden="1" customHeight="1">
      <c r="B131" s="4"/>
      <c r="C131" s="4"/>
      <c r="D131" s="4"/>
      <c r="E131" s="4"/>
      <c r="F131" s="4"/>
      <c r="G131" s="4"/>
      <c r="H131" s="4"/>
      <c r="I131" s="4"/>
      <c r="J131" s="4"/>
      <c r="K131" s="4"/>
      <c r="L131" s="4"/>
      <c r="M131" s="4"/>
      <c r="N131" s="4"/>
      <c r="O131" s="4"/>
      <c r="P131" s="4"/>
      <c r="Q131" s="4"/>
    </row>
    <row r="132" spans="2:17" ht="13.5" hidden="1" customHeight="1">
      <c r="B132" s="4"/>
      <c r="C132" s="4"/>
      <c r="D132" s="4"/>
      <c r="E132" s="4"/>
      <c r="F132" s="4"/>
      <c r="G132" s="4"/>
      <c r="H132" s="4"/>
      <c r="I132" s="4"/>
      <c r="J132" s="4"/>
      <c r="K132" s="4"/>
      <c r="L132" s="4"/>
      <c r="M132" s="4"/>
      <c r="N132" s="4"/>
      <c r="O132" s="4"/>
      <c r="P132" s="4"/>
      <c r="Q132" s="4"/>
    </row>
    <row r="133" spans="2:17" ht="13.5" hidden="1" customHeight="1">
      <c r="B133" s="4"/>
      <c r="C133" s="4"/>
      <c r="D133" s="4"/>
      <c r="E133" s="4"/>
      <c r="F133" s="4"/>
      <c r="G133" s="4"/>
      <c r="H133" s="4"/>
      <c r="I133" s="4"/>
      <c r="J133" s="4"/>
      <c r="K133" s="4"/>
      <c r="L133" s="4"/>
      <c r="M133" s="4"/>
      <c r="N133" s="4"/>
      <c r="O133" s="4"/>
      <c r="P133" s="4"/>
      <c r="Q133" s="4"/>
    </row>
    <row r="134" spans="2:17" ht="13.5" hidden="1" customHeight="1">
      <c r="B134" s="4"/>
      <c r="C134" s="4"/>
      <c r="D134" s="4"/>
      <c r="E134" s="4"/>
      <c r="F134" s="4"/>
      <c r="G134" s="4"/>
      <c r="H134" s="4"/>
      <c r="I134" s="4"/>
      <c r="J134" s="4"/>
      <c r="K134" s="4"/>
      <c r="L134" s="4"/>
      <c r="M134" s="4"/>
      <c r="N134" s="4"/>
      <c r="O134" s="4"/>
      <c r="P134" s="4"/>
      <c r="Q134" s="4"/>
    </row>
    <row r="135" spans="2:17" ht="13.5" hidden="1" customHeight="1">
      <c r="B135" s="4"/>
      <c r="C135" s="4"/>
      <c r="D135" s="4"/>
      <c r="E135" s="4"/>
      <c r="F135" s="4"/>
      <c r="G135" s="4"/>
      <c r="H135" s="4"/>
      <c r="I135" s="4"/>
      <c r="J135" s="4"/>
      <c r="K135" s="4"/>
      <c r="L135" s="4"/>
      <c r="M135" s="4"/>
      <c r="N135" s="4"/>
      <c r="O135" s="4"/>
      <c r="P135" s="4"/>
      <c r="Q135" s="4"/>
    </row>
    <row r="136" spans="2:17" ht="13.5" hidden="1" customHeight="1">
      <c r="B136" s="4"/>
      <c r="C136" s="4"/>
      <c r="D136" s="4"/>
      <c r="E136" s="4"/>
      <c r="F136" s="4"/>
      <c r="G136" s="4"/>
      <c r="H136" s="4"/>
      <c r="I136" s="4"/>
      <c r="J136" s="4"/>
      <c r="K136" s="4"/>
      <c r="L136" s="4"/>
      <c r="M136" s="4"/>
      <c r="N136" s="4"/>
      <c r="O136" s="4"/>
      <c r="P136" s="4"/>
      <c r="Q136" s="4"/>
    </row>
    <row r="137" spans="2:17" ht="13.5" hidden="1" customHeight="1">
      <c r="B137" s="4"/>
      <c r="C137" s="4"/>
      <c r="D137" s="4"/>
      <c r="E137" s="4"/>
      <c r="F137" s="4"/>
      <c r="G137" s="4"/>
      <c r="H137" s="4"/>
      <c r="I137" s="4"/>
      <c r="J137" s="4"/>
      <c r="K137" s="4"/>
      <c r="L137" s="4"/>
      <c r="M137" s="4"/>
      <c r="N137" s="4"/>
      <c r="O137" s="4"/>
      <c r="P137" s="4"/>
      <c r="Q137" s="4"/>
    </row>
    <row r="138" spans="2:17" ht="13.5" hidden="1" customHeight="1">
      <c r="B138" s="4"/>
      <c r="C138" s="4"/>
      <c r="D138" s="4"/>
      <c r="E138" s="4"/>
      <c r="F138" s="4"/>
      <c r="G138" s="4"/>
      <c r="H138" s="4"/>
      <c r="I138" s="4"/>
      <c r="J138" s="4"/>
      <c r="K138" s="4"/>
      <c r="L138" s="4"/>
      <c r="M138" s="4"/>
      <c r="N138" s="4"/>
      <c r="O138" s="4"/>
      <c r="P138" s="4"/>
      <c r="Q138" s="4"/>
    </row>
    <row r="139" spans="2:17" ht="13.5" hidden="1" customHeight="1">
      <c r="B139" s="4"/>
      <c r="C139" s="4"/>
      <c r="D139" s="4"/>
      <c r="E139" s="4"/>
      <c r="F139" s="4"/>
      <c r="G139" s="4"/>
      <c r="H139" s="4"/>
      <c r="I139" s="4"/>
      <c r="J139" s="4"/>
      <c r="K139" s="4"/>
      <c r="L139" s="4"/>
      <c r="M139" s="4"/>
      <c r="N139" s="4"/>
      <c r="O139" s="4"/>
      <c r="P139" s="4"/>
      <c r="Q139" s="4"/>
    </row>
    <row r="140" spans="2:17" ht="13.5" hidden="1" customHeight="1">
      <c r="B140" s="4"/>
      <c r="C140" s="4"/>
      <c r="D140" s="4"/>
      <c r="E140" s="4"/>
      <c r="F140" s="4"/>
      <c r="G140" s="4"/>
      <c r="H140" s="4"/>
      <c r="I140" s="4"/>
      <c r="J140" s="4"/>
      <c r="K140" s="4"/>
      <c r="L140" s="4"/>
      <c r="M140" s="4"/>
      <c r="N140" s="4"/>
      <c r="O140" s="4"/>
      <c r="P140" s="4"/>
      <c r="Q140" s="4"/>
    </row>
    <row r="141" spans="2:17" ht="13.5" hidden="1" customHeight="1">
      <c r="B141" s="4"/>
      <c r="C141" s="4"/>
      <c r="D141" s="4"/>
      <c r="E141" s="4"/>
      <c r="F141" s="4"/>
      <c r="G141" s="4"/>
      <c r="H141" s="4"/>
      <c r="I141" s="4"/>
      <c r="J141" s="4"/>
      <c r="K141" s="4"/>
      <c r="L141" s="4"/>
      <c r="M141" s="4"/>
      <c r="N141" s="4"/>
      <c r="O141" s="4"/>
      <c r="P141" s="4"/>
      <c r="Q141" s="4"/>
    </row>
    <row r="142" spans="2:17" ht="13.5" hidden="1" customHeight="1">
      <c r="B142" s="4"/>
      <c r="C142" s="4"/>
      <c r="D142" s="4"/>
      <c r="E142" s="4"/>
      <c r="F142" s="4"/>
      <c r="G142" s="4"/>
      <c r="H142" s="4"/>
      <c r="I142" s="4"/>
      <c r="J142" s="4"/>
      <c r="K142" s="4"/>
      <c r="L142" s="4"/>
      <c r="M142" s="4"/>
      <c r="N142" s="4"/>
      <c r="O142" s="4"/>
      <c r="P142" s="4"/>
      <c r="Q142" s="4"/>
    </row>
    <row r="143" spans="2:17" ht="13.5" hidden="1" customHeight="1">
      <c r="B143" s="4"/>
      <c r="C143" s="4"/>
      <c r="D143" s="4"/>
      <c r="E143" s="4"/>
      <c r="F143" s="4"/>
      <c r="G143" s="4"/>
      <c r="H143" s="4"/>
      <c r="I143" s="4"/>
      <c r="J143" s="4"/>
      <c r="K143" s="4"/>
      <c r="L143" s="4"/>
      <c r="M143" s="4"/>
      <c r="N143" s="4"/>
      <c r="O143" s="4"/>
      <c r="P143" s="4"/>
      <c r="Q143" s="4"/>
    </row>
    <row r="144" spans="2:17" ht="13.5" hidden="1" customHeight="1">
      <c r="B144" s="4"/>
      <c r="C144" s="4"/>
      <c r="D144" s="4"/>
      <c r="E144" s="4"/>
      <c r="F144" s="4"/>
      <c r="G144" s="4"/>
      <c r="H144" s="4"/>
      <c r="I144" s="4"/>
      <c r="J144" s="4"/>
      <c r="K144" s="4"/>
      <c r="L144" s="4"/>
      <c r="M144" s="4"/>
      <c r="N144" s="4"/>
      <c r="O144" s="4"/>
      <c r="P144" s="4"/>
      <c r="Q144" s="4"/>
    </row>
    <row r="145" spans="2:17" ht="13.5" hidden="1" customHeight="1">
      <c r="B145" s="4"/>
      <c r="C145" s="4"/>
      <c r="D145" s="4"/>
      <c r="E145" s="4"/>
      <c r="F145" s="4"/>
      <c r="G145" s="4"/>
      <c r="H145" s="4"/>
      <c r="I145" s="4"/>
      <c r="J145" s="4"/>
      <c r="K145" s="4"/>
      <c r="L145" s="4"/>
      <c r="M145" s="4"/>
      <c r="N145" s="4"/>
      <c r="O145" s="4"/>
      <c r="P145" s="4"/>
      <c r="Q145" s="4"/>
    </row>
    <row r="146" spans="2:17" ht="13.5" hidden="1" customHeight="1">
      <c r="B146" s="4"/>
      <c r="C146" s="4"/>
      <c r="D146" s="4"/>
      <c r="E146" s="4"/>
      <c r="F146" s="4"/>
      <c r="G146" s="4"/>
      <c r="H146" s="4"/>
      <c r="I146" s="4"/>
      <c r="J146" s="4"/>
      <c r="K146" s="4"/>
      <c r="L146" s="4"/>
      <c r="M146" s="4"/>
      <c r="N146" s="4"/>
      <c r="O146" s="4"/>
      <c r="P146" s="4"/>
      <c r="Q146" s="4"/>
    </row>
    <row r="147" spans="2:17" ht="13.5" hidden="1" customHeight="1">
      <c r="B147" s="4"/>
      <c r="C147" s="4"/>
      <c r="D147" s="4"/>
      <c r="E147" s="4"/>
      <c r="F147" s="4"/>
      <c r="G147" s="4"/>
      <c r="H147" s="4"/>
      <c r="I147" s="4"/>
      <c r="J147" s="4"/>
      <c r="K147" s="4"/>
      <c r="L147" s="4"/>
      <c r="M147" s="4"/>
      <c r="N147" s="4"/>
      <c r="O147" s="4"/>
      <c r="P147" s="4"/>
      <c r="Q147" s="4"/>
    </row>
    <row r="148" spans="2:17" ht="13.5" hidden="1" customHeight="1">
      <c r="B148" s="4"/>
      <c r="C148" s="4"/>
      <c r="D148" s="4"/>
      <c r="E148" s="4"/>
      <c r="F148" s="4"/>
      <c r="G148" s="4"/>
      <c r="H148" s="4"/>
      <c r="I148" s="4"/>
      <c r="J148" s="4"/>
      <c r="K148" s="4"/>
      <c r="L148" s="4"/>
      <c r="M148" s="4"/>
      <c r="N148" s="4"/>
      <c r="O148" s="4"/>
      <c r="P148" s="4"/>
      <c r="Q148" s="4"/>
    </row>
    <row r="149" spans="2:17" ht="13.5" hidden="1" customHeight="1">
      <c r="B149" s="4"/>
      <c r="C149" s="4"/>
      <c r="D149" s="4"/>
      <c r="E149" s="4"/>
      <c r="F149" s="4"/>
      <c r="G149" s="4"/>
      <c r="H149" s="4"/>
      <c r="I149" s="4"/>
      <c r="J149" s="4"/>
      <c r="K149" s="4"/>
      <c r="L149" s="4"/>
      <c r="M149" s="4"/>
      <c r="N149" s="4"/>
      <c r="O149" s="4"/>
      <c r="P149" s="4"/>
      <c r="Q149" s="4"/>
    </row>
    <row r="150" spans="2:17" ht="13.5" hidden="1" customHeight="1">
      <c r="B150" s="4"/>
      <c r="C150" s="4"/>
      <c r="D150" s="4"/>
      <c r="E150" s="4"/>
      <c r="F150" s="4"/>
      <c r="G150" s="4"/>
      <c r="H150" s="4"/>
      <c r="I150" s="4"/>
      <c r="J150" s="4"/>
      <c r="K150" s="4"/>
      <c r="L150" s="4"/>
      <c r="M150" s="4"/>
      <c r="N150" s="4"/>
      <c r="O150" s="4"/>
      <c r="P150" s="4"/>
      <c r="Q150" s="4"/>
    </row>
    <row r="151" spans="2:17" ht="13.5" hidden="1" customHeight="1">
      <c r="B151" s="4"/>
      <c r="C151" s="4"/>
      <c r="D151" s="4"/>
      <c r="E151" s="4"/>
      <c r="F151" s="4"/>
      <c r="G151" s="4"/>
      <c r="H151" s="4"/>
      <c r="I151" s="4"/>
      <c r="J151" s="4"/>
      <c r="K151" s="4"/>
      <c r="L151" s="4"/>
      <c r="M151" s="4"/>
      <c r="N151" s="4"/>
      <c r="O151" s="4"/>
      <c r="P151" s="4"/>
      <c r="Q151" s="4"/>
    </row>
    <row r="152" spans="2:17" ht="13.5" hidden="1" customHeight="1">
      <c r="B152" s="4"/>
      <c r="C152" s="4"/>
      <c r="D152" s="4"/>
      <c r="E152" s="4"/>
      <c r="F152" s="4"/>
      <c r="G152" s="4"/>
      <c r="H152" s="4"/>
      <c r="I152" s="4"/>
      <c r="J152" s="4"/>
      <c r="K152" s="4"/>
      <c r="L152" s="4"/>
      <c r="M152" s="4"/>
      <c r="N152" s="4"/>
      <c r="O152" s="4"/>
      <c r="P152" s="4"/>
      <c r="Q152" s="4"/>
    </row>
    <row r="153" spans="2:17" ht="13.5" hidden="1" customHeight="1">
      <c r="B153" s="4"/>
      <c r="C153" s="4"/>
      <c r="D153" s="4"/>
      <c r="E153" s="4"/>
      <c r="F153" s="4"/>
      <c r="G153" s="4"/>
      <c r="H153" s="4"/>
      <c r="I153" s="4"/>
      <c r="J153" s="4"/>
      <c r="K153" s="4"/>
      <c r="L153" s="4"/>
      <c r="M153" s="4"/>
      <c r="N153" s="4"/>
      <c r="O153" s="4"/>
      <c r="P153" s="4"/>
      <c r="Q153" s="4"/>
    </row>
    <row r="154" spans="2:17" ht="13.5" hidden="1" customHeight="1">
      <c r="B154" s="4"/>
      <c r="C154" s="4"/>
      <c r="D154" s="4"/>
      <c r="E154" s="4"/>
      <c r="F154" s="4"/>
      <c r="G154" s="4"/>
      <c r="H154" s="4"/>
      <c r="I154" s="4"/>
      <c r="J154" s="4"/>
      <c r="K154" s="4"/>
      <c r="L154" s="4"/>
      <c r="M154" s="4"/>
      <c r="N154" s="4"/>
      <c r="O154" s="4"/>
      <c r="P154" s="4"/>
      <c r="Q154" s="4"/>
    </row>
    <row r="155" spans="2:17" ht="13.5" hidden="1" customHeight="1">
      <c r="B155" s="4"/>
      <c r="C155" s="4"/>
      <c r="D155" s="4"/>
      <c r="E155" s="4"/>
      <c r="F155" s="4"/>
      <c r="G155" s="4"/>
      <c r="H155" s="4"/>
      <c r="I155" s="4"/>
      <c r="J155" s="4"/>
      <c r="K155" s="4"/>
      <c r="L155" s="4"/>
      <c r="M155" s="4"/>
      <c r="N155" s="4"/>
      <c r="O155" s="4"/>
      <c r="P155" s="4"/>
      <c r="Q155" s="4"/>
    </row>
    <row r="156" spans="2:17" ht="13.5" hidden="1" customHeight="1">
      <c r="B156" s="4"/>
      <c r="C156" s="4"/>
      <c r="D156" s="4"/>
      <c r="E156" s="4"/>
      <c r="F156" s="4"/>
      <c r="G156" s="4"/>
      <c r="H156" s="4"/>
      <c r="I156" s="4"/>
      <c r="J156" s="4"/>
      <c r="K156" s="4"/>
      <c r="L156" s="4"/>
      <c r="M156" s="4"/>
      <c r="N156" s="4"/>
      <c r="O156" s="4"/>
      <c r="P156" s="4"/>
      <c r="Q156" s="4"/>
    </row>
    <row r="157" spans="2:17" ht="13.5" hidden="1" customHeight="1">
      <c r="B157" s="4"/>
      <c r="C157" s="4"/>
      <c r="D157" s="4"/>
      <c r="E157" s="4"/>
      <c r="F157" s="4"/>
      <c r="G157" s="4"/>
      <c r="H157" s="4"/>
      <c r="I157" s="4"/>
      <c r="J157" s="4"/>
      <c r="K157" s="4"/>
      <c r="L157" s="4"/>
      <c r="M157" s="4"/>
      <c r="N157" s="4"/>
      <c r="O157" s="4"/>
      <c r="P157" s="4"/>
      <c r="Q157" s="4"/>
    </row>
    <row r="158" spans="2:17" ht="13.5" hidden="1" customHeight="1">
      <c r="B158" s="4"/>
      <c r="C158" s="4"/>
      <c r="D158" s="4"/>
      <c r="E158" s="4"/>
      <c r="F158" s="4"/>
      <c r="G158" s="4"/>
      <c r="H158" s="4"/>
      <c r="I158" s="4"/>
      <c r="J158" s="4"/>
      <c r="K158" s="4"/>
      <c r="L158" s="4"/>
      <c r="M158" s="4"/>
      <c r="N158" s="4"/>
      <c r="O158" s="4"/>
      <c r="P158" s="4"/>
      <c r="Q158" s="4"/>
    </row>
    <row r="159" spans="2:17" ht="13.5" hidden="1" customHeight="1">
      <c r="B159" s="4"/>
      <c r="C159" s="4"/>
      <c r="D159" s="4"/>
      <c r="E159" s="4"/>
      <c r="F159" s="4"/>
      <c r="G159" s="4"/>
      <c r="H159" s="4"/>
      <c r="I159" s="4"/>
      <c r="J159" s="4"/>
      <c r="K159" s="4"/>
      <c r="L159" s="4"/>
      <c r="M159" s="4"/>
      <c r="N159" s="4"/>
      <c r="O159" s="4"/>
      <c r="P159" s="4"/>
      <c r="Q159" s="4"/>
    </row>
    <row r="160" spans="2:17" ht="13.5" hidden="1" customHeight="1">
      <c r="B160" s="4"/>
      <c r="C160" s="4"/>
      <c r="D160" s="4"/>
      <c r="E160" s="4"/>
      <c r="F160" s="4"/>
      <c r="G160" s="4"/>
      <c r="H160" s="4"/>
      <c r="I160" s="4"/>
      <c r="J160" s="4"/>
      <c r="K160" s="4"/>
      <c r="L160" s="4"/>
      <c r="M160" s="4"/>
      <c r="N160" s="4"/>
      <c r="O160" s="4"/>
      <c r="P160" s="4"/>
      <c r="Q160" s="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S2" s="42"/>
      <c r="AH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12:34">
      <c r="AH17" s="42"/>
    </row>
    <row r="18" spans="12:34"/>
    <row r="19" spans="12:34"/>
    <row r="20" spans="12:34">
      <c r="AH20" s="42"/>
    </row>
    <row r="21" spans="12:34">
      <c r="AH21" s="42"/>
    </row>
    <row r="22" spans="12:34"/>
    <row r="23" spans="12:34"/>
    <row r="24" spans="12:34">
      <c r="Q24" s="42"/>
    </row>
    <row r="25" spans="12:34"/>
    <row r="26" spans="12:34"/>
    <row r="27" spans="12:34"/>
    <row r="28" spans="12:34">
      <c r="O28" s="42"/>
      <c r="T28" s="42"/>
      <c r="AH28" s="42"/>
    </row>
    <row r="29" spans="12:34"/>
    <row r="30" spans="12:34"/>
    <row r="31" spans="12:34">
      <c r="Q31" s="42"/>
    </row>
    <row r="32" spans="12:34">
      <c r="L32" s="42"/>
    </row>
    <row r="33" spans="2:34">
      <c r="C33" s="42"/>
      <c r="E33" s="42"/>
      <c r="G33" s="42"/>
      <c r="I33" s="42"/>
      <c r="X33" s="42"/>
    </row>
    <row r="34" spans="2:34">
      <c r="B34" s="42"/>
      <c r="P34" s="42"/>
      <c r="R34" s="42"/>
      <c r="T34" s="42"/>
    </row>
    <row r="35" spans="2:34">
      <c r="D35" s="42"/>
      <c r="W35" s="42"/>
      <c r="AC35" s="42"/>
      <c r="AD35" s="42"/>
      <c r="AE35" s="42"/>
      <c r="AF35" s="42"/>
      <c r="AG35" s="42"/>
      <c r="AH35" s="42"/>
    </row>
    <row r="36" spans="2:34">
      <c r="H36" s="42"/>
      <c r="J36" s="42"/>
      <c r="K36" s="42"/>
      <c r="M36" s="42"/>
      <c r="Y36" s="42"/>
      <c r="Z36" s="42"/>
      <c r="AA36" s="42"/>
      <c r="AB36" s="42"/>
      <c r="AC36" s="42"/>
      <c r="AD36" s="42"/>
      <c r="AE36" s="42"/>
      <c r="AF36" s="42"/>
      <c r="AG36" s="42"/>
      <c r="AH36" s="42"/>
    </row>
    <row r="37" spans="2:34">
      <c r="AH37" s="42"/>
    </row>
    <row r="38" spans="2:34">
      <c r="AG38" s="42"/>
      <c r="AH38" s="42"/>
    </row>
    <row r="39" spans="2:34"/>
    <row r="40" spans="2:34">
      <c r="X40" s="42"/>
    </row>
    <row r="41" spans="2:34">
      <c r="R41" s="42"/>
    </row>
    <row r="42" spans="2:34">
      <c r="W42" s="42"/>
    </row>
    <row r="43" spans="2:34">
      <c r="Y43" s="42"/>
      <c r="Z43" s="42"/>
      <c r="AA43" s="42"/>
      <c r="AB43" s="42"/>
      <c r="AC43" s="42"/>
      <c r="AD43" s="42"/>
      <c r="AE43" s="42"/>
      <c r="AF43" s="42"/>
      <c r="AG43" s="42"/>
      <c r="AH43" s="42"/>
    </row>
    <row r="44" spans="2:34">
      <c r="AH44" s="42"/>
    </row>
    <row r="45" spans="2:34">
      <c r="X45" s="42"/>
    </row>
    <row r="46" spans="2:34"/>
    <row r="47" spans="2:34"/>
    <row r="48" spans="2:34">
      <c r="W48" s="42"/>
      <c r="Y48" s="42"/>
      <c r="Z48" s="42"/>
      <c r="AA48" s="42"/>
      <c r="AB48" s="42"/>
      <c r="AC48" s="42"/>
      <c r="AD48" s="42"/>
      <c r="AE48" s="42"/>
      <c r="AF48" s="42"/>
      <c r="AG48" s="42"/>
      <c r="AH48" s="42"/>
    </row>
    <row r="49" spans="28:34"/>
    <row r="50" spans="28:34">
      <c r="AE50" s="42"/>
      <c r="AF50" s="42"/>
      <c r="AG50" s="42"/>
      <c r="AH50" s="42"/>
    </row>
    <row r="51" spans="28:34">
      <c r="AC51" s="42"/>
      <c r="AD51" s="42"/>
      <c r="AE51" s="42"/>
      <c r="AF51" s="42"/>
      <c r="AG51" s="42"/>
      <c r="AH51" s="42"/>
    </row>
    <row r="52" spans="28:34"/>
    <row r="53" spans="28:34">
      <c r="AF53" s="42"/>
      <c r="AG53" s="42"/>
      <c r="AH53" s="42"/>
    </row>
    <row r="54" spans="28:34">
      <c r="AH54" s="42"/>
    </row>
    <row r="55" spans="28:34"/>
    <row r="56" spans="28:34">
      <c r="AB56" s="42"/>
      <c r="AC56" s="42"/>
      <c r="AD56" s="42"/>
      <c r="AE56" s="42"/>
      <c r="AF56" s="42"/>
      <c r="AG56" s="42"/>
      <c r="AH56" s="42"/>
    </row>
    <row r="57" spans="28:34">
      <c r="AH57" s="42"/>
    </row>
    <row r="58" spans="28:34">
      <c r="AH58" s="42"/>
    </row>
    <row r="59" spans="28:34"/>
    <row r="60" spans="28:34"/>
    <row r="61" spans="28:34"/>
    <row r="62" spans="28:34"/>
    <row r="63" spans="28:34">
      <c r="AH63" s="42"/>
    </row>
    <row r="64" spans="28:34">
      <c r="AG64" s="42"/>
      <c r="AH64" s="42"/>
    </row>
    <row r="65" spans="28:34"/>
    <row r="66" spans="28:34"/>
    <row r="67" spans="28:34"/>
    <row r="68" spans="28:34">
      <c r="AB68" s="42"/>
      <c r="AC68" s="42"/>
      <c r="AD68" s="42"/>
      <c r="AE68" s="42"/>
      <c r="AF68" s="42"/>
      <c r="AG68" s="42"/>
      <c r="AH68" s="42"/>
    </row>
    <row r="69" spans="28:34">
      <c r="AF69" s="42"/>
      <c r="AG69" s="42"/>
      <c r="AH69" s="42"/>
    </row>
    <row r="70" spans="28:34"/>
    <row r="71" spans="28:34"/>
    <row r="72" spans="28:34"/>
    <row r="73" spans="28:34"/>
    <row r="74" spans="28:34"/>
    <row r="75" spans="28:34">
      <c r="AH75" s="42"/>
    </row>
    <row r="76" spans="28:34">
      <c r="AF76" s="42"/>
      <c r="AG76" s="42"/>
      <c r="AH76" s="42"/>
    </row>
    <row r="77" spans="28:34">
      <c r="AG77" s="42"/>
      <c r="AH77" s="42"/>
    </row>
    <row r="78" spans="28:34"/>
    <row r="79" spans="28:34"/>
    <row r="80" spans="28:34"/>
    <row r="81" spans="25:34"/>
    <row r="82" spans="25:34">
      <c r="Y82" s="42"/>
    </row>
    <row r="83" spans="25:34">
      <c r="Y83" s="42"/>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customHeight="1"/>
    <row r="118" spans="34:34" ht="13.5" customHeight="1"/>
    <row r="119" spans="34:34" ht="13.5" customHeight="1"/>
    <row r="120" spans="34:34" ht="13.5" customHeight="1">
      <c r="AH120" s="42"/>
    </row>
    <row r="121" spans="34:34" ht="13.5" customHeight="1">
      <c r="AH121" s="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S2" s="42"/>
      <c r="AH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12:34">
      <c r="AH17" s="42"/>
    </row>
    <row r="18" spans="12:34"/>
    <row r="19" spans="12:34"/>
    <row r="20" spans="12:34">
      <c r="AH20" s="42"/>
    </row>
    <row r="21" spans="12:34">
      <c r="AH21" s="42"/>
    </row>
    <row r="22" spans="12:34"/>
    <row r="23" spans="12:34"/>
    <row r="24" spans="12:34">
      <c r="Q24" s="42"/>
    </row>
    <row r="25" spans="12:34"/>
    <row r="26" spans="12:34"/>
    <row r="27" spans="12:34"/>
    <row r="28" spans="12:34">
      <c r="O28" s="42"/>
      <c r="T28" s="42"/>
      <c r="AH28" s="42"/>
    </row>
    <row r="29" spans="12:34"/>
    <row r="30" spans="12:34"/>
    <row r="31" spans="12:34">
      <c r="Q31" s="42"/>
    </row>
    <row r="32" spans="12:34">
      <c r="L32" s="42"/>
    </row>
    <row r="33" spans="2:34">
      <c r="C33" s="42"/>
      <c r="E33" s="42"/>
      <c r="G33" s="42"/>
      <c r="I33" s="42"/>
      <c r="X33" s="42"/>
    </row>
    <row r="34" spans="2:34">
      <c r="B34" s="42"/>
      <c r="P34" s="42"/>
      <c r="R34" s="42"/>
      <c r="T34" s="42"/>
    </row>
    <row r="35" spans="2:34">
      <c r="D35" s="42"/>
      <c r="W35" s="42"/>
      <c r="AC35" s="42"/>
      <c r="AD35" s="42"/>
      <c r="AE35" s="42"/>
      <c r="AF35" s="42"/>
      <c r="AG35" s="42"/>
      <c r="AH35" s="42"/>
    </row>
    <row r="36" spans="2:34">
      <c r="H36" s="42"/>
      <c r="J36" s="42"/>
      <c r="K36" s="42"/>
      <c r="M36" s="42"/>
      <c r="Y36" s="42"/>
      <c r="Z36" s="42"/>
      <c r="AA36" s="42"/>
      <c r="AB36" s="42"/>
      <c r="AC36" s="42"/>
      <c r="AD36" s="42"/>
      <c r="AE36" s="42"/>
      <c r="AF36" s="42"/>
      <c r="AG36" s="42"/>
      <c r="AH36" s="42"/>
    </row>
    <row r="37" spans="2:34">
      <c r="AH37" s="42"/>
    </row>
    <row r="38" spans="2:34">
      <c r="AG38" s="42"/>
      <c r="AH38" s="42"/>
    </row>
    <row r="39" spans="2:34"/>
    <row r="40" spans="2:34">
      <c r="X40" s="42"/>
    </row>
    <row r="41" spans="2:34">
      <c r="R41" s="42"/>
    </row>
    <row r="42" spans="2:34">
      <c r="W42" s="42"/>
    </row>
    <row r="43" spans="2:34">
      <c r="Y43" s="42"/>
      <c r="Z43" s="42"/>
      <c r="AA43" s="42"/>
      <c r="AB43" s="42"/>
      <c r="AC43" s="42"/>
      <c r="AD43" s="42"/>
      <c r="AE43" s="42"/>
      <c r="AF43" s="42"/>
      <c r="AG43" s="42"/>
      <c r="AH43" s="42"/>
    </row>
    <row r="44" spans="2:34">
      <c r="AH44" s="42"/>
    </row>
    <row r="45" spans="2:34">
      <c r="X45" s="42"/>
    </row>
    <row r="46" spans="2:34"/>
    <row r="47" spans="2:34"/>
    <row r="48" spans="2:34">
      <c r="W48" s="42"/>
      <c r="Y48" s="42"/>
      <c r="Z48" s="42"/>
      <c r="AA48" s="42"/>
      <c r="AB48" s="42"/>
      <c r="AC48" s="42"/>
      <c r="AD48" s="42"/>
      <c r="AE48" s="42"/>
      <c r="AF48" s="42"/>
      <c r="AG48" s="42"/>
      <c r="AH48" s="42"/>
    </row>
    <row r="49" spans="28:34"/>
    <row r="50" spans="28:34">
      <c r="AE50" s="42"/>
      <c r="AF50" s="42"/>
      <c r="AG50" s="42"/>
      <c r="AH50" s="42"/>
    </row>
    <row r="51" spans="28:34">
      <c r="AC51" s="42"/>
      <c r="AD51" s="42"/>
      <c r="AE51" s="42"/>
      <c r="AF51" s="42"/>
      <c r="AG51" s="42"/>
      <c r="AH51" s="42"/>
    </row>
    <row r="52" spans="28:34"/>
    <row r="53" spans="28:34">
      <c r="AF53" s="42"/>
      <c r="AG53" s="42"/>
      <c r="AH53" s="42"/>
    </row>
    <row r="54" spans="28:34">
      <c r="AH54" s="42"/>
    </row>
    <row r="55" spans="28:34"/>
    <row r="56" spans="28:34">
      <c r="AB56" s="42"/>
      <c r="AC56" s="42"/>
      <c r="AD56" s="42"/>
      <c r="AE56" s="42"/>
      <c r="AF56" s="42"/>
      <c r="AG56" s="42"/>
      <c r="AH56" s="42"/>
    </row>
    <row r="57" spans="28:34">
      <c r="AH57" s="42"/>
    </row>
    <row r="58" spans="28:34">
      <c r="AH58" s="42"/>
    </row>
    <row r="59" spans="28:34">
      <c r="AG59" s="42"/>
      <c r="AH59" s="42"/>
    </row>
    <row r="60" spans="28:34"/>
    <row r="61" spans="28:34"/>
    <row r="62" spans="28:34"/>
    <row r="63" spans="28:34">
      <c r="AH63" s="42"/>
    </row>
    <row r="64" spans="28:34">
      <c r="AG64" s="42"/>
      <c r="AH64" s="42"/>
    </row>
    <row r="65" spans="28:34"/>
    <row r="66" spans="28:34"/>
    <row r="67" spans="28:34"/>
    <row r="68" spans="28:34">
      <c r="AB68" s="42"/>
      <c r="AC68" s="42"/>
      <c r="AD68" s="42"/>
      <c r="AE68" s="42"/>
      <c r="AF68" s="42"/>
      <c r="AG68" s="42"/>
      <c r="AH68" s="42"/>
    </row>
    <row r="69" spans="28:34">
      <c r="AF69" s="42"/>
      <c r="AG69" s="42"/>
      <c r="AH69" s="42"/>
    </row>
    <row r="70" spans="28:34"/>
    <row r="71" spans="28:34"/>
    <row r="72" spans="28:34"/>
    <row r="73" spans="28:34"/>
    <row r="74" spans="28:34"/>
    <row r="75" spans="28:34">
      <c r="AH75" s="42"/>
    </row>
    <row r="76" spans="28:34">
      <c r="AF76" s="42"/>
      <c r="AG76" s="42"/>
      <c r="AH76" s="42"/>
    </row>
    <row r="77" spans="28:34">
      <c r="AG77" s="42"/>
      <c r="AH77" s="42"/>
    </row>
    <row r="78" spans="28:34"/>
    <row r="79" spans="28:34"/>
    <row r="80" spans="28:34"/>
    <row r="81" spans="25:34"/>
    <row r="82" spans="25:34">
      <c r="Y82" s="42"/>
    </row>
    <row r="83" spans="25:34">
      <c r="Y83" s="42"/>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customHeight="1"/>
    <row r="118" spans="34:34" ht="13.5" customHeight="1"/>
    <row r="119" spans="34:34" ht="13.5" customHeight="1"/>
    <row r="120" spans="34:34" ht="13.5" customHeight="1">
      <c r="AH120" s="42"/>
    </row>
    <row r="121" spans="34:34" ht="13.5" customHeight="1">
      <c r="AH121" s="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L25" workbookViewId="0">
      <selection activeCell="AC6" sqref="AC6:AL8"/>
    </sheetView>
  </sheetViews>
  <sheetFormatPr defaultColWidth="0" defaultRowHeight="11.25" customHeight="1" zeroHeight="1"/>
  <cols>
    <col min="1" max="143" width="1.625" style="112" customWidth="1"/>
    <col min="144" max="256" width="0" style="112" hidden="1"/>
    <col min="257" max="399" width="1.625" style="112" customWidth="1"/>
    <col min="400" max="512" width="0" style="112" hidden="1"/>
    <col min="513" max="655" width="1.625" style="112" customWidth="1"/>
    <col min="656" max="768" width="0" style="112" hidden="1"/>
    <col min="769" max="911" width="1.625" style="112" customWidth="1"/>
    <col min="912" max="1024" width="0" style="112" hidden="1"/>
    <col min="1025" max="1167" width="1.625" style="112" customWidth="1"/>
    <col min="1168" max="1280" width="0" style="112" hidden="1"/>
    <col min="1281" max="1423" width="1.625" style="112" customWidth="1"/>
    <col min="1424" max="1536" width="0" style="112" hidden="1"/>
    <col min="1537" max="1679" width="1.625" style="112" customWidth="1"/>
    <col min="1680" max="1792" width="0" style="112" hidden="1"/>
    <col min="1793" max="1935" width="1.625" style="112" customWidth="1"/>
    <col min="1936" max="2048" width="0" style="112" hidden="1"/>
    <col min="2049" max="2191" width="1.625" style="112" customWidth="1"/>
    <col min="2192" max="2304" width="0" style="112" hidden="1"/>
    <col min="2305" max="2447" width="1.625" style="112" customWidth="1"/>
    <col min="2448" max="2560" width="0" style="112" hidden="1"/>
    <col min="2561" max="2703" width="1.625" style="112" customWidth="1"/>
    <col min="2704" max="2816" width="0" style="112" hidden="1"/>
    <col min="2817" max="2959" width="1.625" style="112" customWidth="1"/>
    <col min="2960" max="3072" width="0" style="112" hidden="1"/>
    <col min="3073" max="3215" width="1.625" style="112" customWidth="1"/>
    <col min="3216" max="3328" width="0" style="112" hidden="1"/>
    <col min="3329" max="3471" width="1.625" style="112" customWidth="1"/>
    <col min="3472" max="3584" width="0" style="112" hidden="1"/>
    <col min="3585" max="3727" width="1.625" style="112" customWidth="1"/>
    <col min="3728" max="3840" width="0" style="112" hidden="1"/>
    <col min="3841" max="3983" width="1.625" style="112" customWidth="1"/>
    <col min="3984" max="4096" width="0" style="112" hidden="1"/>
    <col min="4097" max="4239" width="1.625" style="112" customWidth="1"/>
    <col min="4240" max="4352" width="0" style="112" hidden="1"/>
    <col min="4353" max="4495" width="1.625" style="112" customWidth="1"/>
    <col min="4496" max="4608" width="0" style="112" hidden="1"/>
    <col min="4609" max="4751" width="1.625" style="112" customWidth="1"/>
    <col min="4752" max="4864" width="0" style="112" hidden="1"/>
    <col min="4865" max="5007" width="1.625" style="112" customWidth="1"/>
    <col min="5008" max="5120" width="0" style="112" hidden="1"/>
    <col min="5121" max="5263" width="1.625" style="112" customWidth="1"/>
    <col min="5264" max="5376" width="0" style="112" hidden="1"/>
    <col min="5377" max="5519" width="1.625" style="112" customWidth="1"/>
    <col min="5520" max="5632" width="0" style="112" hidden="1"/>
    <col min="5633" max="5775" width="1.625" style="112" customWidth="1"/>
    <col min="5776" max="5888" width="0" style="112" hidden="1"/>
    <col min="5889" max="6031" width="1.625" style="112" customWidth="1"/>
    <col min="6032" max="6144" width="0" style="112" hidden="1"/>
    <col min="6145" max="6287" width="1.625" style="112" customWidth="1"/>
    <col min="6288" max="6400" width="0" style="112" hidden="1"/>
    <col min="6401" max="6543" width="1.625" style="112" customWidth="1"/>
    <col min="6544" max="6656" width="0" style="112" hidden="1"/>
    <col min="6657" max="6799" width="1.625" style="112" customWidth="1"/>
    <col min="6800" max="6912" width="0" style="112" hidden="1"/>
    <col min="6913" max="7055" width="1.625" style="112" customWidth="1"/>
    <col min="7056" max="7168" width="0" style="112" hidden="1"/>
    <col min="7169" max="7311" width="1.625" style="112" customWidth="1"/>
    <col min="7312" max="7424" width="0" style="112" hidden="1"/>
    <col min="7425" max="7567" width="1.625" style="112" customWidth="1"/>
    <col min="7568" max="7680" width="0" style="112" hidden="1"/>
    <col min="7681" max="7823" width="1.625" style="112" customWidth="1"/>
    <col min="7824" max="7936" width="0" style="112" hidden="1"/>
    <col min="7937" max="8079" width="1.625" style="112" customWidth="1"/>
    <col min="8080" max="8192" width="0" style="112" hidden="1"/>
    <col min="8193" max="8335" width="1.625" style="112" customWidth="1"/>
    <col min="8336" max="8448" width="0" style="112" hidden="1"/>
    <col min="8449" max="8591" width="1.625" style="112" customWidth="1"/>
    <col min="8592" max="8704" width="0" style="112" hidden="1"/>
    <col min="8705" max="8847" width="1.625" style="112" customWidth="1"/>
    <col min="8848" max="8960" width="0" style="112" hidden="1"/>
    <col min="8961" max="9103" width="1.625" style="112" customWidth="1"/>
    <col min="9104" max="9216" width="0" style="112" hidden="1"/>
    <col min="9217" max="9359" width="1.625" style="112" customWidth="1"/>
    <col min="9360" max="9472" width="0" style="112" hidden="1"/>
    <col min="9473" max="9615" width="1.625" style="112" customWidth="1"/>
    <col min="9616" max="9728" width="0" style="112" hidden="1"/>
    <col min="9729" max="9871" width="1.625" style="112" customWidth="1"/>
    <col min="9872" max="9984" width="0" style="112" hidden="1"/>
    <col min="9985" max="10127" width="1.625" style="112" customWidth="1"/>
    <col min="10128" max="10240" width="0" style="112" hidden="1"/>
    <col min="10241" max="10383" width="1.625" style="112" customWidth="1"/>
    <col min="10384" max="10496" width="0" style="112" hidden="1"/>
    <col min="10497" max="10639" width="1.625" style="112" customWidth="1"/>
    <col min="10640" max="10752" width="0" style="112" hidden="1"/>
    <col min="10753" max="10895" width="1.625" style="112" customWidth="1"/>
    <col min="10896" max="11008" width="0" style="112" hidden="1"/>
    <col min="11009" max="11151" width="1.625" style="112" customWidth="1"/>
    <col min="11152" max="11264" width="0" style="112" hidden="1"/>
    <col min="11265" max="11407" width="1.625" style="112" customWidth="1"/>
    <col min="11408" max="11520" width="0" style="112" hidden="1"/>
    <col min="11521" max="11663" width="1.625" style="112" customWidth="1"/>
    <col min="11664" max="11776" width="0" style="112" hidden="1"/>
    <col min="11777" max="11919" width="1.625" style="112" customWidth="1"/>
    <col min="11920" max="12032" width="0" style="112" hidden="1"/>
    <col min="12033" max="12175" width="1.625" style="112" customWidth="1"/>
    <col min="12176" max="12288" width="0" style="112" hidden="1"/>
    <col min="12289" max="12431" width="1.625" style="112" customWidth="1"/>
    <col min="12432" max="12544" width="0" style="112" hidden="1"/>
    <col min="12545" max="12687" width="1.625" style="112" customWidth="1"/>
    <col min="12688" max="12800" width="0" style="112" hidden="1"/>
    <col min="12801" max="12943" width="1.625" style="112" customWidth="1"/>
    <col min="12944" max="13056" width="0" style="112" hidden="1"/>
    <col min="13057" max="13199" width="1.625" style="112" customWidth="1"/>
    <col min="13200" max="13312" width="0" style="112" hidden="1"/>
    <col min="13313" max="13455" width="1.625" style="112" customWidth="1"/>
    <col min="13456" max="13568" width="0" style="112" hidden="1"/>
    <col min="13569" max="13711" width="1.625" style="112" customWidth="1"/>
    <col min="13712" max="13824" width="0" style="112" hidden="1"/>
    <col min="13825" max="13967" width="1.625" style="112" customWidth="1"/>
    <col min="13968" max="14080" width="0" style="112" hidden="1"/>
    <col min="14081" max="14223" width="1.625" style="112" customWidth="1"/>
    <col min="14224" max="14336" width="0" style="112" hidden="1"/>
    <col min="14337" max="14479" width="1.625" style="112" customWidth="1"/>
    <col min="14480" max="14592" width="0" style="112" hidden="1"/>
    <col min="14593" max="14735" width="1.625" style="112" customWidth="1"/>
    <col min="14736" max="14848" width="0" style="112" hidden="1"/>
    <col min="14849" max="14991" width="1.625" style="112" customWidth="1"/>
    <col min="14992" max="15104" width="0" style="112" hidden="1"/>
    <col min="15105" max="15247" width="1.625" style="112" customWidth="1"/>
    <col min="15248" max="15360" width="0" style="112" hidden="1"/>
    <col min="15361" max="15503" width="1.625" style="112" customWidth="1"/>
    <col min="15504" max="15616" width="0" style="112" hidden="1"/>
    <col min="15617" max="15759" width="1.625" style="112" customWidth="1"/>
    <col min="15760" max="15872" width="0" style="112" hidden="1"/>
    <col min="15873" max="16015" width="1.625" style="112" customWidth="1"/>
    <col min="16016" max="16128" width="0" style="112" hidden="1"/>
    <col min="16129" max="16271" width="1.625" style="112" customWidth="1"/>
    <col min="16272" max="16384" width="0" style="112" hidden="1"/>
  </cols>
  <sheetData>
    <row r="1" spans="2:143" ht="22.5" customHeight="1" thickBot="1">
      <c r="B1" s="109"/>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c r="BC1" s="110"/>
      <c r="BD1" s="110"/>
      <c r="BE1" s="110"/>
      <c r="BF1" s="110"/>
      <c r="BG1" s="110"/>
      <c r="BH1" s="110"/>
      <c r="BI1" s="110"/>
      <c r="BJ1" s="110"/>
      <c r="BK1" s="110"/>
      <c r="BL1" s="110"/>
      <c r="BM1" s="110"/>
      <c r="BN1" s="110"/>
      <c r="BO1" s="110"/>
      <c r="BP1" s="110"/>
      <c r="BQ1" s="110"/>
      <c r="BR1" s="110"/>
      <c r="BS1" s="110"/>
      <c r="BT1" s="110"/>
      <c r="BU1" s="110"/>
      <c r="BV1" s="110"/>
      <c r="BW1" s="110"/>
      <c r="BX1" s="110"/>
      <c r="BY1" s="110"/>
      <c r="BZ1" s="110"/>
      <c r="CA1" s="110"/>
      <c r="CB1" s="110"/>
      <c r="CC1" s="110"/>
      <c r="CD1" s="111"/>
      <c r="CE1" s="111"/>
      <c r="CF1" s="111"/>
      <c r="CG1" s="111"/>
      <c r="CH1" s="111"/>
      <c r="CI1" s="111"/>
      <c r="CJ1" s="111"/>
      <c r="CK1" s="111"/>
      <c r="CL1" s="111"/>
      <c r="CM1" s="111"/>
      <c r="CN1" s="111"/>
      <c r="CO1" s="111"/>
      <c r="CP1" s="111"/>
      <c r="CQ1" s="111"/>
      <c r="CR1" s="111"/>
      <c r="CS1" s="111"/>
      <c r="CT1" s="111"/>
      <c r="CU1" s="111"/>
      <c r="CV1" s="111"/>
      <c r="CW1" s="111"/>
      <c r="CX1" s="111"/>
      <c r="CY1" s="111"/>
      <c r="CZ1" s="111"/>
      <c r="DA1" s="111"/>
      <c r="DB1" s="111"/>
      <c r="DC1" s="111"/>
      <c r="DD1" s="111"/>
      <c r="DE1" s="111"/>
      <c r="DF1" s="111"/>
      <c r="DG1" s="111"/>
      <c r="DH1" s="562" t="s">
        <v>170</v>
      </c>
      <c r="DI1" s="563"/>
      <c r="DJ1" s="563"/>
      <c r="DK1" s="563"/>
      <c r="DL1" s="563"/>
      <c r="DM1" s="563"/>
      <c r="DN1" s="564"/>
      <c r="DP1" s="562" t="s">
        <v>171</v>
      </c>
      <c r="DQ1" s="563"/>
      <c r="DR1" s="563"/>
      <c r="DS1" s="563"/>
      <c r="DT1" s="563"/>
      <c r="DU1" s="563"/>
      <c r="DV1" s="563"/>
      <c r="DW1" s="563"/>
      <c r="DX1" s="563"/>
      <c r="DY1" s="563"/>
      <c r="DZ1" s="563"/>
      <c r="EA1" s="563"/>
      <c r="EB1" s="563"/>
      <c r="EC1" s="564"/>
      <c r="ED1" s="110"/>
      <c r="EE1" s="110"/>
      <c r="EF1" s="110"/>
      <c r="EG1" s="110"/>
      <c r="EH1" s="110"/>
      <c r="EI1" s="110"/>
      <c r="EJ1" s="110"/>
      <c r="EK1" s="110"/>
      <c r="EL1" s="110"/>
      <c r="EM1" s="110"/>
    </row>
    <row r="2" spans="2:143" ht="22.5" customHeight="1">
      <c r="B2" s="113" t="s">
        <v>172</v>
      </c>
      <c r="R2" s="114"/>
      <c r="S2" s="114"/>
      <c r="T2" s="114"/>
      <c r="U2" s="114"/>
      <c r="V2" s="114"/>
      <c r="W2" s="114"/>
      <c r="X2" s="114"/>
      <c r="Y2" s="114"/>
      <c r="Z2" s="114"/>
      <c r="AA2" s="114"/>
      <c r="AB2" s="114"/>
      <c r="AC2" s="114"/>
      <c r="AE2" s="115"/>
      <c r="AF2" s="115"/>
      <c r="AG2" s="115"/>
      <c r="AH2" s="115"/>
      <c r="AI2" s="115"/>
      <c r="AJ2" s="114"/>
      <c r="AK2" s="114"/>
      <c r="AL2" s="114"/>
      <c r="AM2" s="114"/>
      <c r="AN2" s="114"/>
      <c r="AO2" s="114"/>
      <c r="AP2" s="114"/>
      <c r="CD2" s="111"/>
      <c r="CE2" s="111"/>
      <c r="CF2" s="111"/>
      <c r="CG2" s="111"/>
      <c r="CH2" s="111"/>
      <c r="CI2" s="111"/>
      <c r="CJ2" s="111"/>
      <c r="CK2" s="111"/>
      <c r="CL2" s="111"/>
      <c r="CM2" s="111"/>
      <c r="CN2" s="111"/>
      <c r="CO2" s="111"/>
      <c r="CP2" s="111"/>
      <c r="CQ2" s="111"/>
      <c r="CR2" s="111"/>
      <c r="CS2" s="111"/>
      <c r="CT2" s="111"/>
      <c r="CU2" s="111"/>
      <c r="CV2" s="111"/>
      <c r="CW2" s="111"/>
      <c r="CX2" s="111"/>
      <c r="CY2" s="111"/>
      <c r="CZ2" s="111"/>
      <c r="DA2" s="111"/>
      <c r="DB2" s="111"/>
      <c r="DC2" s="111"/>
      <c r="DD2" s="111"/>
      <c r="DE2" s="111"/>
      <c r="DF2" s="111"/>
      <c r="DG2" s="111"/>
      <c r="DH2" s="111"/>
      <c r="DI2" s="111"/>
      <c r="DJ2" s="111"/>
      <c r="DK2" s="111"/>
      <c r="DL2" s="111"/>
      <c r="DM2" s="111"/>
      <c r="DN2" s="111"/>
      <c r="DO2" s="111"/>
      <c r="DP2" s="111"/>
      <c r="DQ2" s="111"/>
      <c r="DR2" s="111"/>
      <c r="DS2" s="111"/>
      <c r="DT2" s="111"/>
      <c r="DU2" s="111"/>
      <c r="DV2" s="111"/>
      <c r="DW2" s="111"/>
      <c r="DX2" s="111"/>
      <c r="DY2" s="111"/>
      <c r="DZ2" s="111"/>
      <c r="EA2" s="111"/>
      <c r="EB2" s="111"/>
      <c r="EC2" s="111"/>
    </row>
    <row r="3" spans="2:143" ht="11.25" customHeight="1">
      <c r="B3" s="565" t="s">
        <v>173</v>
      </c>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566"/>
      <c r="AJ3" s="566"/>
      <c r="AK3" s="566"/>
      <c r="AL3" s="566"/>
      <c r="AM3" s="566"/>
      <c r="AN3" s="566"/>
      <c r="AO3" s="566"/>
      <c r="AP3" s="565" t="s">
        <v>174</v>
      </c>
      <c r="AQ3" s="566"/>
      <c r="AR3" s="566"/>
      <c r="AS3" s="566"/>
      <c r="AT3" s="566"/>
      <c r="AU3" s="566"/>
      <c r="AV3" s="566"/>
      <c r="AW3" s="566"/>
      <c r="AX3" s="566"/>
      <c r="AY3" s="566"/>
      <c r="AZ3" s="566"/>
      <c r="BA3" s="566"/>
      <c r="BB3" s="566"/>
      <c r="BC3" s="566"/>
      <c r="BD3" s="566"/>
      <c r="BE3" s="566"/>
      <c r="BF3" s="566"/>
      <c r="BG3" s="566"/>
      <c r="BH3" s="566"/>
      <c r="BI3" s="566"/>
      <c r="BJ3" s="566"/>
      <c r="BK3" s="566"/>
      <c r="BL3" s="566"/>
      <c r="BM3" s="566"/>
      <c r="BN3" s="566"/>
      <c r="BO3" s="566"/>
      <c r="BP3" s="566"/>
      <c r="BQ3" s="566"/>
      <c r="BR3" s="566"/>
      <c r="BS3" s="566"/>
      <c r="BT3" s="566"/>
      <c r="BU3" s="566"/>
      <c r="BV3" s="566"/>
      <c r="BW3" s="566"/>
      <c r="BX3" s="566"/>
      <c r="BY3" s="566"/>
      <c r="BZ3" s="566"/>
      <c r="CA3" s="566"/>
      <c r="CB3" s="567"/>
      <c r="CD3" s="568" t="s">
        <v>175</v>
      </c>
      <c r="CE3" s="569"/>
      <c r="CF3" s="569"/>
      <c r="CG3" s="569"/>
      <c r="CH3" s="569"/>
      <c r="CI3" s="569"/>
      <c r="CJ3" s="569"/>
      <c r="CK3" s="569"/>
      <c r="CL3" s="569"/>
      <c r="CM3" s="569"/>
      <c r="CN3" s="569"/>
      <c r="CO3" s="569"/>
      <c r="CP3" s="569"/>
      <c r="CQ3" s="569"/>
      <c r="CR3" s="569"/>
      <c r="CS3" s="569"/>
      <c r="CT3" s="569"/>
      <c r="CU3" s="569"/>
      <c r="CV3" s="569"/>
      <c r="CW3" s="569"/>
      <c r="CX3" s="569"/>
      <c r="CY3" s="569"/>
      <c r="CZ3" s="569"/>
      <c r="DA3" s="569"/>
      <c r="DB3" s="569"/>
      <c r="DC3" s="569"/>
      <c r="DD3" s="569"/>
      <c r="DE3" s="569"/>
      <c r="DF3" s="569"/>
      <c r="DG3" s="569"/>
      <c r="DH3" s="569"/>
      <c r="DI3" s="569"/>
      <c r="DJ3" s="569"/>
      <c r="DK3" s="569"/>
      <c r="DL3" s="569"/>
      <c r="DM3" s="569"/>
      <c r="DN3" s="569"/>
      <c r="DO3" s="569"/>
      <c r="DP3" s="569"/>
      <c r="DQ3" s="569"/>
      <c r="DR3" s="569"/>
      <c r="DS3" s="569"/>
      <c r="DT3" s="569"/>
      <c r="DU3" s="569"/>
      <c r="DV3" s="569"/>
      <c r="DW3" s="569"/>
      <c r="DX3" s="569"/>
      <c r="DY3" s="569"/>
      <c r="DZ3" s="569"/>
      <c r="EA3" s="569"/>
      <c r="EB3" s="569"/>
      <c r="EC3" s="570"/>
    </row>
    <row r="4" spans="2:143" ht="11.25" customHeight="1">
      <c r="B4" s="565" t="s">
        <v>44</v>
      </c>
      <c r="C4" s="566"/>
      <c r="D4" s="566"/>
      <c r="E4" s="566"/>
      <c r="F4" s="566"/>
      <c r="G4" s="566"/>
      <c r="H4" s="566"/>
      <c r="I4" s="566"/>
      <c r="J4" s="566"/>
      <c r="K4" s="566"/>
      <c r="L4" s="566"/>
      <c r="M4" s="566"/>
      <c r="N4" s="566"/>
      <c r="O4" s="566"/>
      <c r="P4" s="566"/>
      <c r="Q4" s="567"/>
      <c r="R4" s="565" t="s">
        <v>176</v>
      </c>
      <c r="S4" s="566"/>
      <c r="T4" s="566"/>
      <c r="U4" s="566"/>
      <c r="V4" s="566"/>
      <c r="W4" s="566"/>
      <c r="X4" s="566"/>
      <c r="Y4" s="567"/>
      <c r="Z4" s="565" t="s">
        <v>177</v>
      </c>
      <c r="AA4" s="566"/>
      <c r="AB4" s="566"/>
      <c r="AC4" s="567"/>
      <c r="AD4" s="565" t="s">
        <v>178</v>
      </c>
      <c r="AE4" s="566"/>
      <c r="AF4" s="566"/>
      <c r="AG4" s="566"/>
      <c r="AH4" s="566"/>
      <c r="AI4" s="566"/>
      <c r="AJ4" s="566"/>
      <c r="AK4" s="567"/>
      <c r="AL4" s="565" t="s">
        <v>177</v>
      </c>
      <c r="AM4" s="566"/>
      <c r="AN4" s="566"/>
      <c r="AO4" s="567"/>
      <c r="AP4" s="571" t="s">
        <v>179</v>
      </c>
      <c r="AQ4" s="571"/>
      <c r="AR4" s="571"/>
      <c r="AS4" s="571"/>
      <c r="AT4" s="571"/>
      <c r="AU4" s="571"/>
      <c r="AV4" s="571"/>
      <c r="AW4" s="571"/>
      <c r="AX4" s="571"/>
      <c r="AY4" s="571"/>
      <c r="AZ4" s="571"/>
      <c r="BA4" s="571"/>
      <c r="BB4" s="571"/>
      <c r="BC4" s="571"/>
      <c r="BD4" s="571"/>
      <c r="BE4" s="571"/>
      <c r="BF4" s="571"/>
      <c r="BG4" s="571" t="s">
        <v>180</v>
      </c>
      <c r="BH4" s="571"/>
      <c r="BI4" s="571"/>
      <c r="BJ4" s="571"/>
      <c r="BK4" s="571"/>
      <c r="BL4" s="571"/>
      <c r="BM4" s="571"/>
      <c r="BN4" s="571"/>
      <c r="BO4" s="571" t="s">
        <v>177</v>
      </c>
      <c r="BP4" s="571"/>
      <c r="BQ4" s="571"/>
      <c r="BR4" s="571"/>
      <c r="BS4" s="571" t="s">
        <v>181</v>
      </c>
      <c r="BT4" s="571"/>
      <c r="BU4" s="571"/>
      <c r="BV4" s="571"/>
      <c r="BW4" s="571"/>
      <c r="BX4" s="571"/>
      <c r="BY4" s="571"/>
      <c r="BZ4" s="571"/>
      <c r="CA4" s="571"/>
      <c r="CB4" s="571"/>
      <c r="CD4" s="568" t="s">
        <v>182</v>
      </c>
      <c r="CE4" s="569"/>
      <c r="CF4" s="569"/>
      <c r="CG4" s="569"/>
      <c r="CH4" s="569"/>
      <c r="CI4" s="569"/>
      <c r="CJ4" s="569"/>
      <c r="CK4" s="569"/>
      <c r="CL4" s="569"/>
      <c r="CM4" s="569"/>
      <c r="CN4" s="569"/>
      <c r="CO4" s="569"/>
      <c r="CP4" s="569"/>
      <c r="CQ4" s="569"/>
      <c r="CR4" s="569"/>
      <c r="CS4" s="569"/>
      <c r="CT4" s="569"/>
      <c r="CU4" s="569"/>
      <c r="CV4" s="569"/>
      <c r="CW4" s="569"/>
      <c r="CX4" s="569"/>
      <c r="CY4" s="569"/>
      <c r="CZ4" s="569"/>
      <c r="DA4" s="569"/>
      <c r="DB4" s="569"/>
      <c r="DC4" s="569"/>
      <c r="DD4" s="569"/>
      <c r="DE4" s="569"/>
      <c r="DF4" s="569"/>
      <c r="DG4" s="569"/>
      <c r="DH4" s="569"/>
      <c r="DI4" s="569"/>
      <c r="DJ4" s="569"/>
      <c r="DK4" s="569"/>
      <c r="DL4" s="569"/>
      <c r="DM4" s="569"/>
      <c r="DN4" s="569"/>
      <c r="DO4" s="569"/>
      <c r="DP4" s="569"/>
      <c r="DQ4" s="569"/>
      <c r="DR4" s="569"/>
      <c r="DS4" s="569"/>
      <c r="DT4" s="569"/>
      <c r="DU4" s="569"/>
      <c r="DV4" s="569"/>
      <c r="DW4" s="569"/>
      <c r="DX4" s="569"/>
      <c r="DY4" s="569"/>
      <c r="DZ4" s="569"/>
      <c r="EA4" s="569"/>
      <c r="EB4" s="569"/>
      <c r="EC4" s="570"/>
    </row>
    <row r="5" spans="2:143" s="116" customFormat="1" ht="11.25" customHeight="1">
      <c r="B5" s="572" t="s">
        <v>183</v>
      </c>
      <c r="C5" s="573"/>
      <c r="D5" s="573"/>
      <c r="E5" s="573"/>
      <c r="F5" s="573"/>
      <c r="G5" s="573"/>
      <c r="H5" s="573"/>
      <c r="I5" s="573"/>
      <c r="J5" s="573"/>
      <c r="K5" s="573"/>
      <c r="L5" s="573"/>
      <c r="M5" s="573"/>
      <c r="N5" s="573"/>
      <c r="O5" s="573"/>
      <c r="P5" s="573"/>
      <c r="Q5" s="574"/>
      <c r="R5" s="575">
        <v>5264386</v>
      </c>
      <c r="S5" s="576"/>
      <c r="T5" s="576"/>
      <c r="U5" s="576"/>
      <c r="V5" s="576"/>
      <c r="W5" s="576"/>
      <c r="X5" s="576"/>
      <c r="Y5" s="577"/>
      <c r="Z5" s="578">
        <v>33.700000000000003</v>
      </c>
      <c r="AA5" s="578"/>
      <c r="AB5" s="578"/>
      <c r="AC5" s="578"/>
      <c r="AD5" s="579">
        <v>5264386</v>
      </c>
      <c r="AE5" s="579"/>
      <c r="AF5" s="579"/>
      <c r="AG5" s="579"/>
      <c r="AH5" s="579"/>
      <c r="AI5" s="579"/>
      <c r="AJ5" s="579"/>
      <c r="AK5" s="579"/>
      <c r="AL5" s="580">
        <v>60</v>
      </c>
      <c r="AM5" s="581"/>
      <c r="AN5" s="581"/>
      <c r="AO5" s="582"/>
      <c r="AP5" s="572" t="s">
        <v>184</v>
      </c>
      <c r="AQ5" s="573"/>
      <c r="AR5" s="573"/>
      <c r="AS5" s="573"/>
      <c r="AT5" s="573"/>
      <c r="AU5" s="573"/>
      <c r="AV5" s="573"/>
      <c r="AW5" s="573"/>
      <c r="AX5" s="573"/>
      <c r="AY5" s="573"/>
      <c r="AZ5" s="573"/>
      <c r="BA5" s="573"/>
      <c r="BB5" s="573"/>
      <c r="BC5" s="573"/>
      <c r="BD5" s="573"/>
      <c r="BE5" s="573"/>
      <c r="BF5" s="574"/>
      <c r="BG5" s="586">
        <v>5229374</v>
      </c>
      <c r="BH5" s="587"/>
      <c r="BI5" s="587"/>
      <c r="BJ5" s="587"/>
      <c r="BK5" s="587"/>
      <c r="BL5" s="587"/>
      <c r="BM5" s="587"/>
      <c r="BN5" s="588"/>
      <c r="BO5" s="589">
        <v>99.3</v>
      </c>
      <c r="BP5" s="589"/>
      <c r="BQ5" s="589"/>
      <c r="BR5" s="589"/>
      <c r="BS5" s="590">
        <v>37237</v>
      </c>
      <c r="BT5" s="590"/>
      <c r="BU5" s="590"/>
      <c r="BV5" s="590"/>
      <c r="BW5" s="590"/>
      <c r="BX5" s="590"/>
      <c r="BY5" s="590"/>
      <c r="BZ5" s="590"/>
      <c r="CA5" s="590"/>
      <c r="CB5" s="594"/>
      <c r="CD5" s="568" t="s">
        <v>179</v>
      </c>
      <c r="CE5" s="569"/>
      <c r="CF5" s="569"/>
      <c r="CG5" s="569"/>
      <c r="CH5" s="569"/>
      <c r="CI5" s="569"/>
      <c r="CJ5" s="569"/>
      <c r="CK5" s="569"/>
      <c r="CL5" s="569"/>
      <c r="CM5" s="569"/>
      <c r="CN5" s="569"/>
      <c r="CO5" s="569"/>
      <c r="CP5" s="569"/>
      <c r="CQ5" s="570"/>
      <c r="CR5" s="568" t="s">
        <v>185</v>
      </c>
      <c r="CS5" s="569"/>
      <c r="CT5" s="569"/>
      <c r="CU5" s="569"/>
      <c r="CV5" s="569"/>
      <c r="CW5" s="569"/>
      <c r="CX5" s="569"/>
      <c r="CY5" s="570"/>
      <c r="CZ5" s="568" t="s">
        <v>177</v>
      </c>
      <c r="DA5" s="569"/>
      <c r="DB5" s="569"/>
      <c r="DC5" s="570"/>
      <c r="DD5" s="568" t="s">
        <v>186</v>
      </c>
      <c r="DE5" s="569"/>
      <c r="DF5" s="569"/>
      <c r="DG5" s="569"/>
      <c r="DH5" s="569"/>
      <c r="DI5" s="569"/>
      <c r="DJ5" s="569"/>
      <c r="DK5" s="569"/>
      <c r="DL5" s="569"/>
      <c r="DM5" s="569"/>
      <c r="DN5" s="569"/>
      <c r="DO5" s="569"/>
      <c r="DP5" s="570"/>
      <c r="DQ5" s="568" t="s">
        <v>187</v>
      </c>
      <c r="DR5" s="569"/>
      <c r="DS5" s="569"/>
      <c r="DT5" s="569"/>
      <c r="DU5" s="569"/>
      <c r="DV5" s="569"/>
      <c r="DW5" s="569"/>
      <c r="DX5" s="569"/>
      <c r="DY5" s="569"/>
      <c r="DZ5" s="569"/>
      <c r="EA5" s="569"/>
      <c r="EB5" s="569"/>
      <c r="EC5" s="570"/>
    </row>
    <row r="6" spans="2:143" ht="11.25" customHeight="1">
      <c r="B6" s="583" t="s">
        <v>188</v>
      </c>
      <c r="C6" s="584"/>
      <c r="D6" s="584"/>
      <c r="E6" s="584"/>
      <c r="F6" s="584"/>
      <c r="G6" s="584"/>
      <c r="H6" s="584"/>
      <c r="I6" s="584"/>
      <c r="J6" s="584"/>
      <c r="K6" s="584"/>
      <c r="L6" s="584"/>
      <c r="M6" s="584"/>
      <c r="N6" s="584"/>
      <c r="O6" s="584"/>
      <c r="P6" s="584"/>
      <c r="Q6" s="585"/>
      <c r="R6" s="586">
        <v>161213</v>
      </c>
      <c r="S6" s="587"/>
      <c r="T6" s="587"/>
      <c r="U6" s="587"/>
      <c r="V6" s="587"/>
      <c r="W6" s="587"/>
      <c r="X6" s="587"/>
      <c r="Y6" s="588"/>
      <c r="Z6" s="589">
        <v>1</v>
      </c>
      <c r="AA6" s="589"/>
      <c r="AB6" s="589"/>
      <c r="AC6" s="589"/>
      <c r="AD6" s="590">
        <v>161213</v>
      </c>
      <c r="AE6" s="590"/>
      <c r="AF6" s="590"/>
      <c r="AG6" s="590"/>
      <c r="AH6" s="590"/>
      <c r="AI6" s="590"/>
      <c r="AJ6" s="590"/>
      <c r="AK6" s="590"/>
      <c r="AL6" s="591">
        <v>1.8</v>
      </c>
      <c r="AM6" s="592"/>
      <c r="AN6" s="592"/>
      <c r="AO6" s="593"/>
      <c r="AP6" s="583" t="s">
        <v>189</v>
      </c>
      <c r="AQ6" s="584"/>
      <c r="AR6" s="584"/>
      <c r="AS6" s="584"/>
      <c r="AT6" s="584"/>
      <c r="AU6" s="584"/>
      <c r="AV6" s="584"/>
      <c r="AW6" s="584"/>
      <c r="AX6" s="584"/>
      <c r="AY6" s="584"/>
      <c r="AZ6" s="584"/>
      <c r="BA6" s="584"/>
      <c r="BB6" s="584"/>
      <c r="BC6" s="584"/>
      <c r="BD6" s="584"/>
      <c r="BE6" s="584"/>
      <c r="BF6" s="585"/>
      <c r="BG6" s="586">
        <v>5229374</v>
      </c>
      <c r="BH6" s="587"/>
      <c r="BI6" s="587"/>
      <c r="BJ6" s="587"/>
      <c r="BK6" s="587"/>
      <c r="BL6" s="587"/>
      <c r="BM6" s="587"/>
      <c r="BN6" s="588"/>
      <c r="BO6" s="589">
        <v>99.3</v>
      </c>
      <c r="BP6" s="589"/>
      <c r="BQ6" s="589"/>
      <c r="BR6" s="589"/>
      <c r="BS6" s="590">
        <v>37237</v>
      </c>
      <c r="BT6" s="590"/>
      <c r="BU6" s="590"/>
      <c r="BV6" s="590"/>
      <c r="BW6" s="590"/>
      <c r="BX6" s="590"/>
      <c r="BY6" s="590"/>
      <c r="BZ6" s="590"/>
      <c r="CA6" s="590"/>
      <c r="CB6" s="594"/>
      <c r="CD6" s="597" t="s">
        <v>190</v>
      </c>
      <c r="CE6" s="598"/>
      <c r="CF6" s="598"/>
      <c r="CG6" s="598"/>
      <c r="CH6" s="598"/>
      <c r="CI6" s="598"/>
      <c r="CJ6" s="598"/>
      <c r="CK6" s="598"/>
      <c r="CL6" s="598"/>
      <c r="CM6" s="598"/>
      <c r="CN6" s="598"/>
      <c r="CO6" s="598"/>
      <c r="CP6" s="598"/>
      <c r="CQ6" s="599"/>
      <c r="CR6" s="586">
        <v>122953</v>
      </c>
      <c r="CS6" s="587"/>
      <c r="CT6" s="587"/>
      <c r="CU6" s="587"/>
      <c r="CV6" s="587"/>
      <c r="CW6" s="587"/>
      <c r="CX6" s="587"/>
      <c r="CY6" s="588"/>
      <c r="CZ6" s="589">
        <v>0.8</v>
      </c>
      <c r="DA6" s="589"/>
      <c r="DB6" s="589"/>
      <c r="DC6" s="589"/>
      <c r="DD6" s="595" t="s">
        <v>191</v>
      </c>
      <c r="DE6" s="587"/>
      <c r="DF6" s="587"/>
      <c r="DG6" s="587"/>
      <c r="DH6" s="587"/>
      <c r="DI6" s="587"/>
      <c r="DJ6" s="587"/>
      <c r="DK6" s="587"/>
      <c r="DL6" s="587"/>
      <c r="DM6" s="587"/>
      <c r="DN6" s="587"/>
      <c r="DO6" s="587"/>
      <c r="DP6" s="588"/>
      <c r="DQ6" s="595">
        <v>122953</v>
      </c>
      <c r="DR6" s="587"/>
      <c r="DS6" s="587"/>
      <c r="DT6" s="587"/>
      <c r="DU6" s="587"/>
      <c r="DV6" s="587"/>
      <c r="DW6" s="587"/>
      <c r="DX6" s="587"/>
      <c r="DY6" s="587"/>
      <c r="DZ6" s="587"/>
      <c r="EA6" s="587"/>
      <c r="EB6" s="587"/>
      <c r="EC6" s="596"/>
    </row>
    <row r="7" spans="2:143" ht="11.25" customHeight="1">
      <c r="B7" s="583" t="s">
        <v>192</v>
      </c>
      <c r="C7" s="584"/>
      <c r="D7" s="584"/>
      <c r="E7" s="584"/>
      <c r="F7" s="584"/>
      <c r="G7" s="584"/>
      <c r="H7" s="584"/>
      <c r="I7" s="584"/>
      <c r="J7" s="584"/>
      <c r="K7" s="584"/>
      <c r="L7" s="584"/>
      <c r="M7" s="584"/>
      <c r="N7" s="584"/>
      <c r="O7" s="584"/>
      <c r="P7" s="584"/>
      <c r="Q7" s="585"/>
      <c r="R7" s="586">
        <v>2124</v>
      </c>
      <c r="S7" s="587"/>
      <c r="T7" s="587"/>
      <c r="U7" s="587"/>
      <c r="V7" s="587"/>
      <c r="W7" s="587"/>
      <c r="X7" s="587"/>
      <c r="Y7" s="588"/>
      <c r="Z7" s="589">
        <v>0</v>
      </c>
      <c r="AA7" s="589"/>
      <c r="AB7" s="589"/>
      <c r="AC7" s="589"/>
      <c r="AD7" s="590">
        <v>2124</v>
      </c>
      <c r="AE7" s="590"/>
      <c r="AF7" s="590"/>
      <c r="AG7" s="590"/>
      <c r="AH7" s="590"/>
      <c r="AI7" s="590"/>
      <c r="AJ7" s="590"/>
      <c r="AK7" s="590"/>
      <c r="AL7" s="591">
        <v>0</v>
      </c>
      <c r="AM7" s="592"/>
      <c r="AN7" s="592"/>
      <c r="AO7" s="593"/>
      <c r="AP7" s="583" t="s">
        <v>193</v>
      </c>
      <c r="AQ7" s="584"/>
      <c r="AR7" s="584"/>
      <c r="AS7" s="584"/>
      <c r="AT7" s="584"/>
      <c r="AU7" s="584"/>
      <c r="AV7" s="584"/>
      <c r="AW7" s="584"/>
      <c r="AX7" s="584"/>
      <c r="AY7" s="584"/>
      <c r="AZ7" s="584"/>
      <c r="BA7" s="584"/>
      <c r="BB7" s="584"/>
      <c r="BC7" s="584"/>
      <c r="BD7" s="584"/>
      <c r="BE7" s="584"/>
      <c r="BF7" s="585"/>
      <c r="BG7" s="586">
        <v>1070173</v>
      </c>
      <c r="BH7" s="587"/>
      <c r="BI7" s="587"/>
      <c r="BJ7" s="587"/>
      <c r="BK7" s="587"/>
      <c r="BL7" s="587"/>
      <c r="BM7" s="587"/>
      <c r="BN7" s="588"/>
      <c r="BO7" s="589">
        <v>20.3</v>
      </c>
      <c r="BP7" s="589"/>
      <c r="BQ7" s="589"/>
      <c r="BR7" s="589"/>
      <c r="BS7" s="590">
        <v>37237</v>
      </c>
      <c r="BT7" s="590"/>
      <c r="BU7" s="590"/>
      <c r="BV7" s="590"/>
      <c r="BW7" s="590"/>
      <c r="BX7" s="590"/>
      <c r="BY7" s="590"/>
      <c r="BZ7" s="590"/>
      <c r="CA7" s="590"/>
      <c r="CB7" s="594"/>
      <c r="CD7" s="600" t="s">
        <v>194</v>
      </c>
      <c r="CE7" s="601"/>
      <c r="CF7" s="601"/>
      <c r="CG7" s="601"/>
      <c r="CH7" s="601"/>
      <c r="CI7" s="601"/>
      <c r="CJ7" s="601"/>
      <c r="CK7" s="601"/>
      <c r="CL7" s="601"/>
      <c r="CM7" s="601"/>
      <c r="CN7" s="601"/>
      <c r="CO7" s="601"/>
      <c r="CP7" s="601"/>
      <c r="CQ7" s="602"/>
      <c r="CR7" s="586">
        <v>2583652</v>
      </c>
      <c r="CS7" s="587"/>
      <c r="CT7" s="587"/>
      <c r="CU7" s="587"/>
      <c r="CV7" s="587"/>
      <c r="CW7" s="587"/>
      <c r="CX7" s="587"/>
      <c r="CY7" s="588"/>
      <c r="CZ7" s="589">
        <v>16.8</v>
      </c>
      <c r="DA7" s="589"/>
      <c r="DB7" s="589"/>
      <c r="DC7" s="589"/>
      <c r="DD7" s="595">
        <v>103070</v>
      </c>
      <c r="DE7" s="587"/>
      <c r="DF7" s="587"/>
      <c r="DG7" s="587"/>
      <c r="DH7" s="587"/>
      <c r="DI7" s="587"/>
      <c r="DJ7" s="587"/>
      <c r="DK7" s="587"/>
      <c r="DL7" s="587"/>
      <c r="DM7" s="587"/>
      <c r="DN7" s="587"/>
      <c r="DO7" s="587"/>
      <c r="DP7" s="588"/>
      <c r="DQ7" s="595">
        <v>1589419</v>
      </c>
      <c r="DR7" s="587"/>
      <c r="DS7" s="587"/>
      <c r="DT7" s="587"/>
      <c r="DU7" s="587"/>
      <c r="DV7" s="587"/>
      <c r="DW7" s="587"/>
      <c r="DX7" s="587"/>
      <c r="DY7" s="587"/>
      <c r="DZ7" s="587"/>
      <c r="EA7" s="587"/>
      <c r="EB7" s="587"/>
      <c r="EC7" s="596"/>
    </row>
    <row r="8" spans="2:143" ht="11.25" customHeight="1">
      <c r="B8" s="583" t="s">
        <v>195</v>
      </c>
      <c r="C8" s="584"/>
      <c r="D8" s="584"/>
      <c r="E8" s="584"/>
      <c r="F8" s="584"/>
      <c r="G8" s="584"/>
      <c r="H8" s="584"/>
      <c r="I8" s="584"/>
      <c r="J8" s="584"/>
      <c r="K8" s="584"/>
      <c r="L8" s="584"/>
      <c r="M8" s="584"/>
      <c r="N8" s="584"/>
      <c r="O8" s="584"/>
      <c r="P8" s="584"/>
      <c r="Q8" s="585"/>
      <c r="R8" s="586">
        <v>6816</v>
      </c>
      <c r="S8" s="587"/>
      <c r="T8" s="587"/>
      <c r="U8" s="587"/>
      <c r="V8" s="587"/>
      <c r="W8" s="587"/>
      <c r="X8" s="587"/>
      <c r="Y8" s="588"/>
      <c r="Z8" s="589">
        <v>0</v>
      </c>
      <c r="AA8" s="589"/>
      <c r="AB8" s="589"/>
      <c r="AC8" s="589"/>
      <c r="AD8" s="590">
        <v>6816</v>
      </c>
      <c r="AE8" s="590"/>
      <c r="AF8" s="590"/>
      <c r="AG8" s="590"/>
      <c r="AH8" s="590"/>
      <c r="AI8" s="590"/>
      <c r="AJ8" s="590"/>
      <c r="AK8" s="590"/>
      <c r="AL8" s="591">
        <v>0.1</v>
      </c>
      <c r="AM8" s="592"/>
      <c r="AN8" s="592"/>
      <c r="AO8" s="593"/>
      <c r="AP8" s="583" t="s">
        <v>196</v>
      </c>
      <c r="AQ8" s="584"/>
      <c r="AR8" s="584"/>
      <c r="AS8" s="584"/>
      <c r="AT8" s="584"/>
      <c r="AU8" s="584"/>
      <c r="AV8" s="584"/>
      <c r="AW8" s="584"/>
      <c r="AX8" s="584"/>
      <c r="AY8" s="584"/>
      <c r="AZ8" s="584"/>
      <c r="BA8" s="584"/>
      <c r="BB8" s="584"/>
      <c r="BC8" s="584"/>
      <c r="BD8" s="584"/>
      <c r="BE8" s="584"/>
      <c r="BF8" s="585"/>
      <c r="BG8" s="586">
        <v>37647</v>
      </c>
      <c r="BH8" s="587"/>
      <c r="BI8" s="587"/>
      <c r="BJ8" s="587"/>
      <c r="BK8" s="587"/>
      <c r="BL8" s="587"/>
      <c r="BM8" s="587"/>
      <c r="BN8" s="588"/>
      <c r="BO8" s="589">
        <v>0.7</v>
      </c>
      <c r="BP8" s="589"/>
      <c r="BQ8" s="589"/>
      <c r="BR8" s="589"/>
      <c r="BS8" s="595" t="s">
        <v>197</v>
      </c>
      <c r="BT8" s="587"/>
      <c r="BU8" s="587"/>
      <c r="BV8" s="587"/>
      <c r="BW8" s="587"/>
      <c r="BX8" s="587"/>
      <c r="BY8" s="587"/>
      <c r="BZ8" s="587"/>
      <c r="CA8" s="587"/>
      <c r="CB8" s="596"/>
      <c r="CD8" s="600" t="s">
        <v>198</v>
      </c>
      <c r="CE8" s="601"/>
      <c r="CF8" s="601"/>
      <c r="CG8" s="601"/>
      <c r="CH8" s="601"/>
      <c r="CI8" s="601"/>
      <c r="CJ8" s="601"/>
      <c r="CK8" s="601"/>
      <c r="CL8" s="601"/>
      <c r="CM8" s="601"/>
      <c r="CN8" s="601"/>
      <c r="CO8" s="601"/>
      <c r="CP8" s="601"/>
      <c r="CQ8" s="602"/>
      <c r="CR8" s="586">
        <v>3372570</v>
      </c>
      <c r="CS8" s="587"/>
      <c r="CT8" s="587"/>
      <c r="CU8" s="587"/>
      <c r="CV8" s="587"/>
      <c r="CW8" s="587"/>
      <c r="CX8" s="587"/>
      <c r="CY8" s="588"/>
      <c r="CZ8" s="589">
        <v>21.9</v>
      </c>
      <c r="DA8" s="589"/>
      <c r="DB8" s="589"/>
      <c r="DC8" s="589"/>
      <c r="DD8" s="595">
        <v>190825</v>
      </c>
      <c r="DE8" s="587"/>
      <c r="DF8" s="587"/>
      <c r="DG8" s="587"/>
      <c r="DH8" s="587"/>
      <c r="DI8" s="587"/>
      <c r="DJ8" s="587"/>
      <c r="DK8" s="587"/>
      <c r="DL8" s="587"/>
      <c r="DM8" s="587"/>
      <c r="DN8" s="587"/>
      <c r="DO8" s="587"/>
      <c r="DP8" s="588"/>
      <c r="DQ8" s="595">
        <v>2016598</v>
      </c>
      <c r="DR8" s="587"/>
      <c r="DS8" s="587"/>
      <c r="DT8" s="587"/>
      <c r="DU8" s="587"/>
      <c r="DV8" s="587"/>
      <c r="DW8" s="587"/>
      <c r="DX8" s="587"/>
      <c r="DY8" s="587"/>
      <c r="DZ8" s="587"/>
      <c r="EA8" s="587"/>
      <c r="EB8" s="587"/>
      <c r="EC8" s="596"/>
    </row>
    <row r="9" spans="2:143" ht="11.25" customHeight="1">
      <c r="B9" s="583" t="s">
        <v>199</v>
      </c>
      <c r="C9" s="584"/>
      <c r="D9" s="584"/>
      <c r="E9" s="584"/>
      <c r="F9" s="584"/>
      <c r="G9" s="584"/>
      <c r="H9" s="584"/>
      <c r="I9" s="584"/>
      <c r="J9" s="584"/>
      <c r="K9" s="584"/>
      <c r="L9" s="584"/>
      <c r="M9" s="584"/>
      <c r="N9" s="584"/>
      <c r="O9" s="584"/>
      <c r="P9" s="584"/>
      <c r="Q9" s="585"/>
      <c r="R9" s="586">
        <v>4219</v>
      </c>
      <c r="S9" s="587"/>
      <c r="T9" s="587"/>
      <c r="U9" s="587"/>
      <c r="V9" s="587"/>
      <c r="W9" s="587"/>
      <c r="X9" s="587"/>
      <c r="Y9" s="588"/>
      <c r="Z9" s="589">
        <v>0</v>
      </c>
      <c r="AA9" s="589"/>
      <c r="AB9" s="589"/>
      <c r="AC9" s="589"/>
      <c r="AD9" s="590">
        <v>4219</v>
      </c>
      <c r="AE9" s="590"/>
      <c r="AF9" s="590"/>
      <c r="AG9" s="590"/>
      <c r="AH9" s="590"/>
      <c r="AI9" s="590"/>
      <c r="AJ9" s="590"/>
      <c r="AK9" s="590"/>
      <c r="AL9" s="591">
        <v>0</v>
      </c>
      <c r="AM9" s="592"/>
      <c r="AN9" s="592"/>
      <c r="AO9" s="593"/>
      <c r="AP9" s="583" t="s">
        <v>200</v>
      </c>
      <c r="AQ9" s="584"/>
      <c r="AR9" s="584"/>
      <c r="AS9" s="584"/>
      <c r="AT9" s="584"/>
      <c r="AU9" s="584"/>
      <c r="AV9" s="584"/>
      <c r="AW9" s="584"/>
      <c r="AX9" s="584"/>
      <c r="AY9" s="584"/>
      <c r="AZ9" s="584"/>
      <c r="BA9" s="584"/>
      <c r="BB9" s="584"/>
      <c r="BC9" s="584"/>
      <c r="BD9" s="584"/>
      <c r="BE9" s="584"/>
      <c r="BF9" s="585"/>
      <c r="BG9" s="586">
        <v>781711</v>
      </c>
      <c r="BH9" s="587"/>
      <c r="BI9" s="587"/>
      <c r="BJ9" s="587"/>
      <c r="BK9" s="587"/>
      <c r="BL9" s="587"/>
      <c r="BM9" s="587"/>
      <c r="BN9" s="588"/>
      <c r="BO9" s="589">
        <v>14.8</v>
      </c>
      <c r="BP9" s="589"/>
      <c r="BQ9" s="589"/>
      <c r="BR9" s="589"/>
      <c r="BS9" s="595" t="s">
        <v>197</v>
      </c>
      <c r="BT9" s="587"/>
      <c r="BU9" s="587"/>
      <c r="BV9" s="587"/>
      <c r="BW9" s="587"/>
      <c r="BX9" s="587"/>
      <c r="BY9" s="587"/>
      <c r="BZ9" s="587"/>
      <c r="CA9" s="587"/>
      <c r="CB9" s="596"/>
      <c r="CD9" s="600" t="s">
        <v>201</v>
      </c>
      <c r="CE9" s="601"/>
      <c r="CF9" s="601"/>
      <c r="CG9" s="601"/>
      <c r="CH9" s="601"/>
      <c r="CI9" s="601"/>
      <c r="CJ9" s="601"/>
      <c r="CK9" s="601"/>
      <c r="CL9" s="601"/>
      <c r="CM9" s="601"/>
      <c r="CN9" s="601"/>
      <c r="CO9" s="601"/>
      <c r="CP9" s="601"/>
      <c r="CQ9" s="602"/>
      <c r="CR9" s="586">
        <v>1619232</v>
      </c>
      <c r="CS9" s="587"/>
      <c r="CT9" s="587"/>
      <c r="CU9" s="587"/>
      <c r="CV9" s="587"/>
      <c r="CW9" s="587"/>
      <c r="CX9" s="587"/>
      <c r="CY9" s="588"/>
      <c r="CZ9" s="589">
        <v>10.5</v>
      </c>
      <c r="DA9" s="589"/>
      <c r="DB9" s="589"/>
      <c r="DC9" s="589"/>
      <c r="DD9" s="595">
        <v>49809</v>
      </c>
      <c r="DE9" s="587"/>
      <c r="DF9" s="587"/>
      <c r="DG9" s="587"/>
      <c r="DH9" s="587"/>
      <c r="DI9" s="587"/>
      <c r="DJ9" s="587"/>
      <c r="DK9" s="587"/>
      <c r="DL9" s="587"/>
      <c r="DM9" s="587"/>
      <c r="DN9" s="587"/>
      <c r="DO9" s="587"/>
      <c r="DP9" s="588"/>
      <c r="DQ9" s="595">
        <v>1389869</v>
      </c>
      <c r="DR9" s="587"/>
      <c r="DS9" s="587"/>
      <c r="DT9" s="587"/>
      <c r="DU9" s="587"/>
      <c r="DV9" s="587"/>
      <c r="DW9" s="587"/>
      <c r="DX9" s="587"/>
      <c r="DY9" s="587"/>
      <c r="DZ9" s="587"/>
      <c r="EA9" s="587"/>
      <c r="EB9" s="587"/>
      <c r="EC9" s="596"/>
    </row>
    <row r="10" spans="2:143" ht="11.25" customHeight="1">
      <c r="B10" s="583" t="s">
        <v>202</v>
      </c>
      <c r="C10" s="584"/>
      <c r="D10" s="584"/>
      <c r="E10" s="584"/>
      <c r="F10" s="584"/>
      <c r="G10" s="584"/>
      <c r="H10" s="584"/>
      <c r="I10" s="584"/>
      <c r="J10" s="584"/>
      <c r="K10" s="584"/>
      <c r="L10" s="584"/>
      <c r="M10" s="584"/>
      <c r="N10" s="584"/>
      <c r="O10" s="584"/>
      <c r="P10" s="584"/>
      <c r="Q10" s="585"/>
      <c r="R10" s="586">
        <v>379425</v>
      </c>
      <c r="S10" s="587"/>
      <c r="T10" s="587"/>
      <c r="U10" s="587"/>
      <c r="V10" s="587"/>
      <c r="W10" s="587"/>
      <c r="X10" s="587"/>
      <c r="Y10" s="588"/>
      <c r="Z10" s="589">
        <v>2.4</v>
      </c>
      <c r="AA10" s="589"/>
      <c r="AB10" s="589"/>
      <c r="AC10" s="589"/>
      <c r="AD10" s="590">
        <v>379425</v>
      </c>
      <c r="AE10" s="590"/>
      <c r="AF10" s="590"/>
      <c r="AG10" s="590"/>
      <c r="AH10" s="590"/>
      <c r="AI10" s="590"/>
      <c r="AJ10" s="590"/>
      <c r="AK10" s="590"/>
      <c r="AL10" s="591">
        <v>4.3</v>
      </c>
      <c r="AM10" s="592"/>
      <c r="AN10" s="592"/>
      <c r="AO10" s="593"/>
      <c r="AP10" s="583" t="s">
        <v>203</v>
      </c>
      <c r="AQ10" s="584"/>
      <c r="AR10" s="584"/>
      <c r="AS10" s="584"/>
      <c r="AT10" s="584"/>
      <c r="AU10" s="584"/>
      <c r="AV10" s="584"/>
      <c r="AW10" s="584"/>
      <c r="AX10" s="584"/>
      <c r="AY10" s="584"/>
      <c r="AZ10" s="584"/>
      <c r="BA10" s="584"/>
      <c r="BB10" s="584"/>
      <c r="BC10" s="584"/>
      <c r="BD10" s="584"/>
      <c r="BE10" s="584"/>
      <c r="BF10" s="585"/>
      <c r="BG10" s="586">
        <v>63052</v>
      </c>
      <c r="BH10" s="587"/>
      <c r="BI10" s="587"/>
      <c r="BJ10" s="587"/>
      <c r="BK10" s="587"/>
      <c r="BL10" s="587"/>
      <c r="BM10" s="587"/>
      <c r="BN10" s="588"/>
      <c r="BO10" s="589">
        <v>1.2</v>
      </c>
      <c r="BP10" s="589"/>
      <c r="BQ10" s="589"/>
      <c r="BR10" s="589"/>
      <c r="BS10" s="595" t="s">
        <v>197</v>
      </c>
      <c r="BT10" s="587"/>
      <c r="BU10" s="587"/>
      <c r="BV10" s="587"/>
      <c r="BW10" s="587"/>
      <c r="BX10" s="587"/>
      <c r="BY10" s="587"/>
      <c r="BZ10" s="587"/>
      <c r="CA10" s="587"/>
      <c r="CB10" s="596"/>
      <c r="CD10" s="600" t="s">
        <v>204</v>
      </c>
      <c r="CE10" s="601"/>
      <c r="CF10" s="601"/>
      <c r="CG10" s="601"/>
      <c r="CH10" s="601"/>
      <c r="CI10" s="601"/>
      <c r="CJ10" s="601"/>
      <c r="CK10" s="601"/>
      <c r="CL10" s="601"/>
      <c r="CM10" s="601"/>
      <c r="CN10" s="601"/>
      <c r="CO10" s="601"/>
      <c r="CP10" s="601"/>
      <c r="CQ10" s="602"/>
      <c r="CR10" s="586">
        <v>140833</v>
      </c>
      <c r="CS10" s="587"/>
      <c r="CT10" s="587"/>
      <c r="CU10" s="587"/>
      <c r="CV10" s="587"/>
      <c r="CW10" s="587"/>
      <c r="CX10" s="587"/>
      <c r="CY10" s="588"/>
      <c r="CZ10" s="589">
        <v>0.9</v>
      </c>
      <c r="DA10" s="589"/>
      <c r="DB10" s="589"/>
      <c r="DC10" s="589"/>
      <c r="DD10" s="595">
        <v>80238</v>
      </c>
      <c r="DE10" s="587"/>
      <c r="DF10" s="587"/>
      <c r="DG10" s="587"/>
      <c r="DH10" s="587"/>
      <c r="DI10" s="587"/>
      <c r="DJ10" s="587"/>
      <c r="DK10" s="587"/>
      <c r="DL10" s="587"/>
      <c r="DM10" s="587"/>
      <c r="DN10" s="587"/>
      <c r="DO10" s="587"/>
      <c r="DP10" s="588"/>
      <c r="DQ10" s="595">
        <v>39418</v>
      </c>
      <c r="DR10" s="587"/>
      <c r="DS10" s="587"/>
      <c r="DT10" s="587"/>
      <c r="DU10" s="587"/>
      <c r="DV10" s="587"/>
      <c r="DW10" s="587"/>
      <c r="DX10" s="587"/>
      <c r="DY10" s="587"/>
      <c r="DZ10" s="587"/>
      <c r="EA10" s="587"/>
      <c r="EB10" s="587"/>
      <c r="EC10" s="596"/>
    </row>
    <row r="11" spans="2:143" ht="11.25" customHeight="1">
      <c r="B11" s="583" t="s">
        <v>205</v>
      </c>
      <c r="C11" s="584"/>
      <c r="D11" s="584"/>
      <c r="E11" s="584"/>
      <c r="F11" s="584"/>
      <c r="G11" s="584"/>
      <c r="H11" s="584"/>
      <c r="I11" s="584"/>
      <c r="J11" s="584"/>
      <c r="K11" s="584"/>
      <c r="L11" s="584"/>
      <c r="M11" s="584"/>
      <c r="N11" s="584"/>
      <c r="O11" s="584"/>
      <c r="P11" s="584"/>
      <c r="Q11" s="585"/>
      <c r="R11" s="586">
        <v>26650</v>
      </c>
      <c r="S11" s="587"/>
      <c r="T11" s="587"/>
      <c r="U11" s="587"/>
      <c r="V11" s="587"/>
      <c r="W11" s="587"/>
      <c r="X11" s="587"/>
      <c r="Y11" s="588"/>
      <c r="Z11" s="589">
        <v>0.2</v>
      </c>
      <c r="AA11" s="589"/>
      <c r="AB11" s="589"/>
      <c r="AC11" s="589"/>
      <c r="AD11" s="590">
        <v>26650</v>
      </c>
      <c r="AE11" s="590"/>
      <c r="AF11" s="590"/>
      <c r="AG11" s="590"/>
      <c r="AH11" s="590"/>
      <c r="AI11" s="590"/>
      <c r="AJ11" s="590"/>
      <c r="AK11" s="590"/>
      <c r="AL11" s="591">
        <v>0.3</v>
      </c>
      <c r="AM11" s="592"/>
      <c r="AN11" s="592"/>
      <c r="AO11" s="593"/>
      <c r="AP11" s="583" t="s">
        <v>206</v>
      </c>
      <c r="AQ11" s="584"/>
      <c r="AR11" s="584"/>
      <c r="AS11" s="584"/>
      <c r="AT11" s="584"/>
      <c r="AU11" s="584"/>
      <c r="AV11" s="584"/>
      <c r="AW11" s="584"/>
      <c r="AX11" s="584"/>
      <c r="AY11" s="584"/>
      <c r="AZ11" s="584"/>
      <c r="BA11" s="584"/>
      <c r="BB11" s="584"/>
      <c r="BC11" s="584"/>
      <c r="BD11" s="584"/>
      <c r="BE11" s="584"/>
      <c r="BF11" s="585"/>
      <c r="BG11" s="586">
        <v>187763</v>
      </c>
      <c r="BH11" s="587"/>
      <c r="BI11" s="587"/>
      <c r="BJ11" s="587"/>
      <c r="BK11" s="587"/>
      <c r="BL11" s="587"/>
      <c r="BM11" s="587"/>
      <c r="BN11" s="588"/>
      <c r="BO11" s="589">
        <v>3.6</v>
      </c>
      <c r="BP11" s="589"/>
      <c r="BQ11" s="589"/>
      <c r="BR11" s="589"/>
      <c r="BS11" s="595">
        <v>37237</v>
      </c>
      <c r="BT11" s="587"/>
      <c r="BU11" s="587"/>
      <c r="BV11" s="587"/>
      <c r="BW11" s="587"/>
      <c r="BX11" s="587"/>
      <c r="BY11" s="587"/>
      <c r="BZ11" s="587"/>
      <c r="CA11" s="587"/>
      <c r="CB11" s="596"/>
      <c r="CD11" s="600" t="s">
        <v>207</v>
      </c>
      <c r="CE11" s="601"/>
      <c r="CF11" s="601"/>
      <c r="CG11" s="601"/>
      <c r="CH11" s="601"/>
      <c r="CI11" s="601"/>
      <c r="CJ11" s="601"/>
      <c r="CK11" s="601"/>
      <c r="CL11" s="601"/>
      <c r="CM11" s="601"/>
      <c r="CN11" s="601"/>
      <c r="CO11" s="601"/>
      <c r="CP11" s="601"/>
      <c r="CQ11" s="602"/>
      <c r="CR11" s="586">
        <v>1073503</v>
      </c>
      <c r="CS11" s="587"/>
      <c r="CT11" s="587"/>
      <c r="CU11" s="587"/>
      <c r="CV11" s="587"/>
      <c r="CW11" s="587"/>
      <c r="CX11" s="587"/>
      <c r="CY11" s="588"/>
      <c r="CZ11" s="589">
        <v>7</v>
      </c>
      <c r="DA11" s="589"/>
      <c r="DB11" s="589"/>
      <c r="DC11" s="589"/>
      <c r="DD11" s="595">
        <v>212210</v>
      </c>
      <c r="DE11" s="587"/>
      <c r="DF11" s="587"/>
      <c r="DG11" s="587"/>
      <c r="DH11" s="587"/>
      <c r="DI11" s="587"/>
      <c r="DJ11" s="587"/>
      <c r="DK11" s="587"/>
      <c r="DL11" s="587"/>
      <c r="DM11" s="587"/>
      <c r="DN11" s="587"/>
      <c r="DO11" s="587"/>
      <c r="DP11" s="588"/>
      <c r="DQ11" s="595">
        <v>491121</v>
      </c>
      <c r="DR11" s="587"/>
      <c r="DS11" s="587"/>
      <c r="DT11" s="587"/>
      <c r="DU11" s="587"/>
      <c r="DV11" s="587"/>
      <c r="DW11" s="587"/>
      <c r="DX11" s="587"/>
      <c r="DY11" s="587"/>
      <c r="DZ11" s="587"/>
      <c r="EA11" s="587"/>
      <c r="EB11" s="587"/>
      <c r="EC11" s="596"/>
    </row>
    <row r="12" spans="2:143" ht="11.25" customHeight="1">
      <c r="B12" s="583" t="s">
        <v>208</v>
      </c>
      <c r="C12" s="584"/>
      <c r="D12" s="584"/>
      <c r="E12" s="584"/>
      <c r="F12" s="584"/>
      <c r="G12" s="584"/>
      <c r="H12" s="584"/>
      <c r="I12" s="584"/>
      <c r="J12" s="584"/>
      <c r="K12" s="584"/>
      <c r="L12" s="584"/>
      <c r="M12" s="584"/>
      <c r="N12" s="584"/>
      <c r="O12" s="584"/>
      <c r="P12" s="584"/>
      <c r="Q12" s="585"/>
      <c r="R12" s="586" t="s">
        <v>197</v>
      </c>
      <c r="S12" s="587"/>
      <c r="T12" s="587"/>
      <c r="U12" s="587"/>
      <c r="V12" s="587"/>
      <c r="W12" s="587"/>
      <c r="X12" s="587"/>
      <c r="Y12" s="588"/>
      <c r="Z12" s="589" t="s">
        <v>197</v>
      </c>
      <c r="AA12" s="589"/>
      <c r="AB12" s="589"/>
      <c r="AC12" s="589"/>
      <c r="AD12" s="590" t="s">
        <v>197</v>
      </c>
      <c r="AE12" s="590"/>
      <c r="AF12" s="590"/>
      <c r="AG12" s="590"/>
      <c r="AH12" s="590"/>
      <c r="AI12" s="590"/>
      <c r="AJ12" s="590"/>
      <c r="AK12" s="590"/>
      <c r="AL12" s="591" t="s">
        <v>197</v>
      </c>
      <c r="AM12" s="592"/>
      <c r="AN12" s="592"/>
      <c r="AO12" s="593"/>
      <c r="AP12" s="583" t="s">
        <v>209</v>
      </c>
      <c r="AQ12" s="584"/>
      <c r="AR12" s="584"/>
      <c r="AS12" s="584"/>
      <c r="AT12" s="584"/>
      <c r="AU12" s="584"/>
      <c r="AV12" s="584"/>
      <c r="AW12" s="584"/>
      <c r="AX12" s="584"/>
      <c r="AY12" s="584"/>
      <c r="AZ12" s="584"/>
      <c r="BA12" s="584"/>
      <c r="BB12" s="584"/>
      <c r="BC12" s="584"/>
      <c r="BD12" s="584"/>
      <c r="BE12" s="584"/>
      <c r="BF12" s="585"/>
      <c r="BG12" s="586">
        <v>3927178</v>
      </c>
      <c r="BH12" s="587"/>
      <c r="BI12" s="587"/>
      <c r="BJ12" s="587"/>
      <c r="BK12" s="587"/>
      <c r="BL12" s="587"/>
      <c r="BM12" s="587"/>
      <c r="BN12" s="588"/>
      <c r="BO12" s="589">
        <v>74.599999999999994</v>
      </c>
      <c r="BP12" s="589"/>
      <c r="BQ12" s="589"/>
      <c r="BR12" s="589"/>
      <c r="BS12" s="595" t="s">
        <v>197</v>
      </c>
      <c r="BT12" s="587"/>
      <c r="BU12" s="587"/>
      <c r="BV12" s="587"/>
      <c r="BW12" s="587"/>
      <c r="BX12" s="587"/>
      <c r="BY12" s="587"/>
      <c r="BZ12" s="587"/>
      <c r="CA12" s="587"/>
      <c r="CB12" s="596"/>
      <c r="CD12" s="600" t="s">
        <v>210</v>
      </c>
      <c r="CE12" s="601"/>
      <c r="CF12" s="601"/>
      <c r="CG12" s="601"/>
      <c r="CH12" s="601"/>
      <c r="CI12" s="601"/>
      <c r="CJ12" s="601"/>
      <c r="CK12" s="601"/>
      <c r="CL12" s="601"/>
      <c r="CM12" s="601"/>
      <c r="CN12" s="601"/>
      <c r="CO12" s="601"/>
      <c r="CP12" s="601"/>
      <c r="CQ12" s="602"/>
      <c r="CR12" s="586">
        <v>561282</v>
      </c>
      <c r="CS12" s="587"/>
      <c r="CT12" s="587"/>
      <c r="CU12" s="587"/>
      <c r="CV12" s="587"/>
      <c r="CW12" s="587"/>
      <c r="CX12" s="587"/>
      <c r="CY12" s="588"/>
      <c r="CZ12" s="589">
        <v>3.6</v>
      </c>
      <c r="DA12" s="589"/>
      <c r="DB12" s="589"/>
      <c r="DC12" s="589"/>
      <c r="DD12" s="595">
        <v>42323</v>
      </c>
      <c r="DE12" s="587"/>
      <c r="DF12" s="587"/>
      <c r="DG12" s="587"/>
      <c r="DH12" s="587"/>
      <c r="DI12" s="587"/>
      <c r="DJ12" s="587"/>
      <c r="DK12" s="587"/>
      <c r="DL12" s="587"/>
      <c r="DM12" s="587"/>
      <c r="DN12" s="587"/>
      <c r="DO12" s="587"/>
      <c r="DP12" s="588"/>
      <c r="DQ12" s="595">
        <v>502181</v>
      </c>
      <c r="DR12" s="587"/>
      <c r="DS12" s="587"/>
      <c r="DT12" s="587"/>
      <c r="DU12" s="587"/>
      <c r="DV12" s="587"/>
      <c r="DW12" s="587"/>
      <c r="DX12" s="587"/>
      <c r="DY12" s="587"/>
      <c r="DZ12" s="587"/>
      <c r="EA12" s="587"/>
      <c r="EB12" s="587"/>
      <c r="EC12" s="596"/>
    </row>
    <row r="13" spans="2:143" ht="11.25" customHeight="1">
      <c r="B13" s="583" t="s">
        <v>211</v>
      </c>
      <c r="C13" s="584"/>
      <c r="D13" s="584"/>
      <c r="E13" s="584"/>
      <c r="F13" s="584"/>
      <c r="G13" s="584"/>
      <c r="H13" s="584"/>
      <c r="I13" s="584"/>
      <c r="J13" s="584"/>
      <c r="K13" s="584"/>
      <c r="L13" s="584"/>
      <c r="M13" s="584"/>
      <c r="N13" s="584"/>
      <c r="O13" s="584"/>
      <c r="P13" s="584"/>
      <c r="Q13" s="585"/>
      <c r="R13" s="586">
        <v>37993</v>
      </c>
      <c r="S13" s="587"/>
      <c r="T13" s="587"/>
      <c r="U13" s="587"/>
      <c r="V13" s="587"/>
      <c r="W13" s="587"/>
      <c r="X13" s="587"/>
      <c r="Y13" s="588"/>
      <c r="Z13" s="589">
        <v>0.2</v>
      </c>
      <c r="AA13" s="589"/>
      <c r="AB13" s="589"/>
      <c r="AC13" s="589"/>
      <c r="AD13" s="590">
        <v>37993</v>
      </c>
      <c r="AE13" s="590"/>
      <c r="AF13" s="590"/>
      <c r="AG13" s="590"/>
      <c r="AH13" s="590"/>
      <c r="AI13" s="590"/>
      <c r="AJ13" s="590"/>
      <c r="AK13" s="590"/>
      <c r="AL13" s="591">
        <v>0.4</v>
      </c>
      <c r="AM13" s="592"/>
      <c r="AN13" s="592"/>
      <c r="AO13" s="593"/>
      <c r="AP13" s="583" t="s">
        <v>212</v>
      </c>
      <c r="AQ13" s="584"/>
      <c r="AR13" s="584"/>
      <c r="AS13" s="584"/>
      <c r="AT13" s="584"/>
      <c r="AU13" s="584"/>
      <c r="AV13" s="584"/>
      <c r="AW13" s="584"/>
      <c r="AX13" s="584"/>
      <c r="AY13" s="584"/>
      <c r="AZ13" s="584"/>
      <c r="BA13" s="584"/>
      <c r="BB13" s="584"/>
      <c r="BC13" s="584"/>
      <c r="BD13" s="584"/>
      <c r="BE13" s="584"/>
      <c r="BF13" s="585"/>
      <c r="BG13" s="586">
        <v>3919192</v>
      </c>
      <c r="BH13" s="587"/>
      <c r="BI13" s="587"/>
      <c r="BJ13" s="587"/>
      <c r="BK13" s="587"/>
      <c r="BL13" s="587"/>
      <c r="BM13" s="587"/>
      <c r="BN13" s="588"/>
      <c r="BO13" s="589">
        <v>74.400000000000006</v>
      </c>
      <c r="BP13" s="589"/>
      <c r="BQ13" s="589"/>
      <c r="BR13" s="589"/>
      <c r="BS13" s="595" t="s">
        <v>197</v>
      </c>
      <c r="BT13" s="587"/>
      <c r="BU13" s="587"/>
      <c r="BV13" s="587"/>
      <c r="BW13" s="587"/>
      <c r="BX13" s="587"/>
      <c r="BY13" s="587"/>
      <c r="BZ13" s="587"/>
      <c r="CA13" s="587"/>
      <c r="CB13" s="596"/>
      <c r="CD13" s="600" t="s">
        <v>213</v>
      </c>
      <c r="CE13" s="601"/>
      <c r="CF13" s="601"/>
      <c r="CG13" s="601"/>
      <c r="CH13" s="601"/>
      <c r="CI13" s="601"/>
      <c r="CJ13" s="601"/>
      <c r="CK13" s="601"/>
      <c r="CL13" s="601"/>
      <c r="CM13" s="601"/>
      <c r="CN13" s="601"/>
      <c r="CO13" s="601"/>
      <c r="CP13" s="601"/>
      <c r="CQ13" s="602"/>
      <c r="CR13" s="586">
        <v>1188221</v>
      </c>
      <c r="CS13" s="587"/>
      <c r="CT13" s="587"/>
      <c r="CU13" s="587"/>
      <c r="CV13" s="587"/>
      <c r="CW13" s="587"/>
      <c r="CX13" s="587"/>
      <c r="CY13" s="588"/>
      <c r="CZ13" s="589">
        <v>7.7</v>
      </c>
      <c r="DA13" s="589"/>
      <c r="DB13" s="589"/>
      <c r="DC13" s="589"/>
      <c r="DD13" s="595">
        <v>633398</v>
      </c>
      <c r="DE13" s="587"/>
      <c r="DF13" s="587"/>
      <c r="DG13" s="587"/>
      <c r="DH13" s="587"/>
      <c r="DI13" s="587"/>
      <c r="DJ13" s="587"/>
      <c r="DK13" s="587"/>
      <c r="DL13" s="587"/>
      <c r="DM13" s="587"/>
      <c r="DN13" s="587"/>
      <c r="DO13" s="587"/>
      <c r="DP13" s="588"/>
      <c r="DQ13" s="595">
        <v>629054</v>
      </c>
      <c r="DR13" s="587"/>
      <c r="DS13" s="587"/>
      <c r="DT13" s="587"/>
      <c r="DU13" s="587"/>
      <c r="DV13" s="587"/>
      <c r="DW13" s="587"/>
      <c r="DX13" s="587"/>
      <c r="DY13" s="587"/>
      <c r="DZ13" s="587"/>
      <c r="EA13" s="587"/>
      <c r="EB13" s="587"/>
      <c r="EC13" s="596"/>
    </row>
    <row r="14" spans="2:143" ht="11.25" customHeight="1">
      <c r="B14" s="583" t="s">
        <v>214</v>
      </c>
      <c r="C14" s="584"/>
      <c r="D14" s="584"/>
      <c r="E14" s="584"/>
      <c r="F14" s="584"/>
      <c r="G14" s="584"/>
      <c r="H14" s="584"/>
      <c r="I14" s="584"/>
      <c r="J14" s="584"/>
      <c r="K14" s="584"/>
      <c r="L14" s="584"/>
      <c r="M14" s="584"/>
      <c r="N14" s="584"/>
      <c r="O14" s="584"/>
      <c r="P14" s="584"/>
      <c r="Q14" s="585"/>
      <c r="R14" s="586" t="s">
        <v>197</v>
      </c>
      <c r="S14" s="587"/>
      <c r="T14" s="587"/>
      <c r="U14" s="587"/>
      <c r="V14" s="587"/>
      <c r="W14" s="587"/>
      <c r="X14" s="587"/>
      <c r="Y14" s="588"/>
      <c r="Z14" s="589" t="s">
        <v>197</v>
      </c>
      <c r="AA14" s="589"/>
      <c r="AB14" s="589"/>
      <c r="AC14" s="589"/>
      <c r="AD14" s="590" t="s">
        <v>197</v>
      </c>
      <c r="AE14" s="590"/>
      <c r="AF14" s="590"/>
      <c r="AG14" s="590"/>
      <c r="AH14" s="590"/>
      <c r="AI14" s="590"/>
      <c r="AJ14" s="590"/>
      <c r="AK14" s="590"/>
      <c r="AL14" s="591" t="s">
        <v>197</v>
      </c>
      <c r="AM14" s="592"/>
      <c r="AN14" s="592"/>
      <c r="AO14" s="593"/>
      <c r="AP14" s="583" t="s">
        <v>215</v>
      </c>
      <c r="AQ14" s="584"/>
      <c r="AR14" s="584"/>
      <c r="AS14" s="584"/>
      <c r="AT14" s="584"/>
      <c r="AU14" s="584"/>
      <c r="AV14" s="584"/>
      <c r="AW14" s="584"/>
      <c r="AX14" s="584"/>
      <c r="AY14" s="584"/>
      <c r="AZ14" s="584"/>
      <c r="BA14" s="584"/>
      <c r="BB14" s="584"/>
      <c r="BC14" s="584"/>
      <c r="BD14" s="584"/>
      <c r="BE14" s="584"/>
      <c r="BF14" s="585"/>
      <c r="BG14" s="586">
        <v>61595</v>
      </c>
      <c r="BH14" s="587"/>
      <c r="BI14" s="587"/>
      <c r="BJ14" s="587"/>
      <c r="BK14" s="587"/>
      <c r="BL14" s="587"/>
      <c r="BM14" s="587"/>
      <c r="BN14" s="588"/>
      <c r="BO14" s="589">
        <v>1.2</v>
      </c>
      <c r="BP14" s="589"/>
      <c r="BQ14" s="589"/>
      <c r="BR14" s="589"/>
      <c r="BS14" s="595" t="s">
        <v>197</v>
      </c>
      <c r="BT14" s="587"/>
      <c r="BU14" s="587"/>
      <c r="BV14" s="587"/>
      <c r="BW14" s="587"/>
      <c r="BX14" s="587"/>
      <c r="BY14" s="587"/>
      <c r="BZ14" s="587"/>
      <c r="CA14" s="587"/>
      <c r="CB14" s="596"/>
      <c r="CD14" s="600" t="s">
        <v>216</v>
      </c>
      <c r="CE14" s="601"/>
      <c r="CF14" s="601"/>
      <c r="CG14" s="601"/>
      <c r="CH14" s="601"/>
      <c r="CI14" s="601"/>
      <c r="CJ14" s="601"/>
      <c r="CK14" s="601"/>
      <c r="CL14" s="601"/>
      <c r="CM14" s="601"/>
      <c r="CN14" s="601"/>
      <c r="CO14" s="601"/>
      <c r="CP14" s="601"/>
      <c r="CQ14" s="602"/>
      <c r="CR14" s="586">
        <v>951902</v>
      </c>
      <c r="CS14" s="587"/>
      <c r="CT14" s="587"/>
      <c r="CU14" s="587"/>
      <c r="CV14" s="587"/>
      <c r="CW14" s="587"/>
      <c r="CX14" s="587"/>
      <c r="CY14" s="588"/>
      <c r="CZ14" s="589">
        <v>6.2</v>
      </c>
      <c r="DA14" s="589"/>
      <c r="DB14" s="589"/>
      <c r="DC14" s="589"/>
      <c r="DD14" s="595">
        <v>549918</v>
      </c>
      <c r="DE14" s="587"/>
      <c r="DF14" s="587"/>
      <c r="DG14" s="587"/>
      <c r="DH14" s="587"/>
      <c r="DI14" s="587"/>
      <c r="DJ14" s="587"/>
      <c r="DK14" s="587"/>
      <c r="DL14" s="587"/>
      <c r="DM14" s="587"/>
      <c r="DN14" s="587"/>
      <c r="DO14" s="587"/>
      <c r="DP14" s="588"/>
      <c r="DQ14" s="595">
        <v>411127</v>
      </c>
      <c r="DR14" s="587"/>
      <c r="DS14" s="587"/>
      <c r="DT14" s="587"/>
      <c r="DU14" s="587"/>
      <c r="DV14" s="587"/>
      <c r="DW14" s="587"/>
      <c r="DX14" s="587"/>
      <c r="DY14" s="587"/>
      <c r="DZ14" s="587"/>
      <c r="EA14" s="587"/>
      <c r="EB14" s="587"/>
      <c r="EC14" s="596"/>
    </row>
    <row r="15" spans="2:143" ht="11.25" customHeight="1">
      <c r="B15" s="583" t="s">
        <v>217</v>
      </c>
      <c r="C15" s="584"/>
      <c r="D15" s="584"/>
      <c r="E15" s="584"/>
      <c r="F15" s="584"/>
      <c r="G15" s="584"/>
      <c r="H15" s="584"/>
      <c r="I15" s="584"/>
      <c r="J15" s="584"/>
      <c r="K15" s="584"/>
      <c r="L15" s="584"/>
      <c r="M15" s="584"/>
      <c r="N15" s="584"/>
      <c r="O15" s="584"/>
      <c r="P15" s="584"/>
      <c r="Q15" s="585"/>
      <c r="R15" s="586">
        <v>5808</v>
      </c>
      <c r="S15" s="587"/>
      <c r="T15" s="587"/>
      <c r="U15" s="587"/>
      <c r="V15" s="587"/>
      <c r="W15" s="587"/>
      <c r="X15" s="587"/>
      <c r="Y15" s="588"/>
      <c r="Z15" s="589">
        <v>0</v>
      </c>
      <c r="AA15" s="589"/>
      <c r="AB15" s="589"/>
      <c r="AC15" s="589"/>
      <c r="AD15" s="590">
        <v>5808</v>
      </c>
      <c r="AE15" s="590"/>
      <c r="AF15" s="590"/>
      <c r="AG15" s="590"/>
      <c r="AH15" s="590"/>
      <c r="AI15" s="590"/>
      <c r="AJ15" s="590"/>
      <c r="AK15" s="590"/>
      <c r="AL15" s="591">
        <v>0.1</v>
      </c>
      <c r="AM15" s="592"/>
      <c r="AN15" s="592"/>
      <c r="AO15" s="593"/>
      <c r="AP15" s="583" t="s">
        <v>218</v>
      </c>
      <c r="AQ15" s="584"/>
      <c r="AR15" s="584"/>
      <c r="AS15" s="584"/>
      <c r="AT15" s="584"/>
      <c r="AU15" s="584"/>
      <c r="AV15" s="584"/>
      <c r="AW15" s="584"/>
      <c r="AX15" s="584"/>
      <c r="AY15" s="584"/>
      <c r="AZ15" s="584"/>
      <c r="BA15" s="584"/>
      <c r="BB15" s="584"/>
      <c r="BC15" s="584"/>
      <c r="BD15" s="584"/>
      <c r="BE15" s="584"/>
      <c r="BF15" s="585"/>
      <c r="BG15" s="586">
        <v>170428</v>
      </c>
      <c r="BH15" s="587"/>
      <c r="BI15" s="587"/>
      <c r="BJ15" s="587"/>
      <c r="BK15" s="587"/>
      <c r="BL15" s="587"/>
      <c r="BM15" s="587"/>
      <c r="BN15" s="588"/>
      <c r="BO15" s="589">
        <v>3.2</v>
      </c>
      <c r="BP15" s="589"/>
      <c r="BQ15" s="589"/>
      <c r="BR15" s="589"/>
      <c r="BS15" s="595" t="s">
        <v>197</v>
      </c>
      <c r="BT15" s="587"/>
      <c r="BU15" s="587"/>
      <c r="BV15" s="587"/>
      <c r="BW15" s="587"/>
      <c r="BX15" s="587"/>
      <c r="BY15" s="587"/>
      <c r="BZ15" s="587"/>
      <c r="CA15" s="587"/>
      <c r="CB15" s="596"/>
      <c r="CD15" s="600" t="s">
        <v>219</v>
      </c>
      <c r="CE15" s="601"/>
      <c r="CF15" s="601"/>
      <c r="CG15" s="601"/>
      <c r="CH15" s="601"/>
      <c r="CI15" s="601"/>
      <c r="CJ15" s="601"/>
      <c r="CK15" s="601"/>
      <c r="CL15" s="601"/>
      <c r="CM15" s="601"/>
      <c r="CN15" s="601"/>
      <c r="CO15" s="601"/>
      <c r="CP15" s="601"/>
      <c r="CQ15" s="602"/>
      <c r="CR15" s="586">
        <v>1914678</v>
      </c>
      <c r="CS15" s="587"/>
      <c r="CT15" s="587"/>
      <c r="CU15" s="587"/>
      <c r="CV15" s="587"/>
      <c r="CW15" s="587"/>
      <c r="CX15" s="587"/>
      <c r="CY15" s="588"/>
      <c r="CZ15" s="589">
        <v>12.4</v>
      </c>
      <c r="DA15" s="589"/>
      <c r="DB15" s="589"/>
      <c r="DC15" s="589"/>
      <c r="DD15" s="595">
        <v>1014457</v>
      </c>
      <c r="DE15" s="587"/>
      <c r="DF15" s="587"/>
      <c r="DG15" s="587"/>
      <c r="DH15" s="587"/>
      <c r="DI15" s="587"/>
      <c r="DJ15" s="587"/>
      <c r="DK15" s="587"/>
      <c r="DL15" s="587"/>
      <c r="DM15" s="587"/>
      <c r="DN15" s="587"/>
      <c r="DO15" s="587"/>
      <c r="DP15" s="588"/>
      <c r="DQ15" s="595">
        <v>1097736</v>
      </c>
      <c r="DR15" s="587"/>
      <c r="DS15" s="587"/>
      <c r="DT15" s="587"/>
      <c r="DU15" s="587"/>
      <c r="DV15" s="587"/>
      <c r="DW15" s="587"/>
      <c r="DX15" s="587"/>
      <c r="DY15" s="587"/>
      <c r="DZ15" s="587"/>
      <c r="EA15" s="587"/>
      <c r="EB15" s="587"/>
      <c r="EC15" s="596"/>
    </row>
    <row r="16" spans="2:143" ht="11.25" customHeight="1">
      <c r="B16" s="583" t="s">
        <v>220</v>
      </c>
      <c r="C16" s="584"/>
      <c r="D16" s="584"/>
      <c r="E16" s="584"/>
      <c r="F16" s="584"/>
      <c r="G16" s="584"/>
      <c r="H16" s="584"/>
      <c r="I16" s="584"/>
      <c r="J16" s="584"/>
      <c r="K16" s="584"/>
      <c r="L16" s="584"/>
      <c r="M16" s="584"/>
      <c r="N16" s="584"/>
      <c r="O16" s="584"/>
      <c r="P16" s="584"/>
      <c r="Q16" s="585"/>
      <c r="R16" s="586">
        <v>3230697</v>
      </c>
      <c r="S16" s="587"/>
      <c r="T16" s="587"/>
      <c r="U16" s="587"/>
      <c r="V16" s="587"/>
      <c r="W16" s="587"/>
      <c r="X16" s="587"/>
      <c r="Y16" s="588"/>
      <c r="Z16" s="589">
        <v>20.7</v>
      </c>
      <c r="AA16" s="589"/>
      <c r="AB16" s="589"/>
      <c r="AC16" s="589"/>
      <c r="AD16" s="590">
        <v>2832841</v>
      </c>
      <c r="AE16" s="590"/>
      <c r="AF16" s="590"/>
      <c r="AG16" s="590"/>
      <c r="AH16" s="590"/>
      <c r="AI16" s="590"/>
      <c r="AJ16" s="590"/>
      <c r="AK16" s="590"/>
      <c r="AL16" s="591">
        <v>32.299999999999997</v>
      </c>
      <c r="AM16" s="592"/>
      <c r="AN16" s="592"/>
      <c r="AO16" s="593"/>
      <c r="AP16" s="583" t="s">
        <v>221</v>
      </c>
      <c r="AQ16" s="584"/>
      <c r="AR16" s="584"/>
      <c r="AS16" s="584"/>
      <c r="AT16" s="584"/>
      <c r="AU16" s="584"/>
      <c r="AV16" s="584"/>
      <c r="AW16" s="584"/>
      <c r="AX16" s="584"/>
      <c r="AY16" s="584"/>
      <c r="AZ16" s="584"/>
      <c r="BA16" s="584"/>
      <c r="BB16" s="584"/>
      <c r="BC16" s="584"/>
      <c r="BD16" s="584"/>
      <c r="BE16" s="584"/>
      <c r="BF16" s="585"/>
      <c r="BG16" s="586" t="s">
        <v>197</v>
      </c>
      <c r="BH16" s="587"/>
      <c r="BI16" s="587"/>
      <c r="BJ16" s="587"/>
      <c r="BK16" s="587"/>
      <c r="BL16" s="587"/>
      <c r="BM16" s="587"/>
      <c r="BN16" s="588"/>
      <c r="BO16" s="589" t="s">
        <v>197</v>
      </c>
      <c r="BP16" s="589"/>
      <c r="BQ16" s="589"/>
      <c r="BR16" s="589"/>
      <c r="BS16" s="595" t="s">
        <v>197</v>
      </c>
      <c r="BT16" s="587"/>
      <c r="BU16" s="587"/>
      <c r="BV16" s="587"/>
      <c r="BW16" s="587"/>
      <c r="BX16" s="587"/>
      <c r="BY16" s="587"/>
      <c r="BZ16" s="587"/>
      <c r="CA16" s="587"/>
      <c r="CB16" s="596"/>
      <c r="CD16" s="600" t="s">
        <v>222</v>
      </c>
      <c r="CE16" s="601"/>
      <c r="CF16" s="601"/>
      <c r="CG16" s="601"/>
      <c r="CH16" s="601"/>
      <c r="CI16" s="601"/>
      <c r="CJ16" s="601"/>
      <c r="CK16" s="601"/>
      <c r="CL16" s="601"/>
      <c r="CM16" s="601"/>
      <c r="CN16" s="601"/>
      <c r="CO16" s="601"/>
      <c r="CP16" s="601"/>
      <c r="CQ16" s="602"/>
      <c r="CR16" s="586">
        <v>91618</v>
      </c>
      <c r="CS16" s="587"/>
      <c r="CT16" s="587"/>
      <c r="CU16" s="587"/>
      <c r="CV16" s="587"/>
      <c r="CW16" s="587"/>
      <c r="CX16" s="587"/>
      <c r="CY16" s="588"/>
      <c r="CZ16" s="589">
        <v>0.6</v>
      </c>
      <c r="DA16" s="589"/>
      <c r="DB16" s="589"/>
      <c r="DC16" s="589"/>
      <c r="DD16" s="595" t="s">
        <v>197</v>
      </c>
      <c r="DE16" s="587"/>
      <c r="DF16" s="587"/>
      <c r="DG16" s="587"/>
      <c r="DH16" s="587"/>
      <c r="DI16" s="587"/>
      <c r="DJ16" s="587"/>
      <c r="DK16" s="587"/>
      <c r="DL16" s="587"/>
      <c r="DM16" s="587"/>
      <c r="DN16" s="587"/>
      <c r="DO16" s="587"/>
      <c r="DP16" s="588"/>
      <c r="DQ16" s="595">
        <v>14384</v>
      </c>
      <c r="DR16" s="587"/>
      <c r="DS16" s="587"/>
      <c r="DT16" s="587"/>
      <c r="DU16" s="587"/>
      <c r="DV16" s="587"/>
      <c r="DW16" s="587"/>
      <c r="DX16" s="587"/>
      <c r="DY16" s="587"/>
      <c r="DZ16" s="587"/>
      <c r="EA16" s="587"/>
      <c r="EB16" s="587"/>
      <c r="EC16" s="596"/>
    </row>
    <row r="17" spans="2:133" ht="11.25" customHeight="1">
      <c r="B17" s="583" t="s">
        <v>223</v>
      </c>
      <c r="C17" s="584"/>
      <c r="D17" s="584"/>
      <c r="E17" s="584"/>
      <c r="F17" s="584"/>
      <c r="G17" s="584"/>
      <c r="H17" s="584"/>
      <c r="I17" s="584"/>
      <c r="J17" s="584"/>
      <c r="K17" s="584"/>
      <c r="L17" s="584"/>
      <c r="M17" s="584"/>
      <c r="N17" s="584"/>
      <c r="O17" s="584"/>
      <c r="P17" s="584"/>
      <c r="Q17" s="585"/>
      <c r="R17" s="586">
        <v>2832841</v>
      </c>
      <c r="S17" s="587"/>
      <c r="T17" s="587"/>
      <c r="U17" s="587"/>
      <c r="V17" s="587"/>
      <c r="W17" s="587"/>
      <c r="X17" s="587"/>
      <c r="Y17" s="588"/>
      <c r="Z17" s="589">
        <v>18.100000000000001</v>
      </c>
      <c r="AA17" s="589"/>
      <c r="AB17" s="589"/>
      <c r="AC17" s="589"/>
      <c r="AD17" s="590">
        <v>2832841</v>
      </c>
      <c r="AE17" s="590"/>
      <c r="AF17" s="590"/>
      <c r="AG17" s="590"/>
      <c r="AH17" s="590"/>
      <c r="AI17" s="590"/>
      <c r="AJ17" s="590"/>
      <c r="AK17" s="590"/>
      <c r="AL17" s="591">
        <v>32.299999999999997</v>
      </c>
      <c r="AM17" s="592"/>
      <c r="AN17" s="592"/>
      <c r="AO17" s="593"/>
      <c r="AP17" s="583" t="s">
        <v>224</v>
      </c>
      <c r="AQ17" s="584"/>
      <c r="AR17" s="584"/>
      <c r="AS17" s="584"/>
      <c r="AT17" s="584"/>
      <c r="AU17" s="584"/>
      <c r="AV17" s="584"/>
      <c r="AW17" s="584"/>
      <c r="AX17" s="584"/>
      <c r="AY17" s="584"/>
      <c r="AZ17" s="584"/>
      <c r="BA17" s="584"/>
      <c r="BB17" s="584"/>
      <c r="BC17" s="584"/>
      <c r="BD17" s="584"/>
      <c r="BE17" s="584"/>
      <c r="BF17" s="585"/>
      <c r="BG17" s="586" t="s">
        <v>197</v>
      </c>
      <c r="BH17" s="587"/>
      <c r="BI17" s="587"/>
      <c r="BJ17" s="587"/>
      <c r="BK17" s="587"/>
      <c r="BL17" s="587"/>
      <c r="BM17" s="587"/>
      <c r="BN17" s="588"/>
      <c r="BO17" s="589" t="s">
        <v>197</v>
      </c>
      <c r="BP17" s="589"/>
      <c r="BQ17" s="589"/>
      <c r="BR17" s="589"/>
      <c r="BS17" s="595" t="s">
        <v>197</v>
      </c>
      <c r="BT17" s="587"/>
      <c r="BU17" s="587"/>
      <c r="BV17" s="587"/>
      <c r="BW17" s="587"/>
      <c r="BX17" s="587"/>
      <c r="BY17" s="587"/>
      <c r="BZ17" s="587"/>
      <c r="CA17" s="587"/>
      <c r="CB17" s="596"/>
      <c r="CD17" s="600" t="s">
        <v>225</v>
      </c>
      <c r="CE17" s="601"/>
      <c r="CF17" s="601"/>
      <c r="CG17" s="601"/>
      <c r="CH17" s="601"/>
      <c r="CI17" s="601"/>
      <c r="CJ17" s="601"/>
      <c r="CK17" s="601"/>
      <c r="CL17" s="601"/>
      <c r="CM17" s="601"/>
      <c r="CN17" s="601"/>
      <c r="CO17" s="601"/>
      <c r="CP17" s="601"/>
      <c r="CQ17" s="602"/>
      <c r="CR17" s="586">
        <v>1769800</v>
      </c>
      <c r="CS17" s="587"/>
      <c r="CT17" s="587"/>
      <c r="CU17" s="587"/>
      <c r="CV17" s="587"/>
      <c r="CW17" s="587"/>
      <c r="CX17" s="587"/>
      <c r="CY17" s="588"/>
      <c r="CZ17" s="589">
        <v>11.5</v>
      </c>
      <c r="DA17" s="589"/>
      <c r="DB17" s="589"/>
      <c r="DC17" s="589"/>
      <c r="DD17" s="595" t="s">
        <v>197</v>
      </c>
      <c r="DE17" s="587"/>
      <c r="DF17" s="587"/>
      <c r="DG17" s="587"/>
      <c r="DH17" s="587"/>
      <c r="DI17" s="587"/>
      <c r="DJ17" s="587"/>
      <c r="DK17" s="587"/>
      <c r="DL17" s="587"/>
      <c r="DM17" s="587"/>
      <c r="DN17" s="587"/>
      <c r="DO17" s="587"/>
      <c r="DP17" s="588"/>
      <c r="DQ17" s="595">
        <v>1737484</v>
      </c>
      <c r="DR17" s="587"/>
      <c r="DS17" s="587"/>
      <c r="DT17" s="587"/>
      <c r="DU17" s="587"/>
      <c r="DV17" s="587"/>
      <c r="DW17" s="587"/>
      <c r="DX17" s="587"/>
      <c r="DY17" s="587"/>
      <c r="DZ17" s="587"/>
      <c r="EA17" s="587"/>
      <c r="EB17" s="587"/>
      <c r="EC17" s="596"/>
    </row>
    <row r="18" spans="2:133" ht="11.25" customHeight="1">
      <c r="B18" s="583" t="s">
        <v>226</v>
      </c>
      <c r="C18" s="584"/>
      <c r="D18" s="584"/>
      <c r="E18" s="584"/>
      <c r="F18" s="584"/>
      <c r="G18" s="584"/>
      <c r="H18" s="584"/>
      <c r="I18" s="584"/>
      <c r="J18" s="584"/>
      <c r="K18" s="584"/>
      <c r="L18" s="584"/>
      <c r="M18" s="584"/>
      <c r="N18" s="584"/>
      <c r="O18" s="584"/>
      <c r="P18" s="584"/>
      <c r="Q18" s="585"/>
      <c r="R18" s="586">
        <v>397856</v>
      </c>
      <c r="S18" s="587"/>
      <c r="T18" s="587"/>
      <c r="U18" s="587"/>
      <c r="V18" s="587"/>
      <c r="W18" s="587"/>
      <c r="X18" s="587"/>
      <c r="Y18" s="588"/>
      <c r="Z18" s="589">
        <v>2.5</v>
      </c>
      <c r="AA18" s="589"/>
      <c r="AB18" s="589"/>
      <c r="AC18" s="589"/>
      <c r="AD18" s="590" t="s">
        <v>197</v>
      </c>
      <c r="AE18" s="590"/>
      <c r="AF18" s="590"/>
      <c r="AG18" s="590"/>
      <c r="AH18" s="590"/>
      <c r="AI18" s="590"/>
      <c r="AJ18" s="590"/>
      <c r="AK18" s="590"/>
      <c r="AL18" s="591" t="s">
        <v>197</v>
      </c>
      <c r="AM18" s="592"/>
      <c r="AN18" s="592"/>
      <c r="AO18" s="593"/>
      <c r="AP18" s="583" t="s">
        <v>227</v>
      </c>
      <c r="AQ18" s="584"/>
      <c r="AR18" s="584"/>
      <c r="AS18" s="584"/>
      <c r="AT18" s="584"/>
      <c r="AU18" s="584"/>
      <c r="AV18" s="584"/>
      <c r="AW18" s="584"/>
      <c r="AX18" s="584"/>
      <c r="AY18" s="584"/>
      <c r="AZ18" s="584"/>
      <c r="BA18" s="584"/>
      <c r="BB18" s="584"/>
      <c r="BC18" s="584"/>
      <c r="BD18" s="584"/>
      <c r="BE18" s="584"/>
      <c r="BF18" s="585"/>
      <c r="BG18" s="586" t="s">
        <v>197</v>
      </c>
      <c r="BH18" s="587"/>
      <c r="BI18" s="587"/>
      <c r="BJ18" s="587"/>
      <c r="BK18" s="587"/>
      <c r="BL18" s="587"/>
      <c r="BM18" s="587"/>
      <c r="BN18" s="588"/>
      <c r="BO18" s="589" t="s">
        <v>197</v>
      </c>
      <c r="BP18" s="589"/>
      <c r="BQ18" s="589"/>
      <c r="BR18" s="589"/>
      <c r="BS18" s="595" t="s">
        <v>197</v>
      </c>
      <c r="BT18" s="587"/>
      <c r="BU18" s="587"/>
      <c r="BV18" s="587"/>
      <c r="BW18" s="587"/>
      <c r="BX18" s="587"/>
      <c r="BY18" s="587"/>
      <c r="BZ18" s="587"/>
      <c r="CA18" s="587"/>
      <c r="CB18" s="596"/>
      <c r="CD18" s="600" t="s">
        <v>228</v>
      </c>
      <c r="CE18" s="601"/>
      <c r="CF18" s="601"/>
      <c r="CG18" s="601"/>
      <c r="CH18" s="601"/>
      <c r="CI18" s="601"/>
      <c r="CJ18" s="601"/>
      <c r="CK18" s="601"/>
      <c r="CL18" s="601"/>
      <c r="CM18" s="601"/>
      <c r="CN18" s="601"/>
      <c r="CO18" s="601"/>
      <c r="CP18" s="601"/>
      <c r="CQ18" s="602"/>
      <c r="CR18" s="586" t="s">
        <v>197</v>
      </c>
      <c r="CS18" s="587"/>
      <c r="CT18" s="587"/>
      <c r="CU18" s="587"/>
      <c r="CV18" s="587"/>
      <c r="CW18" s="587"/>
      <c r="CX18" s="587"/>
      <c r="CY18" s="588"/>
      <c r="CZ18" s="589" t="s">
        <v>197</v>
      </c>
      <c r="DA18" s="589"/>
      <c r="DB18" s="589"/>
      <c r="DC18" s="589"/>
      <c r="DD18" s="595" t="s">
        <v>197</v>
      </c>
      <c r="DE18" s="587"/>
      <c r="DF18" s="587"/>
      <c r="DG18" s="587"/>
      <c r="DH18" s="587"/>
      <c r="DI18" s="587"/>
      <c r="DJ18" s="587"/>
      <c r="DK18" s="587"/>
      <c r="DL18" s="587"/>
      <c r="DM18" s="587"/>
      <c r="DN18" s="587"/>
      <c r="DO18" s="587"/>
      <c r="DP18" s="588"/>
      <c r="DQ18" s="595" t="s">
        <v>197</v>
      </c>
      <c r="DR18" s="587"/>
      <c r="DS18" s="587"/>
      <c r="DT18" s="587"/>
      <c r="DU18" s="587"/>
      <c r="DV18" s="587"/>
      <c r="DW18" s="587"/>
      <c r="DX18" s="587"/>
      <c r="DY18" s="587"/>
      <c r="DZ18" s="587"/>
      <c r="EA18" s="587"/>
      <c r="EB18" s="587"/>
      <c r="EC18" s="596"/>
    </row>
    <row r="19" spans="2:133" ht="11.25" customHeight="1">
      <c r="B19" s="583" t="s">
        <v>229</v>
      </c>
      <c r="C19" s="584"/>
      <c r="D19" s="584"/>
      <c r="E19" s="584"/>
      <c r="F19" s="584"/>
      <c r="G19" s="584"/>
      <c r="H19" s="584"/>
      <c r="I19" s="584"/>
      <c r="J19" s="584"/>
      <c r="K19" s="584"/>
      <c r="L19" s="584"/>
      <c r="M19" s="584"/>
      <c r="N19" s="584"/>
      <c r="O19" s="584"/>
      <c r="P19" s="584"/>
      <c r="Q19" s="585"/>
      <c r="R19" s="586" t="s">
        <v>197</v>
      </c>
      <c r="S19" s="587"/>
      <c r="T19" s="587"/>
      <c r="U19" s="587"/>
      <c r="V19" s="587"/>
      <c r="W19" s="587"/>
      <c r="X19" s="587"/>
      <c r="Y19" s="588"/>
      <c r="Z19" s="589" t="s">
        <v>197</v>
      </c>
      <c r="AA19" s="589"/>
      <c r="AB19" s="589"/>
      <c r="AC19" s="589"/>
      <c r="AD19" s="590" t="s">
        <v>197</v>
      </c>
      <c r="AE19" s="590"/>
      <c r="AF19" s="590"/>
      <c r="AG19" s="590"/>
      <c r="AH19" s="590"/>
      <c r="AI19" s="590"/>
      <c r="AJ19" s="590"/>
      <c r="AK19" s="590"/>
      <c r="AL19" s="591" t="s">
        <v>197</v>
      </c>
      <c r="AM19" s="592"/>
      <c r="AN19" s="592"/>
      <c r="AO19" s="593"/>
      <c r="AP19" s="583" t="s">
        <v>230</v>
      </c>
      <c r="AQ19" s="584"/>
      <c r="AR19" s="584"/>
      <c r="AS19" s="584"/>
      <c r="AT19" s="584"/>
      <c r="AU19" s="584"/>
      <c r="AV19" s="584"/>
      <c r="AW19" s="584"/>
      <c r="AX19" s="584"/>
      <c r="AY19" s="584"/>
      <c r="AZ19" s="584"/>
      <c r="BA19" s="584"/>
      <c r="BB19" s="584"/>
      <c r="BC19" s="584"/>
      <c r="BD19" s="584"/>
      <c r="BE19" s="584"/>
      <c r="BF19" s="585"/>
      <c r="BG19" s="586">
        <v>35012</v>
      </c>
      <c r="BH19" s="587"/>
      <c r="BI19" s="587"/>
      <c r="BJ19" s="587"/>
      <c r="BK19" s="587"/>
      <c r="BL19" s="587"/>
      <c r="BM19" s="587"/>
      <c r="BN19" s="588"/>
      <c r="BO19" s="589">
        <v>0.7</v>
      </c>
      <c r="BP19" s="589"/>
      <c r="BQ19" s="589"/>
      <c r="BR19" s="589"/>
      <c r="BS19" s="595" t="s">
        <v>197</v>
      </c>
      <c r="BT19" s="587"/>
      <c r="BU19" s="587"/>
      <c r="BV19" s="587"/>
      <c r="BW19" s="587"/>
      <c r="BX19" s="587"/>
      <c r="BY19" s="587"/>
      <c r="BZ19" s="587"/>
      <c r="CA19" s="587"/>
      <c r="CB19" s="596"/>
      <c r="CD19" s="600" t="s">
        <v>231</v>
      </c>
      <c r="CE19" s="601"/>
      <c r="CF19" s="601"/>
      <c r="CG19" s="601"/>
      <c r="CH19" s="601"/>
      <c r="CI19" s="601"/>
      <c r="CJ19" s="601"/>
      <c r="CK19" s="601"/>
      <c r="CL19" s="601"/>
      <c r="CM19" s="601"/>
      <c r="CN19" s="601"/>
      <c r="CO19" s="601"/>
      <c r="CP19" s="601"/>
      <c r="CQ19" s="602"/>
      <c r="CR19" s="586" t="s">
        <v>197</v>
      </c>
      <c r="CS19" s="587"/>
      <c r="CT19" s="587"/>
      <c r="CU19" s="587"/>
      <c r="CV19" s="587"/>
      <c r="CW19" s="587"/>
      <c r="CX19" s="587"/>
      <c r="CY19" s="588"/>
      <c r="CZ19" s="589" t="s">
        <v>197</v>
      </c>
      <c r="DA19" s="589"/>
      <c r="DB19" s="589"/>
      <c r="DC19" s="589"/>
      <c r="DD19" s="595" t="s">
        <v>197</v>
      </c>
      <c r="DE19" s="587"/>
      <c r="DF19" s="587"/>
      <c r="DG19" s="587"/>
      <c r="DH19" s="587"/>
      <c r="DI19" s="587"/>
      <c r="DJ19" s="587"/>
      <c r="DK19" s="587"/>
      <c r="DL19" s="587"/>
      <c r="DM19" s="587"/>
      <c r="DN19" s="587"/>
      <c r="DO19" s="587"/>
      <c r="DP19" s="588"/>
      <c r="DQ19" s="595" t="s">
        <v>197</v>
      </c>
      <c r="DR19" s="587"/>
      <c r="DS19" s="587"/>
      <c r="DT19" s="587"/>
      <c r="DU19" s="587"/>
      <c r="DV19" s="587"/>
      <c r="DW19" s="587"/>
      <c r="DX19" s="587"/>
      <c r="DY19" s="587"/>
      <c r="DZ19" s="587"/>
      <c r="EA19" s="587"/>
      <c r="EB19" s="587"/>
      <c r="EC19" s="596"/>
    </row>
    <row r="20" spans="2:133" ht="11.25" customHeight="1">
      <c r="B20" s="583" t="s">
        <v>232</v>
      </c>
      <c r="C20" s="584"/>
      <c r="D20" s="584"/>
      <c r="E20" s="584"/>
      <c r="F20" s="584"/>
      <c r="G20" s="584"/>
      <c r="H20" s="584"/>
      <c r="I20" s="584"/>
      <c r="J20" s="584"/>
      <c r="K20" s="584"/>
      <c r="L20" s="584"/>
      <c r="M20" s="584"/>
      <c r="N20" s="584"/>
      <c r="O20" s="584"/>
      <c r="P20" s="584"/>
      <c r="Q20" s="585"/>
      <c r="R20" s="586">
        <v>9119331</v>
      </c>
      <c r="S20" s="587"/>
      <c r="T20" s="587"/>
      <c r="U20" s="587"/>
      <c r="V20" s="587"/>
      <c r="W20" s="587"/>
      <c r="X20" s="587"/>
      <c r="Y20" s="588"/>
      <c r="Z20" s="589">
        <v>58.4</v>
      </c>
      <c r="AA20" s="589"/>
      <c r="AB20" s="589"/>
      <c r="AC20" s="589"/>
      <c r="AD20" s="590">
        <v>8721475</v>
      </c>
      <c r="AE20" s="590"/>
      <c r="AF20" s="590"/>
      <c r="AG20" s="590"/>
      <c r="AH20" s="590"/>
      <c r="AI20" s="590"/>
      <c r="AJ20" s="590"/>
      <c r="AK20" s="590"/>
      <c r="AL20" s="591">
        <v>99.3</v>
      </c>
      <c r="AM20" s="592"/>
      <c r="AN20" s="592"/>
      <c r="AO20" s="593"/>
      <c r="AP20" s="583" t="s">
        <v>233</v>
      </c>
      <c r="AQ20" s="584"/>
      <c r="AR20" s="584"/>
      <c r="AS20" s="584"/>
      <c r="AT20" s="584"/>
      <c r="AU20" s="584"/>
      <c r="AV20" s="584"/>
      <c r="AW20" s="584"/>
      <c r="AX20" s="584"/>
      <c r="AY20" s="584"/>
      <c r="AZ20" s="584"/>
      <c r="BA20" s="584"/>
      <c r="BB20" s="584"/>
      <c r="BC20" s="584"/>
      <c r="BD20" s="584"/>
      <c r="BE20" s="584"/>
      <c r="BF20" s="585"/>
      <c r="BG20" s="586">
        <v>35012</v>
      </c>
      <c r="BH20" s="587"/>
      <c r="BI20" s="587"/>
      <c r="BJ20" s="587"/>
      <c r="BK20" s="587"/>
      <c r="BL20" s="587"/>
      <c r="BM20" s="587"/>
      <c r="BN20" s="588"/>
      <c r="BO20" s="589">
        <v>0.7</v>
      </c>
      <c r="BP20" s="589"/>
      <c r="BQ20" s="589"/>
      <c r="BR20" s="589"/>
      <c r="BS20" s="595" t="s">
        <v>197</v>
      </c>
      <c r="BT20" s="587"/>
      <c r="BU20" s="587"/>
      <c r="BV20" s="587"/>
      <c r="BW20" s="587"/>
      <c r="BX20" s="587"/>
      <c r="BY20" s="587"/>
      <c r="BZ20" s="587"/>
      <c r="CA20" s="587"/>
      <c r="CB20" s="596"/>
      <c r="CD20" s="600" t="s">
        <v>234</v>
      </c>
      <c r="CE20" s="601"/>
      <c r="CF20" s="601"/>
      <c r="CG20" s="601"/>
      <c r="CH20" s="601"/>
      <c r="CI20" s="601"/>
      <c r="CJ20" s="601"/>
      <c r="CK20" s="601"/>
      <c r="CL20" s="601"/>
      <c r="CM20" s="601"/>
      <c r="CN20" s="601"/>
      <c r="CO20" s="601"/>
      <c r="CP20" s="601"/>
      <c r="CQ20" s="602"/>
      <c r="CR20" s="586">
        <v>15390244</v>
      </c>
      <c r="CS20" s="587"/>
      <c r="CT20" s="587"/>
      <c r="CU20" s="587"/>
      <c r="CV20" s="587"/>
      <c r="CW20" s="587"/>
      <c r="CX20" s="587"/>
      <c r="CY20" s="588"/>
      <c r="CZ20" s="589">
        <v>100</v>
      </c>
      <c r="DA20" s="589"/>
      <c r="DB20" s="589"/>
      <c r="DC20" s="589"/>
      <c r="DD20" s="595">
        <v>2876248</v>
      </c>
      <c r="DE20" s="587"/>
      <c r="DF20" s="587"/>
      <c r="DG20" s="587"/>
      <c r="DH20" s="587"/>
      <c r="DI20" s="587"/>
      <c r="DJ20" s="587"/>
      <c r="DK20" s="587"/>
      <c r="DL20" s="587"/>
      <c r="DM20" s="587"/>
      <c r="DN20" s="587"/>
      <c r="DO20" s="587"/>
      <c r="DP20" s="588"/>
      <c r="DQ20" s="595">
        <v>10041344</v>
      </c>
      <c r="DR20" s="587"/>
      <c r="DS20" s="587"/>
      <c r="DT20" s="587"/>
      <c r="DU20" s="587"/>
      <c r="DV20" s="587"/>
      <c r="DW20" s="587"/>
      <c r="DX20" s="587"/>
      <c r="DY20" s="587"/>
      <c r="DZ20" s="587"/>
      <c r="EA20" s="587"/>
      <c r="EB20" s="587"/>
      <c r="EC20" s="596"/>
    </row>
    <row r="21" spans="2:133" ht="11.25" customHeight="1">
      <c r="B21" s="583" t="s">
        <v>235</v>
      </c>
      <c r="C21" s="584"/>
      <c r="D21" s="584"/>
      <c r="E21" s="584"/>
      <c r="F21" s="584"/>
      <c r="G21" s="584"/>
      <c r="H21" s="584"/>
      <c r="I21" s="584"/>
      <c r="J21" s="584"/>
      <c r="K21" s="584"/>
      <c r="L21" s="584"/>
      <c r="M21" s="584"/>
      <c r="N21" s="584"/>
      <c r="O21" s="584"/>
      <c r="P21" s="584"/>
      <c r="Q21" s="585"/>
      <c r="R21" s="586">
        <v>2367</v>
      </c>
      <c r="S21" s="587"/>
      <c r="T21" s="587"/>
      <c r="U21" s="587"/>
      <c r="V21" s="587"/>
      <c r="W21" s="587"/>
      <c r="X21" s="587"/>
      <c r="Y21" s="588"/>
      <c r="Z21" s="589">
        <v>0</v>
      </c>
      <c r="AA21" s="589"/>
      <c r="AB21" s="589"/>
      <c r="AC21" s="589"/>
      <c r="AD21" s="590">
        <v>2367</v>
      </c>
      <c r="AE21" s="590"/>
      <c r="AF21" s="590"/>
      <c r="AG21" s="590"/>
      <c r="AH21" s="590"/>
      <c r="AI21" s="590"/>
      <c r="AJ21" s="590"/>
      <c r="AK21" s="590"/>
      <c r="AL21" s="591">
        <v>0</v>
      </c>
      <c r="AM21" s="592"/>
      <c r="AN21" s="592"/>
      <c r="AO21" s="593"/>
      <c r="AP21" s="603" t="s">
        <v>236</v>
      </c>
      <c r="AQ21" s="604"/>
      <c r="AR21" s="604"/>
      <c r="AS21" s="604"/>
      <c r="AT21" s="604"/>
      <c r="AU21" s="604"/>
      <c r="AV21" s="604"/>
      <c r="AW21" s="604"/>
      <c r="AX21" s="604"/>
      <c r="AY21" s="604"/>
      <c r="AZ21" s="604"/>
      <c r="BA21" s="604"/>
      <c r="BB21" s="604"/>
      <c r="BC21" s="604"/>
      <c r="BD21" s="604"/>
      <c r="BE21" s="604"/>
      <c r="BF21" s="605"/>
      <c r="BG21" s="586">
        <v>35012</v>
      </c>
      <c r="BH21" s="587"/>
      <c r="BI21" s="587"/>
      <c r="BJ21" s="587"/>
      <c r="BK21" s="587"/>
      <c r="BL21" s="587"/>
      <c r="BM21" s="587"/>
      <c r="BN21" s="588"/>
      <c r="BO21" s="589">
        <v>0.7</v>
      </c>
      <c r="BP21" s="589"/>
      <c r="BQ21" s="589"/>
      <c r="BR21" s="589"/>
      <c r="BS21" s="595" t="s">
        <v>197</v>
      </c>
      <c r="BT21" s="587"/>
      <c r="BU21" s="587"/>
      <c r="BV21" s="587"/>
      <c r="BW21" s="587"/>
      <c r="BX21" s="587"/>
      <c r="BY21" s="587"/>
      <c r="BZ21" s="587"/>
      <c r="CA21" s="587"/>
      <c r="CB21" s="596"/>
      <c r="CD21" s="606"/>
      <c r="CE21" s="607"/>
      <c r="CF21" s="607"/>
      <c r="CG21" s="607"/>
      <c r="CH21" s="607"/>
      <c r="CI21" s="607"/>
      <c r="CJ21" s="607"/>
      <c r="CK21" s="607"/>
      <c r="CL21" s="607"/>
      <c r="CM21" s="607"/>
      <c r="CN21" s="607"/>
      <c r="CO21" s="607"/>
      <c r="CP21" s="607"/>
      <c r="CQ21" s="608"/>
      <c r="CR21" s="586"/>
      <c r="CS21" s="587"/>
      <c r="CT21" s="587"/>
      <c r="CU21" s="587"/>
      <c r="CV21" s="587"/>
      <c r="CW21" s="587"/>
      <c r="CX21" s="587"/>
      <c r="CY21" s="588"/>
      <c r="CZ21" s="589"/>
      <c r="DA21" s="589"/>
      <c r="DB21" s="589"/>
      <c r="DC21" s="589"/>
      <c r="DD21" s="595"/>
      <c r="DE21" s="587"/>
      <c r="DF21" s="587"/>
      <c r="DG21" s="587"/>
      <c r="DH21" s="587"/>
      <c r="DI21" s="587"/>
      <c r="DJ21" s="587"/>
      <c r="DK21" s="587"/>
      <c r="DL21" s="587"/>
      <c r="DM21" s="587"/>
      <c r="DN21" s="587"/>
      <c r="DO21" s="587"/>
      <c r="DP21" s="588"/>
      <c r="DQ21" s="595"/>
      <c r="DR21" s="587"/>
      <c r="DS21" s="587"/>
      <c r="DT21" s="587"/>
      <c r="DU21" s="587"/>
      <c r="DV21" s="587"/>
      <c r="DW21" s="587"/>
      <c r="DX21" s="587"/>
      <c r="DY21" s="587"/>
      <c r="DZ21" s="587"/>
      <c r="EA21" s="587"/>
      <c r="EB21" s="587"/>
      <c r="EC21" s="596"/>
    </row>
    <row r="22" spans="2:133" ht="11.25" customHeight="1">
      <c r="B22" s="583" t="s">
        <v>237</v>
      </c>
      <c r="C22" s="584"/>
      <c r="D22" s="584"/>
      <c r="E22" s="584"/>
      <c r="F22" s="584"/>
      <c r="G22" s="584"/>
      <c r="H22" s="584"/>
      <c r="I22" s="584"/>
      <c r="J22" s="584"/>
      <c r="K22" s="584"/>
      <c r="L22" s="584"/>
      <c r="M22" s="584"/>
      <c r="N22" s="584"/>
      <c r="O22" s="584"/>
      <c r="P22" s="584"/>
      <c r="Q22" s="585"/>
      <c r="R22" s="586">
        <v>146647</v>
      </c>
      <c r="S22" s="587"/>
      <c r="T22" s="587"/>
      <c r="U22" s="587"/>
      <c r="V22" s="587"/>
      <c r="W22" s="587"/>
      <c r="X22" s="587"/>
      <c r="Y22" s="588"/>
      <c r="Z22" s="589">
        <v>0.9</v>
      </c>
      <c r="AA22" s="589"/>
      <c r="AB22" s="589"/>
      <c r="AC22" s="589"/>
      <c r="AD22" s="590" t="s">
        <v>197</v>
      </c>
      <c r="AE22" s="590"/>
      <c r="AF22" s="590"/>
      <c r="AG22" s="590"/>
      <c r="AH22" s="590"/>
      <c r="AI22" s="590"/>
      <c r="AJ22" s="590"/>
      <c r="AK22" s="590"/>
      <c r="AL22" s="591" t="s">
        <v>197</v>
      </c>
      <c r="AM22" s="592"/>
      <c r="AN22" s="592"/>
      <c r="AO22" s="593"/>
      <c r="AP22" s="603" t="s">
        <v>238</v>
      </c>
      <c r="AQ22" s="604"/>
      <c r="AR22" s="604"/>
      <c r="AS22" s="604"/>
      <c r="AT22" s="604"/>
      <c r="AU22" s="604"/>
      <c r="AV22" s="604"/>
      <c r="AW22" s="604"/>
      <c r="AX22" s="604"/>
      <c r="AY22" s="604"/>
      <c r="AZ22" s="604"/>
      <c r="BA22" s="604"/>
      <c r="BB22" s="604"/>
      <c r="BC22" s="604"/>
      <c r="BD22" s="604"/>
      <c r="BE22" s="604"/>
      <c r="BF22" s="605"/>
      <c r="BG22" s="586" t="s">
        <v>197</v>
      </c>
      <c r="BH22" s="587"/>
      <c r="BI22" s="587"/>
      <c r="BJ22" s="587"/>
      <c r="BK22" s="587"/>
      <c r="BL22" s="587"/>
      <c r="BM22" s="587"/>
      <c r="BN22" s="588"/>
      <c r="BO22" s="589" t="s">
        <v>197</v>
      </c>
      <c r="BP22" s="589"/>
      <c r="BQ22" s="589"/>
      <c r="BR22" s="589"/>
      <c r="BS22" s="595" t="s">
        <v>197</v>
      </c>
      <c r="BT22" s="587"/>
      <c r="BU22" s="587"/>
      <c r="BV22" s="587"/>
      <c r="BW22" s="587"/>
      <c r="BX22" s="587"/>
      <c r="BY22" s="587"/>
      <c r="BZ22" s="587"/>
      <c r="CA22" s="587"/>
      <c r="CB22" s="596"/>
      <c r="CD22" s="568" t="s">
        <v>239</v>
      </c>
      <c r="CE22" s="569"/>
      <c r="CF22" s="569"/>
      <c r="CG22" s="569"/>
      <c r="CH22" s="569"/>
      <c r="CI22" s="569"/>
      <c r="CJ22" s="569"/>
      <c r="CK22" s="569"/>
      <c r="CL22" s="569"/>
      <c r="CM22" s="569"/>
      <c r="CN22" s="569"/>
      <c r="CO22" s="569"/>
      <c r="CP22" s="569"/>
      <c r="CQ22" s="569"/>
      <c r="CR22" s="569"/>
      <c r="CS22" s="569"/>
      <c r="CT22" s="569"/>
      <c r="CU22" s="569"/>
      <c r="CV22" s="569"/>
      <c r="CW22" s="569"/>
      <c r="CX22" s="569"/>
      <c r="CY22" s="569"/>
      <c r="CZ22" s="569"/>
      <c r="DA22" s="569"/>
      <c r="DB22" s="569"/>
      <c r="DC22" s="569"/>
      <c r="DD22" s="569"/>
      <c r="DE22" s="569"/>
      <c r="DF22" s="569"/>
      <c r="DG22" s="569"/>
      <c r="DH22" s="569"/>
      <c r="DI22" s="569"/>
      <c r="DJ22" s="569"/>
      <c r="DK22" s="569"/>
      <c r="DL22" s="569"/>
      <c r="DM22" s="569"/>
      <c r="DN22" s="569"/>
      <c r="DO22" s="569"/>
      <c r="DP22" s="569"/>
      <c r="DQ22" s="569"/>
      <c r="DR22" s="569"/>
      <c r="DS22" s="569"/>
      <c r="DT22" s="569"/>
      <c r="DU22" s="569"/>
      <c r="DV22" s="569"/>
      <c r="DW22" s="569"/>
      <c r="DX22" s="569"/>
      <c r="DY22" s="569"/>
      <c r="DZ22" s="569"/>
      <c r="EA22" s="569"/>
      <c r="EB22" s="569"/>
      <c r="EC22" s="570"/>
    </row>
    <row r="23" spans="2:133" ht="11.25" customHeight="1">
      <c r="B23" s="583" t="s">
        <v>240</v>
      </c>
      <c r="C23" s="584"/>
      <c r="D23" s="584"/>
      <c r="E23" s="584"/>
      <c r="F23" s="584"/>
      <c r="G23" s="584"/>
      <c r="H23" s="584"/>
      <c r="I23" s="584"/>
      <c r="J23" s="584"/>
      <c r="K23" s="584"/>
      <c r="L23" s="584"/>
      <c r="M23" s="584"/>
      <c r="N23" s="584"/>
      <c r="O23" s="584"/>
      <c r="P23" s="584"/>
      <c r="Q23" s="585"/>
      <c r="R23" s="586">
        <v>208790</v>
      </c>
      <c r="S23" s="587"/>
      <c r="T23" s="587"/>
      <c r="U23" s="587"/>
      <c r="V23" s="587"/>
      <c r="W23" s="587"/>
      <c r="X23" s="587"/>
      <c r="Y23" s="588"/>
      <c r="Z23" s="589">
        <v>1.3</v>
      </c>
      <c r="AA23" s="589"/>
      <c r="AB23" s="589"/>
      <c r="AC23" s="589"/>
      <c r="AD23" s="590">
        <v>9134</v>
      </c>
      <c r="AE23" s="590"/>
      <c r="AF23" s="590"/>
      <c r="AG23" s="590"/>
      <c r="AH23" s="590"/>
      <c r="AI23" s="590"/>
      <c r="AJ23" s="590"/>
      <c r="AK23" s="590"/>
      <c r="AL23" s="591">
        <v>0.1</v>
      </c>
      <c r="AM23" s="592"/>
      <c r="AN23" s="592"/>
      <c r="AO23" s="593"/>
      <c r="AP23" s="603" t="s">
        <v>241</v>
      </c>
      <c r="AQ23" s="604"/>
      <c r="AR23" s="604"/>
      <c r="AS23" s="604"/>
      <c r="AT23" s="604"/>
      <c r="AU23" s="604"/>
      <c r="AV23" s="604"/>
      <c r="AW23" s="604"/>
      <c r="AX23" s="604"/>
      <c r="AY23" s="604"/>
      <c r="AZ23" s="604"/>
      <c r="BA23" s="604"/>
      <c r="BB23" s="604"/>
      <c r="BC23" s="604"/>
      <c r="BD23" s="604"/>
      <c r="BE23" s="604"/>
      <c r="BF23" s="605"/>
      <c r="BG23" s="586" t="s">
        <v>197</v>
      </c>
      <c r="BH23" s="587"/>
      <c r="BI23" s="587"/>
      <c r="BJ23" s="587"/>
      <c r="BK23" s="587"/>
      <c r="BL23" s="587"/>
      <c r="BM23" s="587"/>
      <c r="BN23" s="588"/>
      <c r="BO23" s="589" t="s">
        <v>197</v>
      </c>
      <c r="BP23" s="589"/>
      <c r="BQ23" s="589"/>
      <c r="BR23" s="589"/>
      <c r="BS23" s="595" t="s">
        <v>197</v>
      </c>
      <c r="BT23" s="587"/>
      <c r="BU23" s="587"/>
      <c r="BV23" s="587"/>
      <c r="BW23" s="587"/>
      <c r="BX23" s="587"/>
      <c r="BY23" s="587"/>
      <c r="BZ23" s="587"/>
      <c r="CA23" s="587"/>
      <c r="CB23" s="596"/>
      <c r="CD23" s="568" t="s">
        <v>179</v>
      </c>
      <c r="CE23" s="569"/>
      <c r="CF23" s="569"/>
      <c r="CG23" s="569"/>
      <c r="CH23" s="569"/>
      <c r="CI23" s="569"/>
      <c r="CJ23" s="569"/>
      <c r="CK23" s="569"/>
      <c r="CL23" s="569"/>
      <c r="CM23" s="569"/>
      <c r="CN23" s="569"/>
      <c r="CO23" s="569"/>
      <c r="CP23" s="569"/>
      <c r="CQ23" s="570"/>
      <c r="CR23" s="568" t="s">
        <v>242</v>
      </c>
      <c r="CS23" s="569"/>
      <c r="CT23" s="569"/>
      <c r="CU23" s="569"/>
      <c r="CV23" s="569"/>
      <c r="CW23" s="569"/>
      <c r="CX23" s="569"/>
      <c r="CY23" s="570"/>
      <c r="CZ23" s="568" t="s">
        <v>243</v>
      </c>
      <c r="DA23" s="569"/>
      <c r="DB23" s="569"/>
      <c r="DC23" s="570"/>
      <c r="DD23" s="568" t="s">
        <v>244</v>
      </c>
      <c r="DE23" s="569"/>
      <c r="DF23" s="569"/>
      <c r="DG23" s="569"/>
      <c r="DH23" s="569"/>
      <c r="DI23" s="569"/>
      <c r="DJ23" s="569"/>
      <c r="DK23" s="570"/>
      <c r="DL23" s="609" t="s">
        <v>245</v>
      </c>
      <c r="DM23" s="610"/>
      <c r="DN23" s="610"/>
      <c r="DO23" s="610"/>
      <c r="DP23" s="610"/>
      <c r="DQ23" s="610"/>
      <c r="DR23" s="610"/>
      <c r="DS23" s="610"/>
      <c r="DT23" s="610"/>
      <c r="DU23" s="610"/>
      <c r="DV23" s="611"/>
      <c r="DW23" s="568" t="s">
        <v>246</v>
      </c>
      <c r="DX23" s="569"/>
      <c r="DY23" s="569"/>
      <c r="DZ23" s="569"/>
      <c r="EA23" s="569"/>
      <c r="EB23" s="569"/>
      <c r="EC23" s="570"/>
    </row>
    <row r="24" spans="2:133" ht="11.25" customHeight="1">
      <c r="B24" s="583" t="s">
        <v>247</v>
      </c>
      <c r="C24" s="584"/>
      <c r="D24" s="584"/>
      <c r="E24" s="584"/>
      <c r="F24" s="584"/>
      <c r="G24" s="584"/>
      <c r="H24" s="584"/>
      <c r="I24" s="584"/>
      <c r="J24" s="584"/>
      <c r="K24" s="584"/>
      <c r="L24" s="584"/>
      <c r="M24" s="584"/>
      <c r="N24" s="584"/>
      <c r="O24" s="584"/>
      <c r="P24" s="584"/>
      <c r="Q24" s="585"/>
      <c r="R24" s="586">
        <v>37555</v>
      </c>
      <c r="S24" s="587"/>
      <c r="T24" s="587"/>
      <c r="U24" s="587"/>
      <c r="V24" s="587"/>
      <c r="W24" s="587"/>
      <c r="X24" s="587"/>
      <c r="Y24" s="588"/>
      <c r="Z24" s="589">
        <v>0.2</v>
      </c>
      <c r="AA24" s="589"/>
      <c r="AB24" s="589"/>
      <c r="AC24" s="589"/>
      <c r="AD24" s="590" t="s">
        <v>197</v>
      </c>
      <c r="AE24" s="590"/>
      <c r="AF24" s="590"/>
      <c r="AG24" s="590"/>
      <c r="AH24" s="590"/>
      <c r="AI24" s="590"/>
      <c r="AJ24" s="590"/>
      <c r="AK24" s="590"/>
      <c r="AL24" s="591" t="s">
        <v>197</v>
      </c>
      <c r="AM24" s="592"/>
      <c r="AN24" s="592"/>
      <c r="AO24" s="593"/>
      <c r="AP24" s="603" t="s">
        <v>248</v>
      </c>
      <c r="AQ24" s="604"/>
      <c r="AR24" s="604"/>
      <c r="AS24" s="604"/>
      <c r="AT24" s="604"/>
      <c r="AU24" s="604"/>
      <c r="AV24" s="604"/>
      <c r="AW24" s="604"/>
      <c r="AX24" s="604"/>
      <c r="AY24" s="604"/>
      <c r="AZ24" s="604"/>
      <c r="BA24" s="604"/>
      <c r="BB24" s="604"/>
      <c r="BC24" s="604"/>
      <c r="BD24" s="604"/>
      <c r="BE24" s="604"/>
      <c r="BF24" s="605"/>
      <c r="BG24" s="586" t="s">
        <v>197</v>
      </c>
      <c r="BH24" s="587"/>
      <c r="BI24" s="587"/>
      <c r="BJ24" s="587"/>
      <c r="BK24" s="587"/>
      <c r="BL24" s="587"/>
      <c r="BM24" s="587"/>
      <c r="BN24" s="588"/>
      <c r="BO24" s="589" t="s">
        <v>197</v>
      </c>
      <c r="BP24" s="589"/>
      <c r="BQ24" s="589"/>
      <c r="BR24" s="589"/>
      <c r="BS24" s="595" t="s">
        <v>197</v>
      </c>
      <c r="BT24" s="587"/>
      <c r="BU24" s="587"/>
      <c r="BV24" s="587"/>
      <c r="BW24" s="587"/>
      <c r="BX24" s="587"/>
      <c r="BY24" s="587"/>
      <c r="BZ24" s="587"/>
      <c r="CA24" s="587"/>
      <c r="CB24" s="596"/>
      <c r="CD24" s="597" t="s">
        <v>249</v>
      </c>
      <c r="CE24" s="598"/>
      <c r="CF24" s="598"/>
      <c r="CG24" s="598"/>
      <c r="CH24" s="598"/>
      <c r="CI24" s="598"/>
      <c r="CJ24" s="598"/>
      <c r="CK24" s="598"/>
      <c r="CL24" s="598"/>
      <c r="CM24" s="598"/>
      <c r="CN24" s="598"/>
      <c r="CO24" s="598"/>
      <c r="CP24" s="598"/>
      <c r="CQ24" s="599"/>
      <c r="CR24" s="575">
        <v>4938482</v>
      </c>
      <c r="CS24" s="576"/>
      <c r="CT24" s="576"/>
      <c r="CU24" s="576"/>
      <c r="CV24" s="576"/>
      <c r="CW24" s="576"/>
      <c r="CX24" s="576"/>
      <c r="CY24" s="577"/>
      <c r="CZ24" s="613">
        <v>32.1</v>
      </c>
      <c r="DA24" s="614"/>
      <c r="DB24" s="614"/>
      <c r="DC24" s="615"/>
      <c r="DD24" s="612">
        <v>3840389</v>
      </c>
      <c r="DE24" s="576"/>
      <c r="DF24" s="576"/>
      <c r="DG24" s="576"/>
      <c r="DH24" s="576"/>
      <c r="DI24" s="576"/>
      <c r="DJ24" s="576"/>
      <c r="DK24" s="577"/>
      <c r="DL24" s="612">
        <v>3832248</v>
      </c>
      <c r="DM24" s="576"/>
      <c r="DN24" s="576"/>
      <c r="DO24" s="576"/>
      <c r="DP24" s="576"/>
      <c r="DQ24" s="576"/>
      <c r="DR24" s="576"/>
      <c r="DS24" s="576"/>
      <c r="DT24" s="576"/>
      <c r="DU24" s="576"/>
      <c r="DV24" s="577"/>
      <c r="DW24" s="580">
        <v>43.6</v>
      </c>
      <c r="DX24" s="581"/>
      <c r="DY24" s="581"/>
      <c r="DZ24" s="581"/>
      <c r="EA24" s="581"/>
      <c r="EB24" s="581"/>
      <c r="EC24" s="582"/>
    </row>
    <row r="25" spans="2:133" ht="11.25" customHeight="1">
      <c r="B25" s="583" t="s">
        <v>250</v>
      </c>
      <c r="C25" s="584"/>
      <c r="D25" s="584"/>
      <c r="E25" s="584"/>
      <c r="F25" s="584"/>
      <c r="G25" s="584"/>
      <c r="H25" s="584"/>
      <c r="I25" s="584"/>
      <c r="J25" s="584"/>
      <c r="K25" s="584"/>
      <c r="L25" s="584"/>
      <c r="M25" s="584"/>
      <c r="N25" s="584"/>
      <c r="O25" s="584"/>
      <c r="P25" s="584"/>
      <c r="Q25" s="585"/>
      <c r="R25" s="586">
        <v>1571262</v>
      </c>
      <c r="S25" s="587"/>
      <c r="T25" s="587"/>
      <c r="U25" s="587"/>
      <c r="V25" s="587"/>
      <c r="W25" s="587"/>
      <c r="X25" s="587"/>
      <c r="Y25" s="588"/>
      <c r="Z25" s="589">
        <v>10.1</v>
      </c>
      <c r="AA25" s="589"/>
      <c r="AB25" s="589"/>
      <c r="AC25" s="589"/>
      <c r="AD25" s="590" t="s">
        <v>197</v>
      </c>
      <c r="AE25" s="590"/>
      <c r="AF25" s="590"/>
      <c r="AG25" s="590"/>
      <c r="AH25" s="590"/>
      <c r="AI25" s="590"/>
      <c r="AJ25" s="590"/>
      <c r="AK25" s="590"/>
      <c r="AL25" s="591" t="s">
        <v>197</v>
      </c>
      <c r="AM25" s="592"/>
      <c r="AN25" s="592"/>
      <c r="AO25" s="593"/>
      <c r="AP25" s="603" t="s">
        <v>251</v>
      </c>
      <c r="AQ25" s="604"/>
      <c r="AR25" s="604"/>
      <c r="AS25" s="604"/>
      <c r="AT25" s="604"/>
      <c r="AU25" s="604"/>
      <c r="AV25" s="604"/>
      <c r="AW25" s="604"/>
      <c r="AX25" s="604"/>
      <c r="AY25" s="604"/>
      <c r="AZ25" s="604"/>
      <c r="BA25" s="604"/>
      <c r="BB25" s="604"/>
      <c r="BC25" s="604"/>
      <c r="BD25" s="604"/>
      <c r="BE25" s="604"/>
      <c r="BF25" s="605"/>
      <c r="BG25" s="586" t="s">
        <v>197</v>
      </c>
      <c r="BH25" s="587"/>
      <c r="BI25" s="587"/>
      <c r="BJ25" s="587"/>
      <c r="BK25" s="587"/>
      <c r="BL25" s="587"/>
      <c r="BM25" s="587"/>
      <c r="BN25" s="588"/>
      <c r="BO25" s="589" t="s">
        <v>197</v>
      </c>
      <c r="BP25" s="589"/>
      <c r="BQ25" s="589"/>
      <c r="BR25" s="589"/>
      <c r="BS25" s="595" t="s">
        <v>197</v>
      </c>
      <c r="BT25" s="587"/>
      <c r="BU25" s="587"/>
      <c r="BV25" s="587"/>
      <c r="BW25" s="587"/>
      <c r="BX25" s="587"/>
      <c r="BY25" s="587"/>
      <c r="BZ25" s="587"/>
      <c r="CA25" s="587"/>
      <c r="CB25" s="596"/>
      <c r="CD25" s="600" t="s">
        <v>252</v>
      </c>
      <c r="CE25" s="601"/>
      <c r="CF25" s="601"/>
      <c r="CG25" s="601"/>
      <c r="CH25" s="601"/>
      <c r="CI25" s="601"/>
      <c r="CJ25" s="601"/>
      <c r="CK25" s="601"/>
      <c r="CL25" s="601"/>
      <c r="CM25" s="601"/>
      <c r="CN25" s="601"/>
      <c r="CO25" s="601"/>
      <c r="CP25" s="601"/>
      <c r="CQ25" s="602"/>
      <c r="CR25" s="586">
        <v>1909435</v>
      </c>
      <c r="CS25" s="616"/>
      <c r="CT25" s="616"/>
      <c r="CU25" s="616"/>
      <c r="CV25" s="616"/>
      <c r="CW25" s="616"/>
      <c r="CX25" s="616"/>
      <c r="CY25" s="617"/>
      <c r="CZ25" s="624">
        <v>12.4</v>
      </c>
      <c r="DA25" s="625"/>
      <c r="DB25" s="625"/>
      <c r="DC25" s="626"/>
      <c r="DD25" s="595">
        <v>1679367</v>
      </c>
      <c r="DE25" s="616"/>
      <c r="DF25" s="616"/>
      <c r="DG25" s="616"/>
      <c r="DH25" s="616"/>
      <c r="DI25" s="616"/>
      <c r="DJ25" s="616"/>
      <c r="DK25" s="617"/>
      <c r="DL25" s="595">
        <v>1674607</v>
      </c>
      <c r="DM25" s="616"/>
      <c r="DN25" s="616"/>
      <c r="DO25" s="616"/>
      <c r="DP25" s="616"/>
      <c r="DQ25" s="616"/>
      <c r="DR25" s="616"/>
      <c r="DS25" s="616"/>
      <c r="DT25" s="616"/>
      <c r="DU25" s="616"/>
      <c r="DV25" s="617"/>
      <c r="DW25" s="591">
        <v>19.100000000000001</v>
      </c>
      <c r="DX25" s="618"/>
      <c r="DY25" s="618"/>
      <c r="DZ25" s="618"/>
      <c r="EA25" s="618"/>
      <c r="EB25" s="618"/>
      <c r="EC25" s="619"/>
    </row>
    <row r="26" spans="2:133" ht="11.25" customHeight="1">
      <c r="B26" s="620" t="s">
        <v>253</v>
      </c>
      <c r="C26" s="621"/>
      <c r="D26" s="621"/>
      <c r="E26" s="621"/>
      <c r="F26" s="621"/>
      <c r="G26" s="621"/>
      <c r="H26" s="621"/>
      <c r="I26" s="621"/>
      <c r="J26" s="621"/>
      <c r="K26" s="621"/>
      <c r="L26" s="621"/>
      <c r="M26" s="621"/>
      <c r="N26" s="621"/>
      <c r="O26" s="621"/>
      <c r="P26" s="621"/>
      <c r="Q26" s="622"/>
      <c r="R26" s="586" t="s">
        <v>197</v>
      </c>
      <c r="S26" s="587"/>
      <c r="T26" s="587"/>
      <c r="U26" s="587"/>
      <c r="V26" s="587"/>
      <c r="W26" s="587"/>
      <c r="X26" s="587"/>
      <c r="Y26" s="588"/>
      <c r="Z26" s="589" t="s">
        <v>197</v>
      </c>
      <c r="AA26" s="589"/>
      <c r="AB26" s="589"/>
      <c r="AC26" s="589"/>
      <c r="AD26" s="590" t="s">
        <v>197</v>
      </c>
      <c r="AE26" s="590"/>
      <c r="AF26" s="590"/>
      <c r="AG26" s="590"/>
      <c r="AH26" s="590"/>
      <c r="AI26" s="590"/>
      <c r="AJ26" s="590"/>
      <c r="AK26" s="590"/>
      <c r="AL26" s="591" t="s">
        <v>197</v>
      </c>
      <c r="AM26" s="592"/>
      <c r="AN26" s="592"/>
      <c r="AO26" s="593"/>
      <c r="AP26" s="603" t="s">
        <v>254</v>
      </c>
      <c r="AQ26" s="623"/>
      <c r="AR26" s="623"/>
      <c r="AS26" s="623"/>
      <c r="AT26" s="623"/>
      <c r="AU26" s="623"/>
      <c r="AV26" s="623"/>
      <c r="AW26" s="623"/>
      <c r="AX26" s="623"/>
      <c r="AY26" s="623"/>
      <c r="AZ26" s="623"/>
      <c r="BA26" s="623"/>
      <c r="BB26" s="623"/>
      <c r="BC26" s="623"/>
      <c r="BD26" s="623"/>
      <c r="BE26" s="623"/>
      <c r="BF26" s="605"/>
      <c r="BG26" s="586" t="s">
        <v>197</v>
      </c>
      <c r="BH26" s="587"/>
      <c r="BI26" s="587"/>
      <c r="BJ26" s="587"/>
      <c r="BK26" s="587"/>
      <c r="BL26" s="587"/>
      <c r="BM26" s="587"/>
      <c r="BN26" s="588"/>
      <c r="BO26" s="589" t="s">
        <v>197</v>
      </c>
      <c r="BP26" s="589"/>
      <c r="BQ26" s="589"/>
      <c r="BR26" s="589"/>
      <c r="BS26" s="595" t="s">
        <v>197</v>
      </c>
      <c r="BT26" s="587"/>
      <c r="BU26" s="587"/>
      <c r="BV26" s="587"/>
      <c r="BW26" s="587"/>
      <c r="BX26" s="587"/>
      <c r="BY26" s="587"/>
      <c r="BZ26" s="587"/>
      <c r="CA26" s="587"/>
      <c r="CB26" s="596"/>
      <c r="CD26" s="600" t="s">
        <v>255</v>
      </c>
      <c r="CE26" s="601"/>
      <c r="CF26" s="601"/>
      <c r="CG26" s="601"/>
      <c r="CH26" s="601"/>
      <c r="CI26" s="601"/>
      <c r="CJ26" s="601"/>
      <c r="CK26" s="601"/>
      <c r="CL26" s="601"/>
      <c r="CM26" s="601"/>
      <c r="CN26" s="601"/>
      <c r="CO26" s="601"/>
      <c r="CP26" s="601"/>
      <c r="CQ26" s="602"/>
      <c r="CR26" s="586">
        <v>1256302</v>
      </c>
      <c r="CS26" s="587"/>
      <c r="CT26" s="587"/>
      <c r="CU26" s="587"/>
      <c r="CV26" s="587"/>
      <c r="CW26" s="587"/>
      <c r="CX26" s="587"/>
      <c r="CY26" s="588"/>
      <c r="CZ26" s="624">
        <v>8.1999999999999993</v>
      </c>
      <c r="DA26" s="625"/>
      <c r="DB26" s="625"/>
      <c r="DC26" s="626"/>
      <c r="DD26" s="595">
        <v>1052795</v>
      </c>
      <c r="DE26" s="587"/>
      <c r="DF26" s="587"/>
      <c r="DG26" s="587"/>
      <c r="DH26" s="587"/>
      <c r="DI26" s="587"/>
      <c r="DJ26" s="587"/>
      <c r="DK26" s="588"/>
      <c r="DL26" s="595" t="s">
        <v>191</v>
      </c>
      <c r="DM26" s="587"/>
      <c r="DN26" s="587"/>
      <c r="DO26" s="587"/>
      <c r="DP26" s="587"/>
      <c r="DQ26" s="587"/>
      <c r="DR26" s="587"/>
      <c r="DS26" s="587"/>
      <c r="DT26" s="587"/>
      <c r="DU26" s="587"/>
      <c r="DV26" s="588"/>
      <c r="DW26" s="591" t="s">
        <v>191</v>
      </c>
      <c r="DX26" s="618"/>
      <c r="DY26" s="618"/>
      <c r="DZ26" s="618"/>
      <c r="EA26" s="618"/>
      <c r="EB26" s="618"/>
      <c r="EC26" s="619"/>
    </row>
    <row r="27" spans="2:133" ht="11.25" customHeight="1">
      <c r="B27" s="583" t="s">
        <v>256</v>
      </c>
      <c r="C27" s="584"/>
      <c r="D27" s="584"/>
      <c r="E27" s="584"/>
      <c r="F27" s="584"/>
      <c r="G27" s="584"/>
      <c r="H27" s="584"/>
      <c r="I27" s="584"/>
      <c r="J27" s="584"/>
      <c r="K27" s="584"/>
      <c r="L27" s="584"/>
      <c r="M27" s="584"/>
      <c r="N27" s="584"/>
      <c r="O27" s="584"/>
      <c r="P27" s="584"/>
      <c r="Q27" s="585"/>
      <c r="R27" s="586">
        <v>1429741</v>
      </c>
      <c r="S27" s="587"/>
      <c r="T27" s="587"/>
      <c r="U27" s="587"/>
      <c r="V27" s="587"/>
      <c r="W27" s="587"/>
      <c r="X27" s="587"/>
      <c r="Y27" s="588"/>
      <c r="Z27" s="589">
        <v>9.1999999999999993</v>
      </c>
      <c r="AA27" s="589"/>
      <c r="AB27" s="589"/>
      <c r="AC27" s="589"/>
      <c r="AD27" s="590" t="s">
        <v>197</v>
      </c>
      <c r="AE27" s="590"/>
      <c r="AF27" s="590"/>
      <c r="AG27" s="590"/>
      <c r="AH27" s="590"/>
      <c r="AI27" s="590"/>
      <c r="AJ27" s="590"/>
      <c r="AK27" s="590"/>
      <c r="AL27" s="591" t="s">
        <v>197</v>
      </c>
      <c r="AM27" s="592"/>
      <c r="AN27" s="592"/>
      <c r="AO27" s="593"/>
      <c r="AP27" s="583" t="s">
        <v>257</v>
      </c>
      <c r="AQ27" s="584"/>
      <c r="AR27" s="584"/>
      <c r="AS27" s="584"/>
      <c r="AT27" s="584"/>
      <c r="AU27" s="584"/>
      <c r="AV27" s="584"/>
      <c r="AW27" s="584"/>
      <c r="AX27" s="584"/>
      <c r="AY27" s="584"/>
      <c r="AZ27" s="584"/>
      <c r="BA27" s="584"/>
      <c r="BB27" s="584"/>
      <c r="BC27" s="584"/>
      <c r="BD27" s="584"/>
      <c r="BE27" s="584"/>
      <c r="BF27" s="585"/>
      <c r="BG27" s="586">
        <v>5264386</v>
      </c>
      <c r="BH27" s="587"/>
      <c r="BI27" s="587"/>
      <c r="BJ27" s="587"/>
      <c r="BK27" s="587"/>
      <c r="BL27" s="587"/>
      <c r="BM27" s="587"/>
      <c r="BN27" s="588"/>
      <c r="BO27" s="589">
        <v>100</v>
      </c>
      <c r="BP27" s="589"/>
      <c r="BQ27" s="589"/>
      <c r="BR27" s="589"/>
      <c r="BS27" s="595">
        <v>37237</v>
      </c>
      <c r="BT27" s="587"/>
      <c r="BU27" s="587"/>
      <c r="BV27" s="587"/>
      <c r="BW27" s="587"/>
      <c r="BX27" s="587"/>
      <c r="BY27" s="587"/>
      <c r="BZ27" s="587"/>
      <c r="CA27" s="587"/>
      <c r="CB27" s="596"/>
      <c r="CD27" s="600" t="s">
        <v>258</v>
      </c>
      <c r="CE27" s="601"/>
      <c r="CF27" s="601"/>
      <c r="CG27" s="601"/>
      <c r="CH27" s="601"/>
      <c r="CI27" s="601"/>
      <c r="CJ27" s="601"/>
      <c r="CK27" s="601"/>
      <c r="CL27" s="601"/>
      <c r="CM27" s="601"/>
      <c r="CN27" s="601"/>
      <c r="CO27" s="601"/>
      <c r="CP27" s="601"/>
      <c r="CQ27" s="602"/>
      <c r="CR27" s="586">
        <v>1259247</v>
      </c>
      <c r="CS27" s="616"/>
      <c r="CT27" s="616"/>
      <c r="CU27" s="616"/>
      <c r="CV27" s="616"/>
      <c r="CW27" s="616"/>
      <c r="CX27" s="616"/>
      <c r="CY27" s="617"/>
      <c r="CZ27" s="624">
        <v>8.1999999999999993</v>
      </c>
      <c r="DA27" s="625"/>
      <c r="DB27" s="625"/>
      <c r="DC27" s="626"/>
      <c r="DD27" s="595">
        <v>423538</v>
      </c>
      <c r="DE27" s="616"/>
      <c r="DF27" s="616"/>
      <c r="DG27" s="616"/>
      <c r="DH27" s="616"/>
      <c r="DI27" s="616"/>
      <c r="DJ27" s="616"/>
      <c r="DK27" s="617"/>
      <c r="DL27" s="595">
        <v>420157</v>
      </c>
      <c r="DM27" s="616"/>
      <c r="DN27" s="616"/>
      <c r="DO27" s="616"/>
      <c r="DP27" s="616"/>
      <c r="DQ27" s="616"/>
      <c r="DR27" s="616"/>
      <c r="DS27" s="616"/>
      <c r="DT27" s="616"/>
      <c r="DU27" s="616"/>
      <c r="DV27" s="617"/>
      <c r="DW27" s="591">
        <v>4.8</v>
      </c>
      <c r="DX27" s="618"/>
      <c r="DY27" s="618"/>
      <c r="DZ27" s="618"/>
      <c r="EA27" s="618"/>
      <c r="EB27" s="618"/>
      <c r="EC27" s="619"/>
    </row>
    <row r="28" spans="2:133" ht="11.25" customHeight="1">
      <c r="B28" s="583" t="s">
        <v>259</v>
      </c>
      <c r="C28" s="584"/>
      <c r="D28" s="584"/>
      <c r="E28" s="584"/>
      <c r="F28" s="584"/>
      <c r="G28" s="584"/>
      <c r="H28" s="584"/>
      <c r="I28" s="584"/>
      <c r="J28" s="584"/>
      <c r="K28" s="584"/>
      <c r="L28" s="584"/>
      <c r="M28" s="584"/>
      <c r="N28" s="584"/>
      <c r="O28" s="584"/>
      <c r="P28" s="584"/>
      <c r="Q28" s="585"/>
      <c r="R28" s="586">
        <v>235446</v>
      </c>
      <c r="S28" s="587"/>
      <c r="T28" s="587"/>
      <c r="U28" s="587"/>
      <c r="V28" s="587"/>
      <c r="W28" s="587"/>
      <c r="X28" s="587"/>
      <c r="Y28" s="588"/>
      <c r="Z28" s="589">
        <v>1.5</v>
      </c>
      <c r="AA28" s="589"/>
      <c r="AB28" s="589"/>
      <c r="AC28" s="589"/>
      <c r="AD28" s="590">
        <v>19586</v>
      </c>
      <c r="AE28" s="590"/>
      <c r="AF28" s="590"/>
      <c r="AG28" s="590"/>
      <c r="AH28" s="590"/>
      <c r="AI28" s="590"/>
      <c r="AJ28" s="590"/>
      <c r="AK28" s="590"/>
      <c r="AL28" s="591">
        <v>0.2</v>
      </c>
      <c r="AM28" s="592"/>
      <c r="AN28" s="592"/>
      <c r="AO28" s="593"/>
      <c r="AP28" s="629"/>
      <c r="AQ28" s="630"/>
      <c r="AR28" s="630"/>
      <c r="AS28" s="630"/>
      <c r="AT28" s="630"/>
      <c r="AU28" s="630"/>
      <c r="AV28" s="630"/>
      <c r="AW28" s="630"/>
      <c r="AX28" s="630"/>
      <c r="AY28" s="630"/>
      <c r="AZ28" s="630"/>
      <c r="BA28" s="630"/>
      <c r="BB28" s="630"/>
      <c r="BC28" s="630"/>
      <c r="BD28" s="630"/>
      <c r="BE28" s="630"/>
      <c r="BF28" s="631"/>
      <c r="BG28" s="586"/>
      <c r="BH28" s="587"/>
      <c r="BI28" s="587"/>
      <c r="BJ28" s="587"/>
      <c r="BK28" s="587"/>
      <c r="BL28" s="587"/>
      <c r="BM28" s="587"/>
      <c r="BN28" s="588"/>
      <c r="BO28" s="589"/>
      <c r="BP28" s="589"/>
      <c r="BQ28" s="589"/>
      <c r="BR28" s="589"/>
      <c r="BS28" s="590"/>
      <c r="BT28" s="590"/>
      <c r="BU28" s="590"/>
      <c r="BV28" s="590"/>
      <c r="BW28" s="590"/>
      <c r="BX28" s="590"/>
      <c r="BY28" s="590"/>
      <c r="BZ28" s="590"/>
      <c r="CA28" s="590"/>
      <c r="CB28" s="594"/>
      <c r="CD28" s="600" t="s">
        <v>260</v>
      </c>
      <c r="CE28" s="601"/>
      <c r="CF28" s="601"/>
      <c r="CG28" s="601"/>
      <c r="CH28" s="601"/>
      <c r="CI28" s="601"/>
      <c r="CJ28" s="601"/>
      <c r="CK28" s="601"/>
      <c r="CL28" s="601"/>
      <c r="CM28" s="601"/>
      <c r="CN28" s="601"/>
      <c r="CO28" s="601"/>
      <c r="CP28" s="601"/>
      <c r="CQ28" s="602"/>
      <c r="CR28" s="586">
        <v>1769800</v>
      </c>
      <c r="CS28" s="587"/>
      <c r="CT28" s="587"/>
      <c r="CU28" s="587"/>
      <c r="CV28" s="587"/>
      <c r="CW28" s="587"/>
      <c r="CX28" s="587"/>
      <c r="CY28" s="588"/>
      <c r="CZ28" s="624">
        <v>11.5</v>
      </c>
      <c r="DA28" s="625"/>
      <c r="DB28" s="625"/>
      <c r="DC28" s="626"/>
      <c r="DD28" s="595">
        <v>1737484</v>
      </c>
      <c r="DE28" s="587"/>
      <c r="DF28" s="587"/>
      <c r="DG28" s="587"/>
      <c r="DH28" s="587"/>
      <c r="DI28" s="587"/>
      <c r="DJ28" s="587"/>
      <c r="DK28" s="588"/>
      <c r="DL28" s="595">
        <v>1737484</v>
      </c>
      <c r="DM28" s="587"/>
      <c r="DN28" s="587"/>
      <c r="DO28" s="587"/>
      <c r="DP28" s="587"/>
      <c r="DQ28" s="587"/>
      <c r="DR28" s="587"/>
      <c r="DS28" s="587"/>
      <c r="DT28" s="587"/>
      <c r="DU28" s="587"/>
      <c r="DV28" s="588"/>
      <c r="DW28" s="591">
        <v>19.8</v>
      </c>
      <c r="DX28" s="618"/>
      <c r="DY28" s="618"/>
      <c r="DZ28" s="618"/>
      <c r="EA28" s="618"/>
      <c r="EB28" s="618"/>
      <c r="EC28" s="619"/>
    </row>
    <row r="29" spans="2:133" ht="11.25" customHeight="1">
      <c r="B29" s="583" t="s">
        <v>261</v>
      </c>
      <c r="C29" s="584"/>
      <c r="D29" s="584"/>
      <c r="E29" s="584"/>
      <c r="F29" s="584"/>
      <c r="G29" s="584"/>
      <c r="H29" s="584"/>
      <c r="I29" s="584"/>
      <c r="J29" s="584"/>
      <c r="K29" s="584"/>
      <c r="L29" s="584"/>
      <c r="M29" s="584"/>
      <c r="N29" s="584"/>
      <c r="O29" s="584"/>
      <c r="P29" s="584"/>
      <c r="Q29" s="585"/>
      <c r="R29" s="586">
        <v>50256</v>
      </c>
      <c r="S29" s="587"/>
      <c r="T29" s="587"/>
      <c r="U29" s="587"/>
      <c r="V29" s="587"/>
      <c r="W29" s="587"/>
      <c r="X29" s="587"/>
      <c r="Y29" s="588"/>
      <c r="Z29" s="589">
        <v>0.3</v>
      </c>
      <c r="AA29" s="589"/>
      <c r="AB29" s="589"/>
      <c r="AC29" s="589"/>
      <c r="AD29" s="590" t="s">
        <v>197</v>
      </c>
      <c r="AE29" s="590"/>
      <c r="AF29" s="590"/>
      <c r="AG29" s="590"/>
      <c r="AH29" s="590"/>
      <c r="AI29" s="590"/>
      <c r="AJ29" s="590"/>
      <c r="AK29" s="590"/>
      <c r="AL29" s="591" t="s">
        <v>197</v>
      </c>
      <c r="AM29" s="592"/>
      <c r="AN29" s="592"/>
      <c r="AO29" s="593"/>
      <c r="AP29" s="565" t="s">
        <v>179</v>
      </c>
      <c r="AQ29" s="566"/>
      <c r="AR29" s="566"/>
      <c r="AS29" s="566"/>
      <c r="AT29" s="566"/>
      <c r="AU29" s="566"/>
      <c r="AV29" s="566"/>
      <c r="AW29" s="566"/>
      <c r="AX29" s="566"/>
      <c r="AY29" s="566"/>
      <c r="AZ29" s="566"/>
      <c r="BA29" s="566"/>
      <c r="BB29" s="566"/>
      <c r="BC29" s="566"/>
      <c r="BD29" s="566"/>
      <c r="BE29" s="566"/>
      <c r="BF29" s="567"/>
      <c r="BG29" s="565" t="s">
        <v>262</v>
      </c>
      <c r="BH29" s="627"/>
      <c r="BI29" s="627"/>
      <c r="BJ29" s="627"/>
      <c r="BK29" s="627"/>
      <c r="BL29" s="627"/>
      <c r="BM29" s="627"/>
      <c r="BN29" s="627"/>
      <c r="BO29" s="627"/>
      <c r="BP29" s="627"/>
      <c r="BQ29" s="628"/>
      <c r="BR29" s="565" t="s">
        <v>263</v>
      </c>
      <c r="BS29" s="627"/>
      <c r="BT29" s="627"/>
      <c r="BU29" s="627"/>
      <c r="BV29" s="627"/>
      <c r="BW29" s="627"/>
      <c r="BX29" s="627"/>
      <c r="BY29" s="627"/>
      <c r="BZ29" s="627"/>
      <c r="CA29" s="627"/>
      <c r="CB29" s="628"/>
      <c r="CD29" s="641" t="s">
        <v>264</v>
      </c>
      <c r="CE29" s="642"/>
      <c r="CF29" s="600" t="s">
        <v>265</v>
      </c>
      <c r="CG29" s="601"/>
      <c r="CH29" s="601"/>
      <c r="CI29" s="601"/>
      <c r="CJ29" s="601"/>
      <c r="CK29" s="601"/>
      <c r="CL29" s="601"/>
      <c r="CM29" s="601"/>
      <c r="CN29" s="601"/>
      <c r="CO29" s="601"/>
      <c r="CP29" s="601"/>
      <c r="CQ29" s="602"/>
      <c r="CR29" s="586">
        <v>1769800</v>
      </c>
      <c r="CS29" s="616"/>
      <c r="CT29" s="616"/>
      <c r="CU29" s="616"/>
      <c r="CV29" s="616"/>
      <c r="CW29" s="616"/>
      <c r="CX29" s="616"/>
      <c r="CY29" s="617"/>
      <c r="CZ29" s="624">
        <v>11.5</v>
      </c>
      <c r="DA29" s="625"/>
      <c r="DB29" s="625"/>
      <c r="DC29" s="626"/>
      <c r="DD29" s="595">
        <v>1737484</v>
      </c>
      <c r="DE29" s="616"/>
      <c r="DF29" s="616"/>
      <c r="DG29" s="616"/>
      <c r="DH29" s="616"/>
      <c r="DI29" s="616"/>
      <c r="DJ29" s="616"/>
      <c r="DK29" s="617"/>
      <c r="DL29" s="595">
        <v>1737484</v>
      </c>
      <c r="DM29" s="616"/>
      <c r="DN29" s="616"/>
      <c r="DO29" s="616"/>
      <c r="DP29" s="616"/>
      <c r="DQ29" s="616"/>
      <c r="DR29" s="616"/>
      <c r="DS29" s="616"/>
      <c r="DT29" s="616"/>
      <c r="DU29" s="616"/>
      <c r="DV29" s="617"/>
      <c r="DW29" s="591">
        <v>19.8</v>
      </c>
      <c r="DX29" s="618"/>
      <c r="DY29" s="618"/>
      <c r="DZ29" s="618"/>
      <c r="EA29" s="618"/>
      <c r="EB29" s="618"/>
      <c r="EC29" s="619"/>
    </row>
    <row r="30" spans="2:133" ht="11.25" customHeight="1">
      <c r="B30" s="583" t="s">
        <v>266</v>
      </c>
      <c r="C30" s="584"/>
      <c r="D30" s="584"/>
      <c r="E30" s="584"/>
      <c r="F30" s="584"/>
      <c r="G30" s="584"/>
      <c r="H30" s="584"/>
      <c r="I30" s="584"/>
      <c r="J30" s="584"/>
      <c r="K30" s="584"/>
      <c r="L30" s="584"/>
      <c r="M30" s="584"/>
      <c r="N30" s="584"/>
      <c r="O30" s="584"/>
      <c r="P30" s="584"/>
      <c r="Q30" s="585"/>
      <c r="R30" s="586">
        <v>1060085</v>
      </c>
      <c r="S30" s="587"/>
      <c r="T30" s="587"/>
      <c r="U30" s="587"/>
      <c r="V30" s="587"/>
      <c r="W30" s="587"/>
      <c r="X30" s="587"/>
      <c r="Y30" s="588"/>
      <c r="Z30" s="589">
        <v>6.8</v>
      </c>
      <c r="AA30" s="589"/>
      <c r="AB30" s="589"/>
      <c r="AC30" s="589"/>
      <c r="AD30" s="590" t="s">
        <v>197</v>
      </c>
      <c r="AE30" s="590"/>
      <c r="AF30" s="590"/>
      <c r="AG30" s="590"/>
      <c r="AH30" s="590"/>
      <c r="AI30" s="590"/>
      <c r="AJ30" s="590"/>
      <c r="AK30" s="590"/>
      <c r="AL30" s="591" t="s">
        <v>197</v>
      </c>
      <c r="AM30" s="592"/>
      <c r="AN30" s="592"/>
      <c r="AO30" s="593"/>
      <c r="AP30" s="632" t="s">
        <v>267</v>
      </c>
      <c r="AQ30" s="633"/>
      <c r="AR30" s="633"/>
      <c r="AS30" s="633"/>
      <c r="AT30" s="638" t="s">
        <v>268</v>
      </c>
      <c r="AU30" s="117"/>
      <c r="AV30" s="117"/>
      <c r="AW30" s="117"/>
      <c r="AX30" s="572" t="s">
        <v>145</v>
      </c>
      <c r="AY30" s="573"/>
      <c r="AZ30" s="573"/>
      <c r="BA30" s="573"/>
      <c r="BB30" s="573"/>
      <c r="BC30" s="573"/>
      <c r="BD30" s="573"/>
      <c r="BE30" s="573"/>
      <c r="BF30" s="574"/>
      <c r="BG30" s="650">
        <v>99.3</v>
      </c>
      <c r="BH30" s="651"/>
      <c r="BI30" s="651"/>
      <c r="BJ30" s="651"/>
      <c r="BK30" s="651"/>
      <c r="BL30" s="651"/>
      <c r="BM30" s="581">
        <v>96.6</v>
      </c>
      <c r="BN30" s="651"/>
      <c r="BO30" s="651"/>
      <c r="BP30" s="651"/>
      <c r="BQ30" s="652"/>
      <c r="BR30" s="650">
        <v>99.4</v>
      </c>
      <c r="BS30" s="651"/>
      <c r="BT30" s="651"/>
      <c r="BU30" s="651"/>
      <c r="BV30" s="651"/>
      <c r="BW30" s="651"/>
      <c r="BX30" s="581">
        <v>96.5</v>
      </c>
      <c r="BY30" s="651"/>
      <c r="BZ30" s="651"/>
      <c r="CA30" s="651"/>
      <c r="CB30" s="652"/>
      <c r="CD30" s="643"/>
      <c r="CE30" s="644"/>
      <c r="CF30" s="600" t="s">
        <v>269</v>
      </c>
      <c r="CG30" s="601"/>
      <c r="CH30" s="601"/>
      <c r="CI30" s="601"/>
      <c r="CJ30" s="601"/>
      <c r="CK30" s="601"/>
      <c r="CL30" s="601"/>
      <c r="CM30" s="601"/>
      <c r="CN30" s="601"/>
      <c r="CO30" s="601"/>
      <c r="CP30" s="601"/>
      <c r="CQ30" s="602"/>
      <c r="CR30" s="586">
        <v>1653092</v>
      </c>
      <c r="CS30" s="587"/>
      <c r="CT30" s="587"/>
      <c r="CU30" s="587"/>
      <c r="CV30" s="587"/>
      <c r="CW30" s="587"/>
      <c r="CX30" s="587"/>
      <c r="CY30" s="588"/>
      <c r="CZ30" s="624">
        <v>10.7</v>
      </c>
      <c r="DA30" s="625"/>
      <c r="DB30" s="625"/>
      <c r="DC30" s="626"/>
      <c r="DD30" s="595">
        <v>1620776</v>
      </c>
      <c r="DE30" s="587"/>
      <c r="DF30" s="587"/>
      <c r="DG30" s="587"/>
      <c r="DH30" s="587"/>
      <c r="DI30" s="587"/>
      <c r="DJ30" s="587"/>
      <c r="DK30" s="588"/>
      <c r="DL30" s="595">
        <v>1620776</v>
      </c>
      <c r="DM30" s="587"/>
      <c r="DN30" s="587"/>
      <c r="DO30" s="587"/>
      <c r="DP30" s="587"/>
      <c r="DQ30" s="587"/>
      <c r="DR30" s="587"/>
      <c r="DS30" s="587"/>
      <c r="DT30" s="587"/>
      <c r="DU30" s="587"/>
      <c r="DV30" s="588"/>
      <c r="DW30" s="591">
        <v>18.5</v>
      </c>
      <c r="DX30" s="618"/>
      <c r="DY30" s="618"/>
      <c r="DZ30" s="618"/>
      <c r="EA30" s="618"/>
      <c r="EB30" s="618"/>
      <c r="EC30" s="619"/>
    </row>
    <row r="31" spans="2:133" ht="11.25" customHeight="1">
      <c r="B31" s="583" t="s">
        <v>270</v>
      </c>
      <c r="C31" s="584"/>
      <c r="D31" s="584"/>
      <c r="E31" s="584"/>
      <c r="F31" s="584"/>
      <c r="G31" s="584"/>
      <c r="H31" s="584"/>
      <c r="I31" s="584"/>
      <c r="J31" s="584"/>
      <c r="K31" s="584"/>
      <c r="L31" s="584"/>
      <c r="M31" s="584"/>
      <c r="N31" s="584"/>
      <c r="O31" s="584"/>
      <c r="P31" s="584"/>
      <c r="Q31" s="585"/>
      <c r="R31" s="586">
        <v>114578</v>
      </c>
      <c r="S31" s="587"/>
      <c r="T31" s="587"/>
      <c r="U31" s="587"/>
      <c r="V31" s="587"/>
      <c r="W31" s="587"/>
      <c r="X31" s="587"/>
      <c r="Y31" s="588"/>
      <c r="Z31" s="589">
        <v>0.7</v>
      </c>
      <c r="AA31" s="589"/>
      <c r="AB31" s="589"/>
      <c r="AC31" s="589"/>
      <c r="AD31" s="590" t="s">
        <v>197</v>
      </c>
      <c r="AE31" s="590"/>
      <c r="AF31" s="590"/>
      <c r="AG31" s="590"/>
      <c r="AH31" s="590"/>
      <c r="AI31" s="590"/>
      <c r="AJ31" s="590"/>
      <c r="AK31" s="590"/>
      <c r="AL31" s="591" t="s">
        <v>197</v>
      </c>
      <c r="AM31" s="592"/>
      <c r="AN31" s="592"/>
      <c r="AO31" s="593"/>
      <c r="AP31" s="634"/>
      <c r="AQ31" s="635"/>
      <c r="AR31" s="635"/>
      <c r="AS31" s="635"/>
      <c r="AT31" s="639"/>
      <c r="AU31" s="116" t="s">
        <v>271</v>
      </c>
      <c r="AV31" s="116"/>
      <c r="AW31" s="116"/>
      <c r="AX31" s="583" t="s">
        <v>272</v>
      </c>
      <c r="AY31" s="584"/>
      <c r="AZ31" s="584"/>
      <c r="BA31" s="584"/>
      <c r="BB31" s="584"/>
      <c r="BC31" s="584"/>
      <c r="BD31" s="584"/>
      <c r="BE31" s="584"/>
      <c r="BF31" s="585"/>
      <c r="BG31" s="647">
        <v>99</v>
      </c>
      <c r="BH31" s="616"/>
      <c r="BI31" s="616"/>
      <c r="BJ31" s="616"/>
      <c r="BK31" s="616"/>
      <c r="BL31" s="616"/>
      <c r="BM31" s="592">
        <v>96.4</v>
      </c>
      <c r="BN31" s="648"/>
      <c r="BO31" s="648"/>
      <c r="BP31" s="648"/>
      <c r="BQ31" s="649"/>
      <c r="BR31" s="647">
        <v>99.2</v>
      </c>
      <c r="BS31" s="616"/>
      <c r="BT31" s="616"/>
      <c r="BU31" s="616"/>
      <c r="BV31" s="616"/>
      <c r="BW31" s="616"/>
      <c r="BX31" s="592">
        <v>96.5</v>
      </c>
      <c r="BY31" s="648"/>
      <c r="BZ31" s="648"/>
      <c r="CA31" s="648"/>
      <c r="CB31" s="649"/>
      <c r="CD31" s="643"/>
      <c r="CE31" s="644"/>
      <c r="CF31" s="600" t="s">
        <v>273</v>
      </c>
      <c r="CG31" s="601"/>
      <c r="CH31" s="601"/>
      <c r="CI31" s="601"/>
      <c r="CJ31" s="601"/>
      <c r="CK31" s="601"/>
      <c r="CL31" s="601"/>
      <c r="CM31" s="601"/>
      <c r="CN31" s="601"/>
      <c r="CO31" s="601"/>
      <c r="CP31" s="601"/>
      <c r="CQ31" s="602"/>
      <c r="CR31" s="586">
        <v>116708</v>
      </c>
      <c r="CS31" s="616"/>
      <c r="CT31" s="616"/>
      <c r="CU31" s="616"/>
      <c r="CV31" s="616"/>
      <c r="CW31" s="616"/>
      <c r="CX31" s="616"/>
      <c r="CY31" s="617"/>
      <c r="CZ31" s="624">
        <v>0.8</v>
      </c>
      <c r="DA31" s="625"/>
      <c r="DB31" s="625"/>
      <c r="DC31" s="626"/>
      <c r="DD31" s="595">
        <v>116708</v>
      </c>
      <c r="DE31" s="616"/>
      <c r="DF31" s="616"/>
      <c r="DG31" s="616"/>
      <c r="DH31" s="616"/>
      <c r="DI31" s="616"/>
      <c r="DJ31" s="616"/>
      <c r="DK31" s="617"/>
      <c r="DL31" s="595">
        <v>116708</v>
      </c>
      <c r="DM31" s="616"/>
      <c r="DN31" s="616"/>
      <c r="DO31" s="616"/>
      <c r="DP31" s="616"/>
      <c r="DQ31" s="616"/>
      <c r="DR31" s="616"/>
      <c r="DS31" s="616"/>
      <c r="DT31" s="616"/>
      <c r="DU31" s="616"/>
      <c r="DV31" s="617"/>
      <c r="DW31" s="591">
        <v>1.3</v>
      </c>
      <c r="DX31" s="618"/>
      <c r="DY31" s="618"/>
      <c r="DZ31" s="618"/>
      <c r="EA31" s="618"/>
      <c r="EB31" s="618"/>
      <c r="EC31" s="619"/>
    </row>
    <row r="32" spans="2:133" ht="11.25" customHeight="1">
      <c r="B32" s="583" t="s">
        <v>274</v>
      </c>
      <c r="C32" s="584"/>
      <c r="D32" s="584"/>
      <c r="E32" s="584"/>
      <c r="F32" s="584"/>
      <c r="G32" s="584"/>
      <c r="H32" s="584"/>
      <c r="I32" s="584"/>
      <c r="J32" s="584"/>
      <c r="K32" s="584"/>
      <c r="L32" s="584"/>
      <c r="M32" s="584"/>
      <c r="N32" s="584"/>
      <c r="O32" s="584"/>
      <c r="P32" s="584"/>
      <c r="Q32" s="585"/>
      <c r="R32" s="586">
        <v>346679</v>
      </c>
      <c r="S32" s="587"/>
      <c r="T32" s="587"/>
      <c r="U32" s="587"/>
      <c r="V32" s="587"/>
      <c r="W32" s="587"/>
      <c r="X32" s="587"/>
      <c r="Y32" s="588"/>
      <c r="Z32" s="589">
        <v>2.2000000000000002</v>
      </c>
      <c r="AA32" s="589"/>
      <c r="AB32" s="589"/>
      <c r="AC32" s="589"/>
      <c r="AD32" s="590">
        <v>28303</v>
      </c>
      <c r="AE32" s="590"/>
      <c r="AF32" s="590"/>
      <c r="AG32" s="590"/>
      <c r="AH32" s="590"/>
      <c r="AI32" s="590"/>
      <c r="AJ32" s="590"/>
      <c r="AK32" s="590"/>
      <c r="AL32" s="591">
        <v>0.3</v>
      </c>
      <c r="AM32" s="592"/>
      <c r="AN32" s="592"/>
      <c r="AO32" s="593"/>
      <c r="AP32" s="636"/>
      <c r="AQ32" s="637"/>
      <c r="AR32" s="637"/>
      <c r="AS32" s="637"/>
      <c r="AT32" s="640"/>
      <c r="AU32" s="118"/>
      <c r="AV32" s="118"/>
      <c r="AW32" s="118"/>
      <c r="AX32" s="629" t="s">
        <v>275</v>
      </c>
      <c r="AY32" s="630"/>
      <c r="AZ32" s="630"/>
      <c r="BA32" s="630"/>
      <c r="BB32" s="630"/>
      <c r="BC32" s="630"/>
      <c r="BD32" s="630"/>
      <c r="BE32" s="630"/>
      <c r="BF32" s="631"/>
      <c r="BG32" s="653">
        <v>99.4</v>
      </c>
      <c r="BH32" s="654"/>
      <c r="BI32" s="654"/>
      <c r="BJ32" s="654"/>
      <c r="BK32" s="654"/>
      <c r="BL32" s="654"/>
      <c r="BM32" s="655">
        <v>96.6</v>
      </c>
      <c r="BN32" s="654"/>
      <c r="BO32" s="654"/>
      <c r="BP32" s="654"/>
      <c r="BQ32" s="656"/>
      <c r="BR32" s="653">
        <v>99.5</v>
      </c>
      <c r="BS32" s="654"/>
      <c r="BT32" s="654"/>
      <c r="BU32" s="654"/>
      <c r="BV32" s="654"/>
      <c r="BW32" s="654"/>
      <c r="BX32" s="655">
        <v>96.4</v>
      </c>
      <c r="BY32" s="654"/>
      <c r="BZ32" s="654"/>
      <c r="CA32" s="654"/>
      <c r="CB32" s="656"/>
      <c r="CD32" s="645"/>
      <c r="CE32" s="646"/>
      <c r="CF32" s="600" t="s">
        <v>276</v>
      </c>
      <c r="CG32" s="601"/>
      <c r="CH32" s="601"/>
      <c r="CI32" s="601"/>
      <c r="CJ32" s="601"/>
      <c r="CK32" s="601"/>
      <c r="CL32" s="601"/>
      <c r="CM32" s="601"/>
      <c r="CN32" s="601"/>
      <c r="CO32" s="601"/>
      <c r="CP32" s="601"/>
      <c r="CQ32" s="602"/>
      <c r="CR32" s="586" t="s">
        <v>197</v>
      </c>
      <c r="CS32" s="587"/>
      <c r="CT32" s="587"/>
      <c r="CU32" s="587"/>
      <c r="CV32" s="587"/>
      <c r="CW32" s="587"/>
      <c r="CX32" s="587"/>
      <c r="CY32" s="588"/>
      <c r="CZ32" s="624" t="s">
        <v>197</v>
      </c>
      <c r="DA32" s="625"/>
      <c r="DB32" s="625"/>
      <c r="DC32" s="626"/>
      <c r="DD32" s="595" t="s">
        <v>197</v>
      </c>
      <c r="DE32" s="587"/>
      <c r="DF32" s="587"/>
      <c r="DG32" s="587"/>
      <c r="DH32" s="587"/>
      <c r="DI32" s="587"/>
      <c r="DJ32" s="587"/>
      <c r="DK32" s="588"/>
      <c r="DL32" s="595" t="s">
        <v>197</v>
      </c>
      <c r="DM32" s="587"/>
      <c r="DN32" s="587"/>
      <c r="DO32" s="587"/>
      <c r="DP32" s="587"/>
      <c r="DQ32" s="587"/>
      <c r="DR32" s="587"/>
      <c r="DS32" s="587"/>
      <c r="DT32" s="587"/>
      <c r="DU32" s="587"/>
      <c r="DV32" s="588"/>
      <c r="DW32" s="591" t="s">
        <v>197</v>
      </c>
      <c r="DX32" s="618"/>
      <c r="DY32" s="618"/>
      <c r="DZ32" s="618"/>
      <c r="EA32" s="618"/>
      <c r="EB32" s="618"/>
      <c r="EC32" s="619"/>
    </row>
    <row r="33" spans="2:133" ht="11.25" customHeight="1">
      <c r="B33" s="583" t="s">
        <v>277</v>
      </c>
      <c r="C33" s="584"/>
      <c r="D33" s="584"/>
      <c r="E33" s="584"/>
      <c r="F33" s="584"/>
      <c r="G33" s="584"/>
      <c r="H33" s="584"/>
      <c r="I33" s="584"/>
      <c r="J33" s="584"/>
      <c r="K33" s="584"/>
      <c r="L33" s="584"/>
      <c r="M33" s="584"/>
      <c r="N33" s="584"/>
      <c r="O33" s="584"/>
      <c r="P33" s="584"/>
      <c r="Q33" s="585"/>
      <c r="R33" s="586">
        <v>1288700</v>
      </c>
      <c r="S33" s="587"/>
      <c r="T33" s="587"/>
      <c r="U33" s="587"/>
      <c r="V33" s="587"/>
      <c r="W33" s="587"/>
      <c r="X33" s="587"/>
      <c r="Y33" s="588"/>
      <c r="Z33" s="589">
        <v>8.3000000000000007</v>
      </c>
      <c r="AA33" s="589"/>
      <c r="AB33" s="589"/>
      <c r="AC33" s="589"/>
      <c r="AD33" s="590" t="s">
        <v>197</v>
      </c>
      <c r="AE33" s="590"/>
      <c r="AF33" s="590"/>
      <c r="AG33" s="590"/>
      <c r="AH33" s="590"/>
      <c r="AI33" s="590"/>
      <c r="AJ33" s="590"/>
      <c r="AK33" s="590"/>
      <c r="AL33" s="591" t="s">
        <v>197</v>
      </c>
      <c r="AM33" s="592"/>
      <c r="AN33" s="592"/>
      <c r="AO33" s="593"/>
      <c r="AP33" s="119"/>
      <c r="AQ33" s="120"/>
      <c r="AR33" s="116"/>
      <c r="AS33" s="117"/>
      <c r="AT33" s="117"/>
      <c r="AU33" s="117"/>
      <c r="AV33" s="117"/>
      <c r="AW33" s="117"/>
      <c r="AX33" s="117"/>
      <c r="AY33" s="117"/>
      <c r="AZ33" s="117"/>
      <c r="BA33" s="117"/>
      <c r="BB33" s="117"/>
      <c r="BC33" s="117"/>
      <c r="BD33" s="117"/>
      <c r="BE33" s="117"/>
      <c r="BF33" s="117"/>
      <c r="BG33" s="120"/>
      <c r="BH33" s="120"/>
      <c r="BI33" s="120"/>
      <c r="BJ33" s="120"/>
      <c r="BK33" s="120"/>
      <c r="BL33" s="120"/>
      <c r="BM33" s="120"/>
      <c r="BN33" s="120"/>
      <c r="BO33" s="120"/>
      <c r="BP33" s="120"/>
      <c r="BQ33" s="120"/>
      <c r="BR33" s="120"/>
      <c r="BS33" s="120"/>
      <c r="BT33" s="120"/>
      <c r="BU33" s="120"/>
      <c r="BV33" s="120"/>
      <c r="BW33" s="120"/>
      <c r="BX33" s="120"/>
      <c r="BY33" s="120"/>
      <c r="BZ33" s="120"/>
      <c r="CA33" s="120"/>
      <c r="CB33" s="120"/>
      <c r="CD33" s="600" t="s">
        <v>278</v>
      </c>
      <c r="CE33" s="601"/>
      <c r="CF33" s="601"/>
      <c r="CG33" s="601"/>
      <c r="CH33" s="601"/>
      <c r="CI33" s="601"/>
      <c r="CJ33" s="601"/>
      <c r="CK33" s="601"/>
      <c r="CL33" s="601"/>
      <c r="CM33" s="601"/>
      <c r="CN33" s="601"/>
      <c r="CO33" s="601"/>
      <c r="CP33" s="601"/>
      <c r="CQ33" s="602"/>
      <c r="CR33" s="586">
        <v>7483896</v>
      </c>
      <c r="CS33" s="616"/>
      <c r="CT33" s="616"/>
      <c r="CU33" s="616"/>
      <c r="CV33" s="616"/>
      <c r="CW33" s="616"/>
      <c r="CX33" s="616"/>
      <c r="CY33" s="617"/>
      <c r="CZ33" s="624">
        <v>48.6</v>
      </c>
      <c r="DA33" s="625"/>
      <c r="DB33" s="625"/>
      <c r="DC33" s="626"/>
      <c r="DD33" s="595">
        <v>5573223</v>
      </c>
      <c r="DE33" s="616"/>
      <c r="DF33" s="616"/>
      <c r="DG33" s="616"/>
      <c r="DH33" s="616"/>
      <c r="DI33" s="616"/>
      <c r="DJ33" s="616"/>
      <c r="DK33" s="617"/>
      <c r="DL33" s="595">
        <v>4090259</v>
      </c>
      <c r="DM33" s="616"/>
      <c r="DN33" s="616"/>
      <c r="DO33" s="616"/>
      <c r="DP33" s="616"/>
      <c r="DQ33" s="616"/>
      <c r="DR33" s="616"/>
      <c r="DS33" s="616"/>
      <c r="DT33" s="616"/>
      <c r="DU33" s="616"/>
      <c r="DV33" s="617"/>
      <c r="DW33" s="591">
        <v>46.6</v>
      </c>
      <c r="DX33" s="618"/>
      <c r="DY33" s="618"/>
      <c r="DZ33" s="618"/>
      <c r="EA33" s="618"/>
      <c r="EB33" s="618"/>
      <c r="EC33" s="619"/>
    </row>
    <row r="34" spans="2:133" ht="11.25" customHeight="1">
      <c r="B34" s="583" t="s">
        <v>279</v>
      </c>
      <c r="C34" s="584"/>
      <c r="D34" s="584"/>
      <c r="E34" s="584"/>
      <c r="F34" s="584"/>
      <c r="G34" s="584"/>
      <c r="H34" s="584"/>
      <c r="I34" s="584"/>
      <c r="J34" s="584"/>
      <c r="K34" s="584"/>
      <c r="L34" s="584"/>
      <c r="M34" s="584"/>
      <c r="N34" s="584"/>
      <c r="O34" s="584"/>
      <c r="P34" s="584"/>
      <c r="Q34" s="585"/>
      <c r="R34" s="586" t="s">
        <v>197</v>
      </c>
      <c r="S34" s="587"/>
      <c r="T34" s="587"/>
      <c r="U34" s="587"/>
      <c r="V34" s="587"/>
      <c r="W34" s="587"/>
      <c r="X34" s="587"/>
      <c r="Y34" s="588"/>
      <c r="Z34" s="589" t="s">
        <v>197</v>
      </c>
      <c r="AA34" s="589"/>
      <c r="AB34" s="589"/>
      <c r="AC34" s="589"/>
      <c r="AD34" s="590" t="s">
        <v>197</v>
      </c>
      <c r="AE34" s="590"/>
      <c r="AF34" s="590"/>
      <c r="AG34" s="590"/>
      <c r="AH34" s="590"/>
      <c r="AI34" s="590"/>
      <c r="AJ34" s="590"/>
      <c r="AK34" s="590"/>
      <c r="AL34" s="591" t="s">
        <v>197</v>
      </c>
      <c r="AM34" s="592"/>
      <c r="AN34" s="592"/>
      <c r="AO34" s="593"/>
      <c r="AP34" s="121"/>
      <c r="AQ34" s="565" t="s">
        <v>280</v>
      </c>
      <c r="AR34" s="566"/>
      <c r="AS34" s="566"/>
      <c r="AT34" s="566"/>
      <c r="AU34" s="566"/>
      <c r="AV34" s="566"/>
      <c r="AW34" s="566"/>
      <c r="AX34" s="566"/>
      <c r="AY34" s="566"/>
      <c r="AZ34" s="566"/>
      <c r="BA34" s="566"/>
      <c r="BB34" s="566"/>
      <c r="BC34" s="566"/>
      <c r="BD34" s="566"/>
      <c r="BE34" s="566"/>
      <c r="BF34" s="567"/>
      <c r="BG34" s="565" t="s">
        <v>281</v>
      </c>
      <c r="BH34" s="566"/>
      <c r="BI34" s="566"/>
      <c r="BJ34" s="566"/>
      <c r="BK34" s="566"/>
      <c r="BL34" s="566"/>
      <c r="BM34" s="566"/>
      <c r="BN34" s="566"/>
      <c r="BO34" s="566"/>
      <c r="BP34" s="566"/>
      <c r="BQ34" s="566"/>
      <c r="BR34" s="566"/>
      <c r="BS34" s="566"/>
      <c r="BT34" s="566"/>
      <c r="BU34" s="566"/>
      <c r="BV34" s="566"/>
      <c r="BW34" s="566"/>
      <c r="BX34" s="566"/>
      <c r="BY34" s="566"/>
      <c r="BZ34" s="566"/>
      <c r="CA34" s="566"/>
      <c r="CB34" s="567"/>
      <c r="CD34" s="600" t="s">
        <v>282</v>
      </c>
      <c r="CE34" s="601"/>
      <c r="CF34" s="601"/>
      <c r="CG34" s="601"/>
      <c r="CH34" s="601"/>
      <c r="CI34" s="601"/>
      <c r="CJ34" s="601"/>
      <c r="CK34" s="601"/>
      <c r="CL34" s="601"/>
      <c r="CM34" s="601"/>
      <c r="CN34" s="601"/>
      <c r="CO34" s="601"/>
      <c r="CP34" s="601"/>
      <c r="CQ34" s="602"/>
      <c r="CR34" s="586">
        <v>1982240</v>
      </c>
      <c r="CS34" s="587"/>
      <c r="CT34" s="587"/>
      <c r="CU34" s="587"/>
      <c r="CV34" s="587"/>
      <c r="CW34" s="587"/>
      <c r="CX34" s="587"/>
      <c r="CY34" s="588"/>
      <c r="CZ34" s="624">
        <v>12.9</v>
      </c>
      <c r="DA34" s="625"/>
      <c r="DB34" s="625"/>
      <c r="DC34" s="626"/>
      <c r="DD34" s="595">
        <v>1411884</v>
      </c>
      <c r="DE34" s="587"/>
      <c r="DF34" s="587"/>
      <c r="DG34" s="587"/>
      <c r="DH34" s="587"/>
      <c r="DI34" s="587"/>
      <c r="DJ34" s="587"/>
      <c r="DK34" s="588"/>
      <c r="DL34" s="595">
        <v>1138157</v>
      </c>
      <c r="DM34" s="587"/>
      <c r="DN34" s="587"/>
      <c r="DO34" s="587"/>
      <c r="DP34" s="587"/>
      <c r="DQ34" s="587"/>
      <c r="DR34" s="587"/>
      <c r="DS34" s="587"/>
      <c r="DT34" s="587"/>
      <c r="DU34" s="587"/>
      <c r="DV34" s="588"/>
      <c r="DW34" s="591">
        <v>13</v>
      </c>
      <c r="DX34" s="618"/>
      <c r="DY34" s="618"/>
      <c r="DZ34" s="618"/>
      <c r="EA34" s="618"/>
      <c r="EB34" s="618"/>
      <c r="EC34" s="619"/>
    </row>
    <row r="35" spans="2:133" ht="11.25" customHeight="1">
      <c r="B35" s="583" t="s">
        <v>283</v>
      </c>
      <c r="C35" s="584"/>
      <c r="D35" s="584"/>
      <c r="E35" s="584"/>
      <c r="F35" s="584"/>
      <c r="G35" s="584"/>
      <c r="H35" s="584"/>
      <c r="I35" s="584"/>
      <c r="J35" s="584"/>
      <c r="K35" s="584"/>
      <c r="L35" s="584"/>
      <c r="M35" s="584"/>
      <c r="N35" s="584"/>
      <c r="O35" s="584"/>
      <c r="P35" s="584"/>
      <c r="Q35" s="585"/>
      <c r="R35" s="586" t="s">
        <v>197</v>
      </c>
      <c r="S35" s="587"/>
      <c r="T35" s="587"/>
      <c r="U35" s="587"/>
      <c r="V35" s="587"/>
      <c r="W35" s="587"/>
      <c r="X35" s="587"/>
      <c r="Y35" s="588"/>
      <c r="Z35" s="589" t="s">
        <v>197</v>
      </c>
      <c r="AA35" s="589"/>
      <c r="AB35" s="589"/>
      <c r="AC35" s="589"/>
      <c r="AD35" s="590" t="s">
        <v>197</v>
      </c>
      <c r="AE35" s="590"/>
      <c r="AF35" s="590"/>
      <c r="AG35" s="590"/>
      <c r="AH35" s="590"/>
      <c r="AI35" s="590"/>
      <c r="AJ35" s="590"/>
      <c r="AK35" s="590"/>
      <c r="AL35" s="591" t="s">
        <v>197</v>
      </c>
      <c r="AM35" s="592"/>
      <c r="AN35" s="592"/>
      <c r="AO35" s="593"/>
      <c r="AP35" s="121"/>
      <c r="AQ35" s="597" t="s">
        <v>284</v>
      </c>
      <c r="AR35" s="598"/>
      <c r="AS35" s="598"/>
      <c r="AT35" s="598"/>
      <c r="AU35" s="598"/>
      <c r="AV35" s="598"/>
      <c r="AW35" s="598"/>
      <c r="AX35" s="598"/>
      <c r="AY35" s="599"/>
      <c r="AZ35" s="575">
        <v>2075064</v>
      </c>
      <c r="BA35" s="576"/>
      <c r="BB35" s="576"/>
      <c r="BC35" s="576"/>
      <c r="BD35" s="576"/>
      <c r="BE35" s="576"/>
      <c r="BF35" s="657"/>
      <c r="BG35" s="597" t="s">
        <v>285</v>
      </c>
      <c r="BH35" s="598"/>
      <c r="BI35" s="598"/>
      <c r="BJ35" s="598"/>
      <c r="BK35" s="598"/>
      <c r="BL35" s="598"/>
      <c r="BM35" s="598"/>
      <c r="BN35" s="598"/>
      <c r="BO35" s="598"/>
      <c r="BP35" s="598"/>
      <c r="BQ35" s="598"/>
      <c r="BR35" s="598"/>
      <c r="BS35" s="598"/>
      <c r="BT35" s="598"/>
      <c r="BU35" s="599"/>
      <c r="BV35" s="575">
        <v>7823</v>
      </c>
      <c r="BW35" s="576"/>
      <c r="BX35" s="576"/>
      <c r="BY35" s="576"/>
      <c r="BZ35" s="576"/>
      <c r="CA35" s="576"/>
      <c r="CB35" s="657"/>
      <c r="CD35" s="600" t="s">
        <v>286</v>
      </c>
      <c r="CE35" s="601"/>
      <c r="CF35" s="601"/>
      <c r="CG35" s="601"/>
      <c r="CH35" s="601"/>
      <c r="CI35" s="601"/>
      <c r="CJ35" s="601"/>
      <c r="CK35" s="601"/>
      <c r="CL35" s="601"/>
      <c r="CM35" s="601"/>
      <c r="CN35" s="601"/>
      <c r="CO35" s="601"/>
      <c r="CP35" s="601"/>
      <c r="CQ35" s="602"/>
      <c r="CR35" s="586">
        <v>117976</v>
      </c>
      <c r="CS35" s="616"/>
      <c r="CT35" s="616"/>
      <c r="CU35" s="616"/>
      <c r="CV35" s="616"/>
      <c r="CW35" s="616"/>
      <c r="CX35" s="616"/>
      <c r="CY35" s="617"/>
      <c r="CZ35" s="624">
        <v>0.8</v>
      </c>
      <c r="DA35" s="625"/>
      <c r="DB35" s="625"/>
      <c r="DC35" s="626"/>
      <c r="DD35" s="595">
        <v>92409</v>
      </c>
      <c r="DE35" s="616"/>
      <c r="DF35" s="616"/>
      <c r="DG35" s="616"/>
      <c r="DH35" s="616"/>
      <c r="DI35" s="616"/>
      <c r="DJ35" s="616"/>
      <c r="DK35" s="617"/>
      <c r="DL35" s="595">
        <v>92409</v>
      </c>
      <c r="DM35" s="616"/>
      <c r="DN35" s="616"/>
      <c r="DO35" s="616"/>
      <c r="DP35" s="616"/>
      <c r="DQ35" s="616"/>
      <c r="DR35" s="616"/>
      <c r="DS35" s="616"/>
      <c r="DT35" s="616"/>
      <c r="DU35" s="616"/>
      <c r="DV35" s="617"/>
      <c r="DW35" s="591">
        <v>1.1000000000000001</v>
      </c>
      <c r="DX35" s="618"/>
      <c r="DY35" s="618"/>
      <c r="DZ35" s="618"/>
      <c r="EA35" s="618"/>
      <c r="EB35" s="618"/>
      <c r="EC35" s="619"/>
    </row>
    <row r="36" spans="2:133" ht="11.25" customHeight="1">
      <c r="B36" s="629" t="s">
        <v>287</v>
      </c>
      <c r="C36" s="630"/>
      <c r="D36" s="630"/>
      <c r="E36" s="630"/>
      <c r="F36" s="630"/>
      <c r="G36" s="630"/>
      <c r="H36" s="630"/>
      <c r="I36" s="630"/>
      <c r="J36" s="630"/>
      <c r="K36" s="630"/>
      <c r="L36" s="630"/>
      <c r="M36" s="630"/>
      <c r="N36" s="630"/>
      <c r="O36" s="630"/>
      <c r="P36" s="630"/>
      <c r="Q36" s="631"/>
      <c r="R36" s="658">
        <v>15611437</v>
      </c>
      <c r="S36" s="659"/>
      <c r="T36" s="659"/>
      <c r="U36" s="659"/>
      <c r="V36" s="659"/>
      <c r="W36" s="659"/>
      <c r="X36" s="659"/>
      <c r="Y36" s="660"/>
      <c r="Z36" s="661">
        <v>100</v>
      </c>
      <c r="AA36" s="661"/>
      <c r="AB36" s="661"/>
      <c r="AC36" s="661"/>
      <c r="AD36" s="662">
        <v>8780865</v>
      </c>
      <c r="AE36" s="662"/>
      <c r="AF36" s="662"/>
      <c r="AG36" s="662"/>
      <c r="AH36" s="662"/>
      <c r="AI36" s="662"/>
      <c r="AJ36" s="662"/>
      <c r="AK36" s="662"/>
      <c r="AL36" s="663">
        <v>100</v>
      </c>
      <c r="AM36" s="655"/>
      <c r="AN36" s="655"/>
      <c r="AO36" s="664"/>
      <c r="AQ36" s="665" t="s">
        <v>288</v>
      </c>
      <c r="AR36" s="666"/>
      <c r="AS36" s="666"/>
      <c r="AT36" s="666"/>
      <c r="AU36" s="666"/>
      <c r="AV36" s="666"/>
      <c r="AW36" s="666"/>
      <c r="AX36" s="666"/>
      <c r="AY36" s="667"/>
      <c r="AZ36" s="586">
        <v>583787</v>
      </c>
      <c r="BA36" s="587"/>
      <c r="BB36" s="587"/>
      <c r="BC36" s="587"/>
      <c r="BD36" s="616"/>
      <c r="BE36" s="616"/>
      <c r="BF36" s="649"/>
      <c r="BG36" s="600" t="s">
        <v>289</v>
      </c>
      <c r="BH36" s="601"/>
      <c r="BI36" s="601"/>
      <c r="BJ36" s="601"/>
      <c r="BK36" s="601"/>
      <c r="BL36" s="601"/>
      <c r="BM36" s="601"/>
      <c r="BN36" s="601"/>
      <c r="BO36" s="601"/>
      <c r="BP36" s="601"/>
      <c r="BQ36" s="601"/>
      <c r="BR36" s="601"/>
      <c r="BS36" s="601"/>
      <c r="BT36" s="601"/>
      <c r="BU36" s="602"/>
      <c r="BV36" s="586">
        <v>-42902</v>
      </c>
      <c r="BW36" s="587"/>
      <c r="BX36" s="587"/>
      <c r="BY36" s="587"/>
      <c r="BZ36" s="587"/>
      <c r="CA36" s="587"/>
      <c r="CB36" s="596"/>
      <c r="CD36" s="600" t="s">
        <v>290</v>
      </c>
      <c r="CE36" s="601"/>
      <c r="CF36" s="601"/>
      <c r="CG36" s="601"/>
      <c r="CH36" s="601"/>
      <c r="CI36" s="601"/>
      <c r="CJ36" s="601"/>
      <c r="CK36" s="601"/>
      <c r="CL36" s="601"/>
      <c r="CM36" s="601"/>
      <c r="CN36" s="601"/>
      <c r="CO36" s="601"/>
      <c r="CP36" s="601"/>
      <c r="CQ36" s="602"/>
      <c r="CR36" s="586">
        <v>2427047</v>
      </c>
      <c r="CS36" s="587"/>
      <c r="CT36" s="587"/>
      <c r="CU36" s="587"/>
      <c r="CV36" s="587"/>
      <c r="CW36" s="587"/>
      <c r="CX36" s="587"/>
      <c r="CY36" s="588"/>
      <c r="CZ36" s="624">
        <v>15.8</v>
      </c>
      <c r="DA36" s="625"/>
      <c r="DB36" s="625"/>
      <c r="DC36" s="626"/>
      <c r="DD36" s="595">
        <v>2050833</v>
      </c>
      <c r="DE36" s="587"/>
      <c r="DF36" s="587"/>
      <c r="DG36" s="587"/>
      <c r="DH36" s="587"/>
      <c r="DI36" s="587"/>
      <c r="DJ36" s="587"/>
      <c r="DK36" s="588"/>
      <c r="DL36" s="595">
        <v>1641092</v>
      </c>
      <c r="DM36" s="587"/>
      <c r="DN36" s="587"/>
      <c r="DO36" s="587"/>
      <c r="DP36" s="587"/>
      <c r="DQ36" s="587"/>
      <c r="DR36" s="587"/>
      <c r="DS36" s="587"/>
      <c r="DT36" s="587"/>
      <c r="DU36" s="587"/>
      <c r="DV36" s="588"/>
      <c r="DW36" s="591">
        <v>18.7</v>
      </c>
      <c r="DX36" s="618"/>
      <c r="DY36" s="618"/>
      <c r="DZ36" s="618"/>
      <c r="EA36" s="618"/>
      <c r="EB36" s="618"/>
      <c r="EC36" s="619"/>
    </row>
    <row r="37" spans="2:133" ht="11.25" customHeight="1">
      <c r="AQ37" s="665" t="s">
        <v>291</v>
      </c>
      <c r="AR37" s="666"/>
      <c r="AS37" s="666"/>
      <c r="AT37" s="666"/>
      <c r="AU37" s="666"/>
      <c r="AV37" s="666"/>
      <c r="AW37" s="666"/>
      <c r="AX37" s="666"/>
      <c r="AY37" s="667"/>
      <c r="AZ37" s="586">
        <v>342954</v>
      </c>
      <c r="BA37" s="587"/>
      <c r="BB37" s="587"/>
      <c r="BC37" s="587"/>
      <c r="BD37" s="616"/>
      <c r="BE37" s="616"/>
      <c r="BF37" s="649"/>
      <c r="BG37" s="600" t="s">
        <v>292</v>
      </c>
      <c r="BH37" s="601"/>
      <c r="BI37" s="601"/>
      <c r="BJ37" s="601"/>
      <c r="BK37" s="601"/>
      <c r="BL37" s="601"/>
      <c r="BM37" s="601"/>
      <c r="BN37" s="601"/>
      <c r="BO37" s="601"/>
      <c r="BP37" s="601"/>
      <c r="BQ37" s="601"/>
      <c r="BR37" s="601"/>
      <c r="BS37" s="601"/>
      <c r="BT37" s="601"/>
      <c r="BU37" s="602"/>
      <c r="BV37" s="586">
        <v>3256</v>
      </c>
      <c r="BW37" s="587"/>
      <c r="BX37" s="587"/>
      <c r="BY37" s="587"/>
      <c r="BZ37" s="587"/>
      <c r="CA37" s="587"/>
      <c r="CB37" s="596"/>
      <c r="CD37" s="600" t="s">
        <v>293</v>
      </c>
      <c r="CE37" s="601"/>
      <c r="CF37" s="601"/>
      <c r="CG37" s="601"/>
      <c r="CH37" s="601"/>
      <c r="CI37" s="601"/>
      <c r="CJ37" s="601"/>
      <c r="CK37" s="601"/>
      <c r="CL37" s="601"/>
      <c r="CM37" s="601"/>
      <c r="CN37" s="601"/>
      <c r="CO37" s="601"/>
      <c r="CP37" s="601"/>
      <c r="CQ37" s="602"/>
      <c r="CR37" s="586">
        <v>944977</v>
      </c>
      <c r="CS37" s="616"/>
      <c r="CT37" s="616"/>
      <c r="CU37" s="616"/>
      <c r="CV37" s="616"/>
      <c r="CW37" s="616"/>
      <c r="CX37" s="616"/>
      <c r="CY37" s="617"/>
      <c r="CZ37" s="624">
        <v>6.1</v>
      </c>
      <c r="DA37" s="625"/>
      <c r="DB37" s="625"/>
      <c r="DC37" s="626"/>
      <c r="DD37" s="595">
        <v>944281</v>
      </c>
      <c r="DE37" s="616"/>
      <c r="DF37" s="616"/>
      <c r="DG37" s="616"/>
      <c r="DH37" s="616"/>
      <c r="DI37" s="616"/>
      <c r="DJ37" s="616"/>
      <c r="DK37" s="617"/>
      <c r="DL37" s="595">
        <v>866723</v>
      </c>
      <c r="DM37" s="616"/>
      <c r="DN37" s="616"/>
      <c r="DO37" s="616"/>
      <c r="DP37" s="616"/>
      <c r="DQ37" s="616"/>
      <c r="DR37" s="616"/>
      <c r="DS37" s="616"/>
      <c r="DT37" s="616"/>
      <c r="DU37" s="616"/>
      <c r="DV37" s="617"/>
      <c r="DW37" s="591">
        <v>9.9</v>
      </c>
      <c r="DX37" s="618"/>
      <c r="DY37" s="618"/>
      <c r="DZ37" s="618"/>
      <c r="EA37" s="618"/>
      <c r="EB37" s="618"/>
      <c r="EC37" s="619"/>
    </row>
    <row r="38" spans="2:133" ht="11.25" customHeight="1">
      <c r="AQ38" s="665" t="s">
        <v>294</v>
      </c>
      <c r="AR38" s="666"/>
      <c r="AS38" s="666"/>
      <c r="AT38" s="666"/>
      <c r="AU38" s="666"/>
      <c r="AV38" s="666"/>
      <c r="AW38" s="666"/>
      <c r="AX38" s="666"/>
      <c r="AY38" s="667"/>
      <c r="AZ38" s="586">
        <v>131433</v>
      </c>
      <c r="BA38" s="587"/>
      <c r="BB38" s="587"/>
      <c r="BC38" s="587"/>
      <c r="BD38" s="616"/>
      <c r="BE38" s="616"/>
      <c r="BF38" s="649"/>
      <c r="BG38" s="600" t="s">
        <v>295</v>
      </c>
      <c r="BH38" s="601"/>
      <c r="BI38" s="601"/>
      <c r="BJ38" s="601"/>
      <c r="BK38" s="601"/>
      <c r="BL38" s="601"/>
      <c r="BM38" s="601"/>
      <c r="BN38" s="601"/>
      <c r="BO38" s="601"/>
      <c r="BP38" s="601"/>
      <c r="BQ38" s="601"/>
      <c r="BR38" s="601"/>
      <c r="BS38" s="601"/>
      <c r="BT38" s="601"/>
      <c r="BU38" s="602"/>
      <c r="BV38" s="586">
        <v>5128</v>
      </c>
      <c r="BW38" s="587"/>
      <c r="BX38" s="587"/>
      <c r="BY38" s="587"/>
      <c r="BZ38" s="587"/>
      <c r="CA38" s="587"/>
      <c r="CB38" s="596"/>
      <c r="CD38" s="600" t="s">
        <v>296</v>
      </c>
      <c r="CE38" s="601"/>
      <c r="CF38" s="601"/>
      <c r="CG38" s="601"/>
      <c r="CH38" s="601"/>
      <c r="CI38" s="601"/>
      <c r="CJ38" s="601"/>
      <c r="CK38" s="601"/>
      <c r="CL38" s="601"/>
      <c r="CM38" s="601"/>
      <c r="CN38" s="601"/>
      <c r="CO38" s="601"/>
      <c r="CP38" s="601"/>
      <c r="CQ38" s="602"/>
      <c r="CR38" s="586">
        <v>1600677</v>
      </c>
      <c r="CS38" s="587"/>
      <c r="CT38" s="587"/>
      <c r="CU38" s="587"/>
      <c r="CV38" s="587"/>
      <c r="CW38" s="587"/>
      <c r="CX38" s="587"/>
      <c r="CY38" s="588"/>
      <c r="CZ38" s="624">
        <v>10.4</v>
      </c>
      <c r="DA38" s="625"/>
      <c r="DB38" s="625"/>
      <c r="DC38" s="626"/>
      <c r="DD38" s="595">
        <v>1433864</v>
      </c>
      <c r="DE38" s="587"/>
      <c r="DF38" s="587"/>
      <c r="DG38" s="587"/>
      <c r="DH38" s="587"/>
      <c r="DI38" s="587"/>
      <c r="DJ38" s="587"/>
      <c r="DK38" s="588"/>
      <c r="DL38" s="595">
        <v>1218601</v>
      </c>
      <c r="DM38" s="587"/>
      <c r="DN38" s="587"/>
      <c r="DO38" s="587"/>
      <c r="DP38" s="587"/>
      <c r="DQ38" s="587"/>
      <c r="DR38" s="587"/>
      <c r="DS38" s="587"/>
      <c r="DT38" s="587"/>
      <c r="DU38" s="587"/>
      <c r="DV38" s="588"/>
      <c r="DW38" s="591">
        <v>13.9</v>
      </c>
      <c r="DX38" s="618"/>
      <c r="DY38" s="618"/>
      <c r="DZ38" s="618"/>
      <c r="EA38" s="618"/>
      <c r="EB38" s="618"/>
      <c r="EC38" s="619"/>
    </row>
    <row r="39" spans="2:133" ht="11.25" customHeight="1">
      <c r="AQ39" s="665" t="s">
        <v>297</v>
      </c>
      <c r="AR39" s="666"/>
      <c r="AS39" s="666"/>
      <c r="AT39" s="666"/>
      <c r="AU39" s="666"/>
      <c r="AV39" s="666"/>
      <c r="AW39" s="666"/>
      <c r="AX39" s="666"/>
      <c r="AY39" s="667"/>
      <c r="AZ39" s="586">
        <v>65511</v>
      </c>
      <c r="BA39" s="587"/>
      <c r="BB39" s="587"/>
      <c r="BC39" s="587"/>
      <c r="BD39" s="616"/>
      <c r="BE39" s="616"/>
      <c r="BF39" s="649"/>
      <c r="BG39" s="668" t="s">
        <v>298</v>
      </c>
      <c r="BH39" s="669"/>
      <c r="BI39" s="669"/>
      <c r="BJ39" s="669"/>
      <c r="BK39" s="669"/>
      <c r="BL39" s="122"/>
      <c r="BM39" s="601" t="s">
        <v>299</v>
      </c>
      <c r="BN39" s="601"/>
      <c r="BO39" s="601"/>
      <c r="BP39" s="601"/>
      <c r="BQ39" s="601"/>
      <c r="BR39" s="601"/>
      <c r="BS39" s="601"/>
      <c r="BT39" s="601"/>
      <c r="BU39" s="602"/>
      <c r="BV39" s="586">
        <v>96</v>
      </c>
      <c r="BW39" s="587"/>
      <c r="BX39" s="587"/>
      <c r="BY39" s="587"/>
      <c r="BZ39" s="587"/>
      <c r="CA39" s="587"/>
      <c r="CB39" s="596"/>
      <c r="CD39" s="600" t="s">
        <v>300</v>
      </c>
      <c r="CE39" s="601"/>
      <c r="CF39" s="601"/>
      <c r="CG39" s="601"/>
      <c r="CH39" s="601"/>
      <c r="CI39" s="601"/>
      <c r="CJ39" s="601"/>
      <c r="CK39" s="601"/>
      <c r="CL39" s="601"/>
      <c r="CM39" s="601"/>
      <c r="CN39" s="601"/>
      <c r="CO39" s="601"/>
      <c r="CP39" s="601"/>
      <c r="CQ39" s="602"/>
      <c r="CR39" s="586">
        <v>1227156</v>
      </c>
      <c r="CS39" s="616"/>
      <c r="CT39" s="616"/>
      <c r="CU39" s="616"/>
      <c r="CV39" s="616"/>
      <c r="CW39" s="616"/>
      <c r="CX39" s="616"/>
      <c r="CY39" s="617"/>
      <c r="CZ39" s="624">
        <v>8</v>
      </c>
      <c r="DA39" s="625"/>
      <c r="DB39" s="625"/>
      <c r="DC39" s="626"/>
      <c r="DD39" s="595">
        <v>455433</v>
      </c>
      <c r="DE39" s="616"/>
      <c r="DF39" s="616"/>
      <c r="DG39" s="616"/>
      <c r="DH39" s="616"/>
      <c r="DI39" s="616"/>
      <c r="DJ39" s="616"/>
      <c r="DK39" s="617"/>
      <c r="DL39" s="595" t="s">
        <v>197</v>
      </c>
      <c r="DM39" s="616"/>
      <c r="DN39" s="616"/>
      <c r="DO39" s="616"/>
      <c r="DP39" s="616"/>
      <c r="DQ39" s="616"/>
      <c r="DR39" s="616"/>
      <c r="DS39" s="616"/>
      <c r="DT39" s="616"/>
      <c r="DU39" s="616"/>
      <c r="DV39" s="617"/>
      <c r="DW39" s="591" t="s">
        <v>197</v>
      </c>
      <c r="DX39" s="618"/>
      <c r="DY39" s="618"/>
      <c r="DZ39" s="618"/>
      <c r="EA39" s="618"/>
      <c r="EB39" s="618"/>
      <c r="EC39" s="619"/>
    </row>
    <row r="40" spans="2:133" ht="11.25" customHeight="1">
      <c r="B40" s="116"/>
      <c r="C40" s="116"/>
      <c r="D40" s="116"/>
      <c r="E40" s="116"/>
      <c r="F40" s="116"/>
      <c r="G40" s="116"/>
      <c r="H40" s="116"/>
      <c r="I40" s="116"/>
      <c r="J40" s="116"/>
      <c r="K40" s="116"/>
      <c r="L40" s="116"/>
      <c r="M40" s="116"/>
      <c r="N40" s="116"/>
      <c r="O40" s="116"/>
      <c r="P40" s="116"/>
      <c r="Q40" s="116"/>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Q40" s="665" t="s">
        <v>301</v>
      </c>
      <c r="AR40" s="666"/>
      <c r="AS40" s="666"/>
      <c r="AT40" s="666"/>
      <c r="AU40" s="666"/>
      <c r="AV40" s="666"/>
      <c r="AW40" s="666"/>
      <c r="AX40" s="666"/>
      <c r="AY40" s="667"/>
      <c r="AZ40" s="586">
        <v>172898</v>
      </c>
      <c r="BA40" s="587"/>
      <c r="BB40" s="587"/>
      <c r="BC40" s="587"/>
      <c r="BD40" s="616"/>
      <c r="BE40" s="616"/>
      <c r="BF40" s="649"/>
      <c r="BG40" s="668"/>
      <c r="BH40" s="669"/>
      <c r="BI40" s="669"/>
      <c r="BJ40" s="669"/>
      <c r="BK40" s="669"/>
      <c r="BL40" s="122"/>
      <c r="BM40" s="601" t="s">
        <v>302</v>
      </c>
      <c r="BN40" s="601"/>
      <c r="BO40" s="601"/>
      <c r="BP40" s="601"/>
      <c r="BQ40" s="601"/>
      <c r="BR40" s="601"/>
      <c r="BS40" s="601"/>
      <c r="BT40" s="601"/>
      <c r="BU40" s="602"/>
      <c r="BV40" s="586">
        <v>99</v>
      </c>
      <c r="BW40" s="587"/>
      <c r="BX40" s="587"/>
      <c r="BY40" s="587"/>
      <c r="BZ40" s="587"/>
      <c r="CA40" s="587"/>
      <c r="CB40" s="596"/>
      <c r="CD40" s="600" t="s">
        <v>303</v>
      </c>
      <c r="CE40" s="601"/>
      <c r="CF40" s="601"/>
      <c r="CG40" s="601"/>
      <c r="CH40" s="601"/>
      <c r="CI40" s="601"/>
      <c r="CJ40" s="601"/>
      <c r="CK40" s="601"/>
      <c r="CL40" s="601"/>
      <c r="CM40" s="601"/>
      <c r="CN40" s="601"/>
      <c r="CO40" s="601"/>
      <c r="CP40" s="601"/>
      <c r="CQ40" s="602"/>
      <c r="CR40" s="586">
        <v>128800</v>
      </c>
      <c r="CS40" s="587"/>
      <c r="CT40" s="587"/>
      <c r="CU40" s="587"/>
      <c r="CV40" s="587"/>
      <c r="CW40" s="587"/>
      <c r="CX40" s="587"/>
      <c r="CY40" s="588"/>
      <c r="CZ40" s="624">
        <v>0.8</v>
      </c>
      <c r="DA40" s="625"/>
      <c r="DB40" s="625"/>
      <c r="DC40" s="626"/>
      <c r="DD40" s="595">
        <v>128800</v>
      </c>
      <c r="DE40" s="587"/>
      <c r="DF40" s="587"/>
      <c r="DG40" s="587"/>
      <c r="DH40" s="587"/>
      <c r="DI40" s="587"/>
      <c r="DJ40" s="587"/>
      <c r="DK40" s="588"/>
      <c r="DL40" s="595" t="s">
        <v>197</v>
      </c>
      <c r="DM40" s="587"/>
      <c r="DN40" s="587"/>
      <c r="DO40" s="587"/>
      <c r="DP40" s="587"/>
      <c r="DQ40" s="587"/>
      <c r="DR40" s="587"/>
      <c r="DS40" s="587"/>
      <c r="DT40" s="587"/>
      <c r="DU40" s="587"/>
      <c r="DV40" s="588"/>
      <c r="DW40" s="591" t="s">
        <v>197</v>
      </c>
      <c r="DX40" s="618"/>
      <c r="DY40" s="618"/>
      <c r="DZ40" s="618"/>
      <c r="EA40" s="618"/>
      <c r="EB40" s="618"/>
      <c r="EC40" s="619"/>
    </row>
    <row r="41" spans="2:133" ht="11.25" customHeight="1">
      <c r="B41" s="116"/>
      <c r="C41" s="116"/>
      <c r="D41" s="116"/>
      <c r="E41" s="116"/>
      <c r="F41" s="116"/>
      <c r="G41" s="116"/>
      <c r="H41" s="116"/>
      <c r="I41" s="116"/>
      <c r="J41" s="116"/>
      <c r="K41" s="116"/>
      <c r="L41" s="116"/>
      <c r="M41" s="116"/>
      <c r="N41" s="116"/>
      <c r="O41" s="116"/>
      <c r="P41" s="116"/>
      <c r="Q41" s="116"/>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Q41" s="606" t="s">
        <v>304</v>
      </c>
      <c r="AR41" s="607"/>
      <c r="AS41" s="607"/>
      <c r="AT41" s="607"/>
      <c r="AU41" s="607"/>
      <c r="AV41" s="607"/>
      <c r="AW41" s="607"/>
      <c r="AX41" s="607"/>
      <c r="AY41" s="608"/>
      <c r="AZ41" s="658">
        <v>778481</v>
      </c>
      <c r="BA41" s="659"/>
      <c r="BB41" s="659"/>
      <c r="BC41" s="659"/>
      <c r="BD41" s="654"/>
      <c r="BE41" s="654"/>
      <c r="BF41" s="656"/>
      <c r="BG41" s="670"/>
      <c r="BH41" s="671"/>
      <c r="BI41" s="671"/>
      <c r="BJ41" s="671"/>
      <c r="BK41" s="671"/>
      <c r="BL41" s="124"/>
      <c r="BM41" s="607" t="s">
        <v>305</v>
      </c>
      <c r="BN41" s="607"/>
      <c r="BO41" s="607"/>
      <c r="BP41" s="607"/>
      <c r="BQ41" s="607"/>
      <c r="BR41" s="607"/>
      <c r="BS41" s="607"/>
      <c r="BT41" s="607"/>
      <c r="BU41" s="608"/>
      <c r="BV41" s="658">
        <v>372</v>
      </c>
      <c r="BW41" s="659"/>
      <c r="BX41" s="659"/>
      <c r="BY41" s="659"/>
      <c r="BZ41" s="659"/>
      <c r="CA41" s="659"/>
      <c r="CB41" s="672"/>
      <c r="CD41" s="600" t="s">
        <v>306</v>
      </c>
      <c r="CE41" s="601"/>
      <c r="CF41" s="601"/>
      <c r="CG41" s="601"/>
      <c r="CH41" s="601"/>
      <c r="CI41" s="601"/>
      <c r="CJ41" s="601"/>
      <c r="CK41" s="601"/>
      <c r="CL41" s="601"/>
      <c r="CM41" s="601"/>
      <c r="CN41" s="601"/>
      <c r="CO41" s="601"/>
      <c r="CP41" s="601"/>
      <c r="CQ41" s="602"/>
      <c r="CR41" s="586" t="s">
        <v>191</v>
      </c>
      <c r="CS41" s="616"/>
      <c r="CT41" s="616"/>
      <c r="CU41" s="616"/>
      <c r="CV41" s="616"/>
      <c r="CW41" s="616"/>
      <c r="CX41" s="616"/>
      <c r="CY41" s="617"/>
      <c r="CZ41" s="624" t="s">
        <v>191</v>
      </c>
      <c r="DA41" s="625"/>
      <c r="DB41" s="625"/>
      <c r="DC41" s="626"/>
      <c r="DD41" s="595" t="s">
        <v>191</v>
      </c>
      <c r="DE41" s="616"/>
      <c r="DF41" s="616"/>
      <c r="DG41" s="616"/>
      <c r="DH41" s="616"/>
      <c r="DI41" s="616"/>
      <c r="DJ41" s="616"/>
      <c r="DK41" s="617"/>
      <c r="DL41" s="676"/>
      <c r="DM41" s="677"/>
      <c r="DN41" s="677"/>
      <c r="DO41" s="677"/>
      <c r="DP41" s="677"/>
      <c r="DQ41" s="677"/>
      <c r="DR41" s="677"/>
      <c r="DS41" s="677"/>
      <c r="DT41" s="677"/>
      <c r="DU41" s="677"/>
      <c r="DV41" s="678"/>
      <c r="DW41" s="673"/>
      <c r="DX41" s="674"/>
      <c r="DY41" s="674"/>
      <c r="DZ41" s="674"/>
      <c r="EA41" s="674"/>
      <c r="EB41" s="674"/>
      <c r="EC41" s="675"/>
    </row>
    <row r="42" spans="2:133" ht="11.25" customHeight="1">
      <c r="B42" s="116" t="s">
        <v>307</v>
      </c>
      <c r="C42" s="116"/>
      <c r="D42" s="116"/>
      <c r="E42" s="116"/>
      <c r="F42" s="116"/>
      <c r="G42" s="116"/>
      <c r="H42" s="116"/>
      <c r="I42" s="116"/>
      <c r="J42" s="116"/>
      <c r="K42" s="116"/>
      <c r="L42" s="116"/>
      <c r="M42" s="116"/>
      <c r="N42" s="116"/>
      <c r="O42" s="116"/>
      <c r="P42" s="116"/>
      <c r="Q42" s="116"/>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BV42" s="125"/>
      <c r="BW42" s="125"/>
      <c r="BX42" s="125"/>
      <c r="BY42" s="125"/>
      <c r="BZ42" s="125"/>
      <c r="CA42" s="125"/>
      <c r="CB42" s="125"/>
      <c r="CD42" s="583" t="s">
        <v>308</v>
      </c>
      <c r="CE42" s="584"/>
      <c r="CF42" s="584"/>
      <c r="CG42" s="584"/>
      <c r="CH42" s="584"/>
      <c r="CI42" s="584"/>
      <c r="CJ42" s="584"/>
      <c r="CK42" s="584"/>
      <c r="CL42" s="584"/>
      <c r="CM42" s="584"/>
      <c r="CN42" s="584"/>
      <c r="CO42" s="584"/>
      <c r="CP42" s="584"/>
      <c r="CQ42" s="585"/>
      <c r="CR42" s="586">
        <v>2967866</v>
      </c>
      <c r="CS42" s="587"/>
      <c r="CT42" s="587"/>
      <c r="CU42" s="587"/>
      <c r="CV42" s="587"/>
      <c r="CW42" s="587"/>
      <c r="CX42" s="587"/>
      <c r="CY42" s="588"/>
      <c r="CZ42" s="624">
        <v>19.3</v>
      </c>
      <c r="DA42" s="679"/>
      <c r="DB42" s="679"/>
      <c r="DC42" s="680"/>
      <c r="DD42" s="595">
        <v>627732</v>
      </c>
      <c r="DE42" s="587"/>
      <c r="DF42" s="587"/>
      <c r="DG42" s="587"/>
      <c r="DH42" s="587"/>
      <c r="DI42" s="587"/>
      <c r="DJ42" s="587"/>
      <c r="DK42" s="588"/>
      <c r="DL42" s="676"/>
      <c r="DM42" s="677"/>
      <c r="DN42" s="677"/>
      <c r="DO42" s="677"/>
      <c r="DP42" s="677"/>
      <c r="DQ42" s="677"/>
      <c r="DR42" s="677"/>
      <c r="DS42" s="677"/>
      <c r="DT42" s="677"/>
      <c r="DU42" s="677"/>
      <c r="DV42" s="678"/>
      <c r="DW42" s="673"/>
      <c r="DX42" s="674"/>
      <c r="DY42" s="674"/>
      <c r="DZ42" s="674"/>
      <c r="EA42" s="674"/>
      <c r="EB42" s="674"/>
      <c r="EC42" s="675"/>
    </row>
    <row r="43" spans="2:133" ht="11.25" customHeight="1">
      <c r="B43" s="126" t="s">
        <v>309</v>
      </c>
      <c r="C43" s="116"/>
      <c r="D43" s="116"/>
      <c r="E43" s="116"/>
      <c r="F43" s="116"/>
      <c r="G43" s="116"/>
      <c r="H43" s="116"/>
      <c r="I43" s="116"/>
      <c r="J43" s="116"/>
      <c r="K43" s="116"/>
      <c r="L43" s="116"/>
      <c r="M43" s="116"/>
      <c r="N43" s="116"/>
      <c r="O43" s="116"/>
      <c r="P43" s="116"/>
      <c r="Q43" s="116"/>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CD43" s="583" t="s">
        <v>310</v>
      </c>
      <c r="CE43" s="584"/>
      <c r="CF43" s="584"/>
      <c r="CG43" s="584"/>
      <c r="CH43" s="584"/>
      <c r="CI43" s="584"/>
      <c r="CJ43" s="584"/>
      <c r="CK43" s="584"/>
      <c r="CL43" s="584"/>
      <c r="CM43" s="584"/>
      <c r="CN43" s="584"/>
      <c r="CO43" s="584"/>
      <c r="CP43" s="584"/>
      <c r="CQ43" s="585"/>
      <c r="CR43" s="586">
        <v>49316</v>
      </c>
      <c r="CS43" s="616"/>
      <c r="CT43" s="616"/>
      <c r="CU43" s="616"/>
      <c r="CV43" s="616"/>
      <c r="CW43" s="616"/>
      <c r="CX43" s="616"/>
      <c r="CY43" s="617"/>
      <c r="CZ43" s="624">
        <v>0.3</v>
      </c>
      <c r="DA43" s="625"/>
      <c r="DB43" s="625"/>
      <c r="DC43" s="626"/>
      <c r="DD43" s="595">
        <v>35716</v>
      </c>
      <c r="DE43" s="616"/>
      <c r="DF43" s="616"/>
      <c r="DG43" s="616"/>
      <c r="DH43" s="616"/>
      <c r="DI43" s="616"/>
      <c r="DJ43" s="616"/>
      <c r="DK43" s="617"/>
      <c r="DL43" s="676"/>
      <c r="DM43" s="677"/>
      <c r="DN43" s="677"/>
      <c r="DO43" s="677"/>
      <c r="DP43" s="677"/>
      <c r="DQ43" s="677"/>
      <c r="DR43" s="677"/>
      <c r="DS43" s="677"/>
      <c r="DT43" s="677"/>
      <c r="DU43" s="677"/>
      <c r="DV43" s="678"/>
      <c r="DW43" s="673"/>
      <c r="DX43" s="674"/>
      <c r="DY43" s="674"/>
      <c r="DZ43" s="674"/>
      <c r="EA43" s="674"/>
      <c r="EB43" s="674"/>
      <c r="EC43" s="675"/>
    </row>
    <row r="44" spans="2:133" ht="11.25" customHeight="1">
      <c r="B44" s="127" t="s">
        <v>311</v>
      </c>
      <c r="CD44" s="692" t="s">
        <v>264</v>
      </c>
      <c r="CE44" s="693"/>
      <c r="CF44" s="583" t="s">
        <v>312</v>
      </c>
      <c r="CG44" s="584"/>
      <c r="CH44" s="584"/>
      <c r="CI44" s="584"/>
      <c r="CJ44" s="584"/>
      <c r="CK44" s="584"/>
      <c r="CL44" s="584"/>
      <c r="CM44" s="584"/>
      <c r="CN44" s="584"/>
      <c r="CO44" s="584"/>
      <c r="CP44" s="584"/>
      <c r="CQ44" s="585"/>
      <c r="CR44" s="586">
        <v>2876248</v>
      </c>
      <c r="CS44" s="587"/>
      <c r="CT44" s="587"/>
      <c r="CU44" s="587"/>
      <c r="CV44" s="587"/>
      <c r="CW44" s="587"/>
      <c r="CX44" s="587"/>
      <c r="CY44" s="588"/>
      <c r="CZ44" s="624">
        <v>18.7</v>
      </c>
      <c r="DA44" s="679"/>
      <c r="DB44" s="679"/>
      <c r="DC44" s="680"/>
      <c r="DD44" s="595">
        <v>613348</v>
      </c>
      <c r="DE44" s="587"/>
      <c r="DF44" s="587"/>
      <c r="DG44" s="587"/>
      <c r="DH44" s="587"/>
      <c r="DI44" s="587"/>
      <c r="DJ44" s="587"/>
      <c r="DK44" s="588"/>
      <c r="DL44" s="676"/>
      <c r="DM44" s="677"/>
      <c r="DN44" s="677"/>
      <c r="DO44" s="677"/>
      <c r="DP44" s="677"/>
      <c r="DQ44" s="677"/>
      <c r="DR44" s="677"/>
      <c r="DS44" s="677"/>
      <c r="DT44" s="677"/>
      <c r="DU44" s="677"/>
      <c r="DV44" s="678"/>
      <c r="DW44" s="673"/>
      <c r="DX44" s="674"/>
      <c r="DY44" s="674"/>
      <c r="DZ44" s="674"/>
      <c r="EA44" s="674"/>
      <c r="EB44" s="674"/>
      <c r="EC44" s="675"/>
    </row>
    <row r="45" spans="2:133" ht="11.25" customHeight="1">
      <c r="CD45" s="694"/>
      <c r="CE45" s="695"/>
      <c r="CF45" s="583" t="s">
        <v>313</v>
      </c>
      <c r="CG45" s="584"/>
      <c r="CH45" s="584"/>
      <c r="CI45" s="584"/>
      <c r="CJ45" s="584"/>
      <c r="CK45" s="584"/>
      <c r="CL45" s="584"/>
      <c r="CM45" s="584"/>
      <c r="CN45" s="584"/>
      <c r="CO45" s="584"/>
      <c r="CP45" s="584"/>
      <c r="CQ45" s="585"/>
      <c r="CR45" s="586">
        <v>1208465</v>
      </c>
      <c r="CS45" s="616"/>
      <c r="CT45" s="616"/>
      <c r="CU45" s="616"/>
      <c r="CV45" s="616"/>
      <c r="CW45" s="616"/>
      <c r="CX45" s="616"/>
      <c r="CY45" s="617"/>
      <c r="CZ45" s="624">
        <v>7.9</v>
      </c>
      <c r="DA45" s="625"/>
      <c r="DB45" s="625"/>
      <c r="DC45" s="626"/>
      <c r="DD45" s="595">
        <v>27118</v>
      </c>
      <c r="DE45" s="616"/>
      <c r="DF45" s="616"/>
      <c r="DG45" s="616"/>
      <c r="DH45" s="616"/>
      <c r="DI45" s="616"/>
      <c r="DJ45" s="616"/>
      <c r="DK45" s="617"/>
      <c r="DL45" s="676"/>
      <c r="DM45" s="677"/>
      <c r="DN45" s="677"/>
      <c r="DO45" s="677"/>
      <c r="DP45" s="677"/>
      <c r="DQ45" s="677"/>
      <c r="DR45" s="677"/>
      <c r="DS45" s="677"/>
      <c r="DT45" s="677"/>
      <c r="DU45" s="677"/>
      <c r="DV45" s="678"/>
      <c r="DW45" s="673"/>
      <c r="DX45" s="674"/>
      <c r="DY45" s="674"/>
      <c r="DZ45" s="674"/>
      <c r="EA45" s="674"/>
      <c r="EB45" s="674"/>
      <c r="EC45" s="675"/>
    </row>
    <row r="46" spans="2:133" ht="11.25" customHeight="1">
      <c r="CD46" s="694"/>
      <c r="CE46" s="695"/>
      <c r="CF46" s="583" t="s">
        <v>314</v>
      </c>
      <c r="CG46" s="584"/>
      <c r="CH46" s="584"/>
      <c r="CI46" s="584"/>
      <c r="CJ46" s="584"/>
      <c r="CK46" s="584"/>
      <c r="CL46" s="584"/>
      <c r="CM46" s="584"/>
      <c r="CN46" s="584"/>
      <c r="CO46" s="584"/>
      <c r="CP46" s="584"/>
      <c r="CQ46" s="585"/>
      <c r="CR46" s="586">
        <v>1596823</v>
      </c>
      <c r="CS46" s="587"/>
      <c r="CT46" s="587"/>
      <c r="CU46" s="587"/>
      <c r="CV46" s="587"/>
      <c r="CW46" s="587"/>
      <c r="CX46" s="587"/>
      <c r="CY46" s="588"/>
      <c r="CZ46" s="624">
        <v>10.4</v>
      </c>
      <c r="DA46" s="679"/>
      <c r="DB46" s="679"/>
      <c r="DC46" s="680"/>
      <c r="DD46" s="595">
        <v>577554</v>
      </c>
      <c r="DE46" s="587"/>
      <c r="DF46" s="587"/>
      <c r="DG46" s="587"/>
      <c r="DH46" s="587"/>
      <c r="DI46" s="587"/>
      <c r="DJ46" s="587"/>
      <c r="DK46" s="588"/>
      <c r="DL46" s="676"/>
      <c r="DM46" s="677"/>
      <c r="DN46" s="677"/>
      <c r="DO46" s="677"/>
      <c r="DP46" s="677"/>
      <c r="DQ46" s="677"/>
      <c r="DR46" s="677"/>
      <c r="DS46" s="677"/>
      <c r="DT46" s="677"/>
      <c r="DU46" s="677"/>
      <c r="DV46" s="678"/>
      <c r="DW46" s="673"/>
      <c r="DX46" s="674"/>
      <c r="DY46" s="674"/>
      <c r="DZ46" s="674"/>
      <c r="EA46" s="674"/>
      <c r="EB46" s="674"/>
      <c r="EC46" s="675"/>
    </row>
    <row r="47" spans="2:133" ht="11.25" customHeight="1">
      <c r="CD47" s="694"/>
      <c r="CE47" s="695"/>
      <c r="CF47" s="583" t="s">
        <v>315</v>
      </c>
      <c r="CG47" s="584"/>
      <c r="CH47" s="584"/>
      <c r="CI47" s="584"/>
      <c r="CJ47" s="584"/>
      <c r="CK47" s="584"/>
      <c r="CL47" s="584"/>
      <c r="CM47" s="584"/>
      <c r="CN47" s="584"/>
      <c r="CO47" s="584"/>
      <c r="CP47" s="584"/>
      <c r="CQ47" s="585"/>
      <c r="CR47" s="586">
        <v>91618</v>
      </c>
      <c r="CS47" s="616"/>
      <c r="CT47" s="616"/>
      <c r="CU47" s="616"/>
      <c r="CV47" s="616"/>
      <c r="CW47" s="616"/>
      <c r="CX47" s="616"/>
      <c r="CY47" s="617"/>
      <c r="CZ47" s="624">
        <v>0.6</v>
      </c>
      <c r="DA47" s="625"/>
      <c r="DB47" s="625"/>
      <c r="DC47" s="626"/>
      <c r="DD47" s="595">
        <v>14384</v>
      </c>
      <c r="DE47" s="616"/>
      <c r="DF47" s="616"/>
      <c r="DG47" s="616"/>
      <c r="DH47" s="616"/>
      <c r="DI47" s="616"/>
      <c r="DJ47" s="616"/>
      <c r="DK47" s="617"/>
      <c r="DL47" s="676"/>
      <c r="DM47" s="677"/>
      <c r="DN47" s="677"/>
      <c r="DO47" s="677"/>
      <c r="DP47" s="677"/>
      <c r="DQ47" s="677"/>
      <c r="DR47" s="677"/>
      <c r="DS47" s="677"/>
      <c r="DT47" s="677"/>
      <c r="DU47" s="677"/>
      <c r="DV47" s="678"/>
      <c r="DW47" s="673"/>
      <c r="DX47" s="674"/>
      <c r="DY47" s="674"/>
      <c r="DZ47" s="674"/>
      <c r="EA47" s="674"/>
      <c r="EB47" s="674"/>
      <c r="EC47" s="675"/>
    </row>
    <row r="48" spans="2:133">
      <c r="CD48" s="696"/>
      <c r="CE48" s="697"/>
      <c r="CF48" s="583" t="s">
        <v>316</v>
      </c>
      <c r="CG48" s="584"/>
      <c r="CH48" s="584"/>
      <c r="CI48" s="584"/>
      <c r="CJ48" s="584"/>
      <c r="CK48" s="584"/>
      <c r="CL48" s="584"/>
      <c r="CM48" s="584"/>
      <c r="CN48" s="584"/>
      <c r="CO48" s="584"/>
      <c r="CP48" s="584"/>
      <c r="CQ48" s="585"/>
      <c r="CR48" s="586" t="s">
        <v>197</v>
      </c>
      <c r="CS48" s="587"/>
      <c r="CT48" s="587"/>
      <c r="CU48" s="587"/>
      <c r="CV48" s="587"/>
      <c r="CW48" s="587"/>
      <c r="CX48" s="587"/>
      <c r="CY48" s="588"/>
      <c r="CZ48" s="624" t="s">
        <v>197</v>
      </c>
      <c r="DA48" s="679"/>
      <c r="DB48" s="679"/>
      <c r="DC48" s="680"/>
      <c r="DD48" s="595" t="s">
        <v>197</v>
      </c>
      <c r="DE48" s="587"/>
      <c r="DF48" s="587"/>
      <c r="DG48" s="587"/>
      <c r="DH48" s="587"/>
      <c r="DI48" s="587"/>
      <c r="DJ48" s="587"/>
      <c r="DK48" s="588"/>
      <c r="DL48" s="676"/>
      <c r="DM48" s="677"/>
      <c r="DN48" s="677"/>
      <c r="DO48" s="677"/>
      <c r="DP48" s="677"/>
      <c r="DQ48" s="677"/>
      <c r="DR48" s="677"/>
      <c r="DS48" s="677"/>
      <c r="DT48" s="677"/>
      <c r="DU48" s="677"/>
      <c r="DV48" s="678"/>
      <c r="DW48" s="673"/>
      <c r="DX48" s="674"/>
      <c r="DY48" s="674"/>
      <c r="DZ48" s="674"/>
      <c r="EA48" s="674"/>
      <c r="EB48" s="674"/>
      <c r="EC48" s="675"/>
    </row>
    <row r="49" spans="82:133" ht="11.25" customHeight="1">
      <c r="CD49" s="629" t="s">
        <v>317</v>
      </c>
      <c r="CE49" s="630"/>
      <c r="CF49" s="630"/>
      <c r="CG49" s="630"/>
      <c r="CH49" s="630"/>
      <c r="CI49" s="630"/>
      <c r="CJ49" s="630"/>
      <c r="CK49" s="630"/>
      <c r="CL49" s="630"/>
      <c r="CM49" s="630"/>
      <c r="CN49" s="630"/>
      <c r="CO49" s="630"/>
      <c r="CP49" s="630"/>
      <c r="CQ49" s="631"/>
      <c r="CR49" s="658">
        <v>15390244</v>
      </c>
      <c r="CS49" s="654"/>
      <c r="CT49" s="654"/>
      <c r="CU49" s="654"/>
      <c r="CV49" s="654"/>
      <c r="CW49" s="654"/>
      <c r="CX49" s="654"/>
      <c r="CY49" s="681"/>
      <c r="CZ49" s="682">
        <v>100</v>
      </c>
      <c r="DA49" s="683"/>
      <c r="DB49" s="683"/>
      <c r="DC49" s="684"/>
      <c r="DD49" s="685">
        <v>10041344</v>
      </c>
      <c r="DE49" s="654"/>
      <c r="DF49" s="654"/>
      <c r="DG49" s="654"/>
      <c r="DH49" s="654"/>
      <c r="DI49" s="654"/>
      <c r="DJ49" s="654"/>
      <c r="DK49" s="681"/>
      <c r="DL49" s="686"/>
      <c r="DM49" s="687"/>
      <c r="DN49" s="687"/>
      <c r="DO49" s="687"/>
      <c r="DP49" s="687"/>
      <c r="DQ49" s="687"/>
      <c r="DR49" s="687"/>
      <c r="DS49" s="687"/>
      <c r="DT49" s="687"/>
      <c r="DU49" s="687"/>
      <c r="DV49" s="688"/>
      <c r="DW49" s="689"/>
      <c r="DX49" s="690"/>
      <c r="DY49" s="690"/>
      <c r="DZ49" s="690"/>
      <c r="EA49" s="690"/>
      <c r="EB49" s="690"/>
      <c r="EC49" s="691"/>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AI136"/>
  <sheetViews>
    <sheetView topLeftCell="A73" zoomScale="70" zoomScaleNormal="25" zoomScaleSheetLayoutView="70" workbookViewId="0">
      <selection activeCell="AC6" sqref="AC6:AL8"/>
    </sheetView>
  </sheetViews>
  <sheetFormatPr defaultColWidth="0" defaultRowHeight="13.5" zeroHeight="1"/>
  <cols>
    <col min="1" max="130" width="2.75" style="175" customWidth="1"/>
    <col min="131" max="131" width="1.625" style="175" customWidth="1"/>
    <col min="132" max="256" width="9" style="175" hidden="1"/>
    <col min="257" max="386" width="2.75" style="175" customWidth="1"/>
    <col min="387" max="387" width="1.625" style="175" customWidth="1"/>
    <col min="388" max="512" width="9" style="175" hidden="1"/>
    <col min="513" max="642" width="2.75" style="175" customWidth="1"/>
    <col min="643" max="643" width="1.625" style="175" customWidth="1"/>
    <col min="644" max="768" width="9" style="175" hidden="1"/>
    <col min="769" max="898" width="2.75" style="175" customWidth="1"/>
    <col min="899" max="899" width="1.625" style="175" customWidth="1"/>
    <col min="900" max="1024" width="9" style="175" hidden="1"/>
    <col min="1025" max="1154" width="2.75" style="175" customWidth="1"/>
    <col min="1155" max="1155" width="1.625" style="175" customWidth="1"/>
    <col min="1156" max="1280" width="9" style="175" hidden="1"/>
    <col min="1281" max="1410" width="2.75" style="175" customWidth="1"/>
    <col min="1411" max="1411" width="1.625" style="175" customWidth="1"/>
    <col min="1412" max="1536" width="9" style="175" hidden="1"/>
    <col min="1537" max="1666" width="2.75" style="175" customWidth="1"/>
    <col min="1667" max="1667" width="1.625" style="175" customWidth="1"/>
    <col min="1668" max="1792" width="9" style="175" hidden="1"/>
    <col min="1793" max="1922" width="2.75" style="175" customWidth="1"/>
    <col min="1923" max="1923" width="1.625" style="175" customWidth="1"/>
    <col min="1924" max="2048" width="9" style="175" hidden="1"/>
    <col min="2049" max="2178" width="2.75" style="175" customWidth="1"/>
    <col min="2179" max="2179" width="1.625" style="175" customWidth="1"/>
    <col min="2180" max="2304" width="9" style="175" hidden="1"/>
    <col min="2305" max="2434" width="2.75" style="175" customWidth="1"/>
    <col min="2435" max="2435" width="1.625" style="175" customWidth="1"/>
    <col min="2436" max="2560" width="9" style="175" hidden="1"/>
    <col min="2561" max="2690" width="2.75" style="175" customWidth="1"/>
    <col min="2691" max="2691" width="1.625" style="175" customWidth="1"/>
    <col min="2692" max="2816" width="9" style="175" hidden="1"/>
    <col min="2817" max="2946" width="2.75" style="175" customWidth="1"/>
    <col min="2947" max="2947" width="1.625" style="175" customWidth="1"/>
    <col min="2948" max="3072" width="9" style="175" hidden="1"/>
    <col min="3073" max="3202" width="2.75" style="175" customWidth="1"/>
    <col min="3203" max="3203" width="1.625" style="175" customWidth="1"/>
    <col min="3204" max="3328" width="9" style="175" hidden="1"/>
    <col min="3329" max="3458" width="2.75" style="175" customWidth="1"/>
    <col min="3459" max="3459" width="1.625" style="175" customWidth="1"/>
    <col min="3460" max="3584" width="9" style="175" hidden="1"/>
    <col min="3585" max="3714" width="2.75" style="175" customWidth="1"/>
    <col min="3715" max="3715" width="1.625" style="175" customWidth="1"/>
    <col min="3716" max="3840" width="9" style="175" hidden="1"/>
    <col min="3841" max="3970" width="2.75" style="175" customWidth="1"/>
    <col min="3971" max="3971" width="1.625" style="175" customWidth="1"/>
    <col min="3972" max="4096" width="9" style="175" hidden="1"/>
    <col min="4097" max="4226" width="2.75" style="175" customWidth="1"/>
    <col min="4227" max="4227" width="1.625" style="175" customWidth="1"/>
    <col min="4228" max="4352" width="9" style="175" hidden="1"/>
    <col min="4353" max="4482" width="2.75" style="175" customWidth="1"/>
    <col min="4483" max="4483" width="1.625" style="175" customWidth="1"/>
    <col min="4484" max="4608" width="9" style="175" hidden="1"/>
    <col min="4609" max="4738" width="2.75" style="175" customWidth="1"/>
    <col min="4739" max="4739" width="1.625" style="175" customWidth="1"/>
    <col min="4740" max="4864" width="9" style="175" hidden="1"/>
    <col min="4865" max="4994" width="2.75" style="175" customWidth="1"/>
    <col min="4995" max="4995" width="1.625" style="175" customWidth="1"/>
    <col min="4996" max="5120" width="9" style="175" hidden="1"/>
    <col min="5121" max="5250" width="2.75" style="175" customWidth="1"/>
    <col min="5251" max="5251" width="1.625" style="175" customWidth="1"/>
    <col min="5252" max="5376" width="9" style="175" hidden="1"/>
    <col min="5377" max="5506" width="2.75" style="175" customWidth="1"/>
    <col min="5507" max="5507" width="1.625" style="175" customWidth="1"/>
    <col min="5508" max="5632" width="9" style="175" hidden="1"/>
    <col min="5633" max="5762" width="2.75" style="175" customWidth="1"/>
    <col min="5763" max="5763" width="1.625" style="175" customWidth="1"/>
    <col min="5764" max="5888" width="9" style="175" hidden="1"/>
    <col min="5889" max="6018" width="2.75" style="175" customWidth="1"/>
    <col min="6019" max="6019" width="1.625" style="175" customWidth="1"/>
    <col min="6020" max="6144" width="9" style="175" hidden="1"/>
    <col min="6145" max="6274" width="2.75" style="175" customWidth="1"/>
    <col min="6275" max="6275" width="1.625" style="175" customWidth="1"/>
    <col min="6276" max="6400" width="9" style="175" hidden="1"/>
    <col min="6401" max="6530" width="2.75" style="175" customWidth="1"/>
    <col min="6531" max="6531" width="1.625" style="175" customWidth="1"/>
    <col min="6532" max="6656" width="9" style="175" hidden="1"/>
    <col min="6657" max="6786" width="2.75" style="175" customWidth="1"/>
    <col min="6787" max="6787" width="1.625" style="175" customWidth="1"/>
    <col min="6788" max="6912" width="9" style="175" hidden="1"/>
    <col min="6913" max="7042" width="2.75" style="175" customWidth="1"/>
    <col min="7043" max="7043" width="1.625" style="175" customWidth="1"/>
    <col min="7044" max="7168" width="9" style="175" hidden="1"/>
    <col min="7169" max="7298" width="2.75" style="175" customWidth="1"/>
    <col min="7299" max="7299" width="1.625" style="175" customWidth="1"/>
    <col min="7300" max="7424" width="9" style="175" hidden="1"/>
    <col min="7425" max="7554" width="2.75" style="175" customWidth="1"/>
    <col min="7555" max="7555" width="1.625" style="175" customWidth="1"/>
    <col min="7556" max="7680" width="9" style="175" hidden="1"/>
    <col min="7681" max="7810" width="2.75" style="175" customWidth="1"/>
    <col min="7811" max="7811" width="1.625" style="175" customWidth="1"/>
    <col min="7812" max="7936" width="9" style="175" hidden="1"/>
    <col min="7937" max="8066" width="2.75" style="175" customWidth="1"/>
    <col min="8067" max="8067" width="1.625" style="175" customWidth="1"/>
    <col min="8068" max="8192" width="9" style="175" hidden="1"/>
    <col min="8193" max="8322" width="2.75" style="175" customWidth="1"/>
    <col min="8323" max="8323" width="1.625" style="175" customWidth="1"/>
    <col min="8324" max="8448" width="9" style="175" hidden="1"/>
    <col min="8449" max="8578" width="2.75" style="175" customWidth="1"/>
    <col min="8579" max="8579" width="1.625" style="175" customWidth="1"/>
    <col min="8580" max="8704" width="9" style="175" hidden="1"/>
    <col min="8705" max="8834" width="2.75" style="175" customWidth="1"/>
    <col min="8835" max="8835" width="1.625" style="175" customWidth="1"/>
    <col min="8836" max="8960" width="9" style="175" hidden="1"/>
    <col min="8961" max="9090" width="2.75" style="175" customWidth="1"/>
    <col min="9091" max="9091" width="1.625" style="175" customWidth="1"/>
    <col min="9092" max="9216" width="9" style="175" hidden="1"/>
    <col min="9217" max="9346" width="2.75" style="175" customWidth="1"/>
    <col min="9347" max="9347" width="1.625" style="175" customWidth="1"/>
    <col min="9348" max="9472" width="9" style="175" hidden="1"/>
    <col min="9473" max="9602" width="2.75" style="175" customWidth="1"/>
    <col min="9603" max="9603" width="1.625" style="175" customWidth="1"/>
    <col min="9604" max="9728" width="9" style="175" hidden="1"/>
    <col min="9729" max="9858" width="2.75" style="175" customWidth="1"/>
    <col min="9859" max="9859" width="1.625" style="175" customWidth="1"/>
    <col min="9860" max="9984" width="9" style="175" hidden="1"/>
    <col min="9985" max="10114" width="2.75" style="175" customWidth="1"/>
    <col min="10115" max="10115" width="1.625" style="175" customWidth="1"/>
    <col min="10116" max="10240" width="9" style="175" hidden="1"/>
    <col min="10241" max="10370" width="2.75" style="175" customWidth="1"/>
    <col min="10371" max="10371" width="1.625" style="175" customWidth="1"/>
    <col min="10372" max="10496" width="9" style="175" hidden="1"/>
    <col min="10497" max="10626" width="2.75" style="175" customWidth="1"/>
    <col min="10627" max="10627" width="1.625" style="175" customWidth="1"/>
    <col min="10628" max="10752" width="9" style="175" hidden="1"/>
    <col min="10753" max="10882" width="2.75" style="175" customWidth="1"/>
    <col min="10883" max="10883" width="1.625" style="175" customWidth="1"/>
    <col min="10884" max="11008" width="9" style="175" hidden="1"/>
    <col min="11009" max="11138" width="2.75" style="175" customWidth="1"/>
    <col min="11139" max="11139" width="1.625" style="175" customWidth="1"/>
    <col min="11140" max="11264" width="9" style="175" hidden="1"/>
    <col min="11265" max="11394" width="2.75" style="175" customWidth="1"/>
    <col min="11395" max="11395" width="1.625" style="175" customWidth="1"/>
    <col min="11396" max="11520" width="9" style="175" hidden="1"/>
    <col min="11521" max="11650" width="2.75" style="175" customWidth="1"/>
    <col min="11651" max="11651" width="1.625" style="175" customWidth="1"/>
    <col min="11652" max="11776" width="9" style="175" hidden="1"/>
    <col min="11777" max="11906" width="2.75" style="175" customWidth="1"/>
    <col min="11907" max="11907" width="1.625" style="175" customWidth="1"/>
    <col min="11908" max="12032" width="9" style="175" hidden="1"/>
    <col min="12033" max="12162" width="2.75" style="175" customWidth="1"/>
    <col min="12163" max="12163" width="1.625" style="175" customWidth="1"/>
    <col min="12164" max="12288" width="9" style="175" hidden="1"/>
    <col min="12289" max="12418" width="2.75" style="175" customWidth="1"/>
    <col min="12419" max="12419" width="1.625" style="175" customWidth="1"/>
    <col min="12420" max="12544" width="9" style="175" hidden="1"/>
    <col min="12545" max="12674" width="2.75" style="175" customWidth="1"/>
    <col min="12675" max="12675" width="1.625" style="175" customWidth="1"/>
    <col min="12676" max="12800" width="9" style="175" hidden="1"/>
    <col min="12801" max="12930" width="2.75" style="175" customWidth="1"/>
    <col min="12931" max="12931" width="1.625" style="175" customWidth="1"/>
    <col min="12932" max="13056" width="9" style="175" hidden="1"/>
    <col min="13057" max="13186" width="2.75" style="175" customWidth="1"/>
    <col min="13187" max="13187" width="1.625" style="175" customWidth="1"/>
    <col min="13188" max="13312" width="9" style="175" hidden="1"/>
    <col min="13313" max="13442" width="2.75" style="175" customWidth="1"/>
    <col min="13443" max="13443" width="1.625" style="175" customWidth="1"/>
    <col min="13444" max="13568" width="9" style="175" hidden="1"/>
    <col min="13569" max="13698" width="2.75" style="175" customWidth="1"/>
    <col min="13699" max="13699" width="1.625" style="175" customWidth="1"/>
    <col min="13700" max="13824" width="9" style="175" hidden="1"/>
    <col min="13825" max="13954" width="2.75" style="175" customWidth="1"/>
    <col min="13955" max="13955" width="1.625" style="175" customWidth="1"/>
    <col min="13956" max="14080" width="9" style="175" hidden="1"/>
    <col min="14081" max="14210" width="2.75" style="175" customWidth="1"/>
    <col min="14211" max="14211" width="1.625" style="175" customWidth="1"/>
    <col min="14212" max="14336" width="9" style="175" hidden="1"/>
    <col min="14337" max="14466" width="2.75" style="175" customWidth="1"/>
    <col min="14467" max="14467" width="1.625" style="175" customWidth="1"/>
    <col min="14468" max="14592" width="9" style="175" hidden="1"/>
    <col min="14593" max="14722" width="2.75" style="175" customWidth="1"/>
    <col min="14723" max="14723" width="1.625" style="175" customWidth="1"/>
    <col min="14724" max="14848" width="9" style="175" hidden="1"/>
    <col min="14849" max="14978" width="2.75" style="175" customWidth="1"/>
    <col min="14979" max="14979" width="1.625" style="175" customWidth="1"/>
    <col min="14980" max="15104" width="9" style="175" hidden="1"/>
    <col min="15105" max="15234" width="2.75" style="175" customWidth="1"/>
    <col min="15235" max="15235" width="1.625" style="175" customWidth="1"/>
    <col min="15236" max="15360" width="9" style="175" hidden="1"/>
    <col min="15361" max="15490" width="2.75" style="175" customWidth="1"/>
    <col min="15491" max="15491" width="1.625" style="175" customWidth="1"/>
    <col min="15492" max="15616" width="9" style="175" hidden="1"/>
    <col min="15617" max="15746" width="2.75" style="175" customWidth="1"/>
    <col min="15747" max="15747" width="1.625" style="175" customWidth="1"/>
    <col min="15748" max="15872" width="9" style="175" hidden="1"/>
    <col min="15873" max="16002" width="2.75" style="175" customWidth="1"/>
    <col min="16003" max="16003" width="1.625" style="175" customWidth="1"/>
    <col min="16004" max="16128" width="9" style="175" hidden="1"/>
    <col min="16129" max="16258" width="2.75" style="175" customWidth="1"/>
    <col min="16259" max="16259" width="1.625" style="175" customWidth="1"/>
    <col min="16260" max="16384" width="9" style="175" hidden="1"/>
  </cols>
  <sheetData>
    <row r="1" spans="1:131" s="133" customFormat="1" ht="11.25" customHeight="1" thickBot="1">
      <c r="A1" s="128"/>
      <c r="B1" s="128"/>
      <c r="C1" s="128"/>
      <c r="D1" s="128"/>
      <c r="E1" s="128"/>
      <c r="F1" s="128"/>
      <c r="G1" s="128"/>
      <c r="H1" s="128"/>
      <c r="I1" s="128"/>
      <c r="J1" s="128"/>
      <c r="K1" s="128"/>
      <c r="L1" s="128"/>
      <c r="M1" s="128"/>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30"/>
      <c r="DQ1" s="131"/>
      <c r="DR1" s="131"/>
      <c r="DS1" s="131"/>
      <c r="DT1" s="131"/>
      <c r="DU1" s="131"/>
      <c r="DV1" s="131"/>
      <c r="DW1" s="131"/>
      <c r="DX1" s="131"/>
      <c r="DY1" s="131"/>
      <c r="DZ1" s="131"/>
      <c r="EA1" s="132"/>
    </row>
    <row r="2" spans="1:131" s="137" customFormat="1" ht="26.25" customHeight="1" thickBot="1">
      <c r="A2" s="134" t="s">
        <v>318</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727" t="s">
        <v>319</v>
      </c>
      <c r="DK2" s="728"/>
      <c r="DL2" s="728"/>
      <c r="DM2" s="728"/>
      <c r="DN2" s="728"/>
      <c r="DO2" s="729"/>
      <c r="DP2" s="135"/>
      <c r="DQ2" s="727" t="s">
        <v>320</v>
      </c>
      <c r="DR2" s="728"/>
      <c r="DS2" s="728"/>
      <c r="DT2" s="728"/>
      <c r="DU2" s="728"/>
      <c r="DV2" s="728"/>
      <c r="DW2" s="728"/>
      <c r="DX2" s="728"/>
      <c r="DY2" s="728"/>
      <c r="DZ2" s="729"/>
      <c r="EA2" s="136"/>
    </row>
    <row r="3" spans="1:131" s="133" customFormat="1" ht="11.25" customHeight="1">
      <c r="A3" s="129"/>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32"/>
    </row>
    <row r="4" spans="1:131" s="141" customFormat="1" ht="26.25" customHeight="1" thickBot="1">
      <c r="A4" s="730" t="s">
        <v>321</v>
      </c>
      <c r="B4" s="730"/>
      <c r="C4" s="730"/>
      <c r="D4" s="730"/>
      <c r="E4" s="730"/>
      <c r="F4" s="730"/>
      <c r="G4" s="730"/>
      <c r="H4" s="730"/>
      <c r="I4" s="730"/>
      <c r="J4" s="730"/>
      <c r="K4" s="730"/>
      <c r="L4" s="730"/>
      <c r="M4" s="730"/>
      <c r="N4" s="730"/>
      <c r="O4" s="730"/>
      <c r="P4" s="730"/>
      <c r="Q4" s="730"/>
      <c r="R4" s="730"/>
      <c r="S4" s="730"/>
      <c r="T4" s="730"/>
      <c r="U4" s="730"/>
      <c r="V4" s="730"/>
      <c r="W4" s="730"/>
      <c r="X4" s="730"/>
      <c r="Y4" s="730"/>
      <c r="Z4" s="730"/>
      <c r="AA4" s="730"/>
      <c r="AB4" s="730"/>
      <c r="AC4" s="730"/>
      <c r="AD4" s="730"/>
      <c r="AE4" s="730"/>
      <c r="AF4" s="730"/>
      <c r="AG4" s="730"/>
      <c r="AH4" s="730"/>
      <c r="AI4" s="730"/>
      <c r="AJ4" s="730"/>
      <c r="AK4" s="730"/>
      <c r="AL4" s="730"/>
      <c r="AM4" s="730"/>
      <c r="AN4" s="730"/>
      <c r="AO4" s="730"/>
      <c r="AP4" s="730"/>
      <c r="AQ4" s="730"/>
      <c r="AR4" s="730"/>
      <c r="AS4" s="730"/>
      <c r="AT4" s="730"/>
      <c r="AU4" s="730"/>
      <c r="AV4" s="730"/>
      <c r="AW4" s="730"/>
      <c r="AX4" s="730"/>
      <c r="AY4" s="730"/>
      <c r="AZ4" s="138"/>
      <c r="BA4" s="138"/>
      <c r="BB4" s="138"/>
      <c r="BC4" s="138"/>
      <c r="BD4" s="138"/>
      <c r="BE4" s="139"/>
      <c r="BF4" s="139"/>
      <c r="BG4" s="139"/>
      <c r="BH4" s="139"/>
      <c r="BI4" s="139"/>
      <c r="BJ4" s="139"/>
      <c r="BK4" s="139"/>
      <c r="BL4" s="139"/>
      <c r="BM4" s="139"/>
      <c r="BN4" s="139"/>
      <c r="BO4" s="139"/>
      <c r="BP4" s="139"/>
      <c r="BQ4" s="138" t="s">
        <v>322</v>
      </c>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40"/>
    </row>
    <row r="5" spans="1:131" s="141" customFormat="1" ht="26.25" customHeight="1">
      <c r="A5" s="721" t="s">
        <v>323</v>
      </c>
      <c r="B5" s="722"/>
      <c r="C5" s="722"/>
      <c r="D5" s="722"/>
      <c r="E5" s="722"/>
      <c r="F5" s="722"/>
      <c r="G5" s="722"/>
      <c r="H5" s="722"/>
      <c r="I5" s="722"/>
      <c r="J5" s="722"/>
      <c r="K5" s="722"/>
      <c r="L5" s="722"/>
      <c r="M5" s="722"/>
      <c r="N5" s="722"/>
      <c r="O5" s="722"/>
      <c r="P5" s="723"/>
      <c r="Q5" s="698" t="s">
        <v>324</v>
      </c>
      <c r="R5" s="699"/>
      <c r="S5" s="699"/>
      <c r="T5" s="699"/>
      <c r="U5" s="700"/>
      <c r="V5" s="698" t="s">
        <v>325</v>
      </c>
      <c r="W5" s="699"/>
      <c r="X5" s="699"/>
      <c r="Y5" s="699"/>
      <c r="Z5" s="700"/>
      <c r="AA5" s="698" t="s">
        <v>326</v>
      </c>
      <c r="AB5" s="699"/>
      <c r="AC5" s="699"/>
      <c r="AD5" s="699"/>
      <c r="AE5" s="699"/>
      <c r="AF5" s="731" t="s">
        <v>327</v>
      </c>
      <c r="AG5" s="699"/>
      <c r="AH5" s="699"/>
      <c r="AI5" s="699"/>
      <c r="AJ5" s="710"/>
      <c r="AK5" s="699" t="s">
        <v>328</v>
      </c>
      <c r="AL5" s="699"/>
      <c r="AM5" s="699"/>
      <c r="AN5" s="699"/>
      <c r="AO5" s="700"/>
      <c r="AP5" s="698" t="s">
        <v>329</v>
      </c>
      <c r="AQ5" s="699"/>
      <c r="AR5" s="699"/>
      <c r="AS5" s="699"/>
      <c r="AT5" s="700"/>
      <c r="AU5" s="698" t="s">
        <v>330</v>
      </c>
      <c r="AV5" s="699"/>
      <c r="AW5" s="699"/>
      <c r="AX5" s="699"/>
      <c r="AY5" s="710"/>
      <c r="AZ5" s="142"/>
      <c r="BA5" s="142"/>
      <c r="BB5" s="142"/>
      <c r="BC5" s="142"/>
      <c r="BD5" s="142"/>
      <c r="BE5" s="143"/>
      <c r="BF5" s="143"/>
      <c r="BG5" s="143"/>
      <c r="BH5" s="143"/>
      <c r="BI5" s="143"/>
      <c r="BJ5" s="143"/>
      <c r="BK5" s="143"/>
      <c r="BL5" s="143"/>
      <c r="BM5" s="143"/>
      <c r="BN5" s="143"/>
      <c r="BO5" s="143"/>
      <c r="BP5" s="143"/>
      <c r="BQ5" s="721" t="s">
        <v>331</v>
      </c>
      <c r="BR5" s="722"/>
      <c r="BS5" s="722"/>
      <c r="BT5" s="722"/>
      <c r="BU5" s="722"/>
      <c r="BV5" s="722"/>
      <c r="BW5" s="722"/>
      <c r="BX5" s="722"/>
      <c r="BY5" s="722"/>
      <c r="BZ5" s="722"/>
      <c r="CA5" s="722"/>
      <c r="CB5" s="722"/>
      <c r="CC5" s="722"/>
      <c r="CD5" s="722"/>
      <c r="CE5" s="722"/>
      <c r="CF5" s="722"/>
      <c r="CG5" s="723"/>
      <c r="CH5" s="698" t="s">
        <v>332</v>
      </c>
      <c r="CI5" s="699"/>
      <c r="CJ5" s="699"/>
      <c r="CK5" s="699"/>
      <c r="CL5" s="700"/>
      <c r="CM5" s="698" t="s">
        <v>333</v>
      </c>
      <c r="CN5" s="699"/>
      <c r="CO5" s="699"/>
      <c r="CP5" s="699"/>
      <c r="CQ5" s="700"/>
      <c r="CR5" s="698" t="s">
        <v>334</v>
      </c>
      <c r="CS5" s="699"/>
      <c r="CT5" s="699"/>
      <c r="CU5" s="699"/>
      <c r="CV5" s="700"/>
      <c r="CW5" s="698" t="s">
        <v>335</v>
      </c>
      <c r="CX5" s="699"/>
      <c r="CY5" s="699"/>
      <c r="CZ5" s="699"/>
      <c r="DA5" s="700"/>
      <c r="DB5" s="698" t="s">
        <v>336</v>
      </c>
      <c r="DC5" s="699"/>
      <c r="DD5" s="699"/>
      <c r="DE5" s="699"/>
      <c r="DF5" s="700"/>
      <c r="DG5" s="704" t="s">
        <v>337</v>
      </c>
      <c r="DH5" s="705"/>
      <c r="DI5" s="705"/>
      <c r="DJ5" s="705"/>
      <c r="DK5" s="706"/>
      <c r="DL5" s="704" t="s">
        <v>338</v>
      </c>
      <c r="DM5" s="705"/>
      <c r="DN5" s="705"/>
      <c r="DO5" s="705"/>
      <c r="DP5" s="706"/>
      <c r="DQ5" s="698" t="s">
        <v>339</v>
      </c>
      <c r="DR5" s="699"/>
      <c r="DS5" s="699"/>
      <c r="DT5" s="699"/>
      <c r="DU5" s="700"/>
      <c r="DV5" s="698" t="s">
        <v>330</v>
      </c>
      <c r="DW5" s="699"/>
      <c r="DX5" s="699"/>
      <c r="DY5" s="699"/>
      <c r="DZ5" s="710"/>
      <c r="EA5" s="140"/>
    </row>
    <row r="6" spans="1:131" s="141" customFormat="1" ht="26.25" customHeight="1" thickBot="1">
      <c r="A6" s="724"/>
      <c r="B6" s="725"/>
      <c r="C6" s="725"/>
      <c r="D6" s="725"/>
      <c r="E6" s="725"/>
      <c r="F6" s="725"/>
      <c r="G6" s="725"/>
      <c r="H6" s="725"/>
      <c r="I6" s="725"/>
      <c r="J6" s="725"/>
      <c r="K6" s="725"/>
      <c r="L6" s="725"/>
      <c r="M6" s="725"/>
      <c r="N6" s="725"/>
      <c r="O6" s="725"/>
      <c r="P6" s="726"/>
      <c r="Q6" s="701"/>
      <c r="R6" s="702"/>
      <c r="S6" s="702"/>
      <c r="T6" s="702"/>
      <c r="U6" s="703"/>
      <c r="V6" s="701"/>
      <c r="W6" s="702"/>
      <c r="X6" s="702"/>
      <c r="Y6" s="702"/>
      <c r="Z6" s="703"/>
      <c r="AA6" s="701"/>
      <c r="AB6" s="702"/>
      <c r="AC6" s="702"/>
      <c r="AD6" s="702"/>
      <c r="AE6" s="702"/>
      <c r="AF6" s="732"/>
      <c r="AG6" s="702"/>
      <c r="AH6" s="702"/>
      <c r="AI6" s="702"/>
      <c r="AJ6" s="711"/>
      <c r="AK6" s="702"/>
      <c r="AL6" s="702"/>
      <c r="AM6" s="702"/>
      <c r="AN6" s="702"/>
      <c r="AO6" s="703"/>
      <c r="AP6" s="701"/>
      <c r="AQ6" s="702"/>
      <c r="AR6" s="702"/>
      <c r="AS6" s="702"/>
      <c r="AT6" s="703"/>
      <c r="AU6" s="701"/>
      <c r="AV6" s="702"/>
      <c r="AW6" s="702"/>
      <c r="AX6" s="702"/>
      <c r="AY6" s="711"/>
      <c r="AZ6" s="138"/>
      <c r="BA6" s="138"/>
      <c r="BB6" s="138"/>
      <c r="BC6" s="138"/>
      <c r="BD6" s="138"/>
      <c r="BE6" s="139"/>
      <c r="BF6" s="139"/>
      <c r="BG6" s="139"/>
      <c r="BH6" s="139"/>
      <c r="BI6" s="139"/>
      <c r="BJ6" s="139"/>
      <c r="BK6" s="139"/>
      <c r="BL6" s="139"/>
      <c r="BM6" s="139"/>
      <c r="BN6" s="139"/>
      <c r="BO6" s="139"/>
      <c r="BP6" s="139"/>
      <c r="BQ6" s="724"/>
      <c r="BR6" s="725"/>
      <c r="BS6" s="725"/>
      <c r="BT6" s="725"/>
      <c r="BU6" s="725"/>
      <c r="BV6" s="725"/>
      <c r="BW6" s="725"/>
      <c r="BX6" s="725"/>
      <c r="BY6" s="725"/>
      <c r="BZ6" s="725"/>
      <c r="CA6" s="725"/>
      <c r="CB6" s="725"/>
      <c r="CC6" s="725"/>
      <c r="CD6" s="725"/>
      <c r="CE6" s="725"/>
      <c r="CF6" s="725"/>
      <c r="CG6" s="726"/>
      <c r="CH6" s="701"/>
      <c r="CI6" s="702"/>
      <c r="CJ6" s="702"/>
      <c r="CK6" s="702"/>
      <c r="CL6" s="703"/>
      <c r="CM6" s="701"/>
      <c r="CN6" s="702"/>
      <c r="CO6" s="702"/>
      <c r="CP6" s="702"/>
      <c r="CQ6" s="703"/>
      <c r="CR6" s="701"/>
      <c r="CS6" s="702"/>
      <c r="CT6" s="702"/>
      <c r="CU6" s="702"/>
      <c r="CV6" s="703"/>
      <c r="CW6" s="701"/>
      <c r="CX6" s="702"/>
      <c r="CY6" s="702"/>
      <c r="CZ6" s="702"/>
      <c r="DA6" s="703"/>
      <c r="DB6" s="701"/>
      <c r="DC6" s="702"/>
      <c r="DD6" s="702"/>
      <c r="DE6" s="702"/>
      <c r="DF6" s="703"/>
      <c r="DG6" s="707"/>
      <c r="DH6" s="708"/>
      <c r="DI6" s="708"/>
      <c r="DJ6" s="708"/>
      <c r="DK6" s="709"/>
      <c r="DL6" s="707"/>
      <c r="DM6" s="708"/>
      <c r="DN6" s="708"/>
      <c r="DO6" s="708"/>
      <c r="DP6" s="709"/>
      <c r="DQ6" s="701"/>
      <c r="DR6" s="702"/>
      <c r="DS6" s="702"/>
      <c r="DT6" s="702"/>
      <c r="DU6" s="703"/>
      <c r="DV6" s="701"/>
      <c r="DW6" s="702"/>
      <c r="DX6" s="702"/>
      <c r="DY6" s="702"/>
      <c r="DZ6" s="711"/>
      <c r="EA6" s="140"/>
    </row>
    <row r="7" spans="1:131" s="141" customFormat="1" ht="26.25" customHeight="1" thickTop="1">
      <c r="A7" s="144">
        <v>1</v>
      </c>
      <c r="B7" s="712" t="s">
        <v>340</v>
      </c>
      <c r="C7" s="713"/>
      <c r="D7" s="713"/>
      <c r="E7" s="713"/>
      <c r="F7" s="713"/>
      <c r="G7" s="713"/>
      <c r="H7" s="713"/>
      <c r="I7" s="713"/>
      <c r="J7" s="713"/>
      <c r="K7" s="713"/>
      <c r="L7" s="713"/>
      <c r="M7" s="713"/>
      <c r="N7" s="713"/>
      <c r="O7" s="713"/>
      <c r="P7" s="714"/>
      <c r="Q7" s="715">
        <v>15298</v>
      </c>
      <c r="R7" s="716"/>
      <c r="S7" s="716"/>
      <c r="T7" s="716"/>
      <c r="U7" s="716"/>
      <c r="V7" s="716">
        <v>15083</v>
      </c>
      <c r="W7" s="716"/>
      <c r="X7" s="716"/>
      <c r="Y7" s="716"/>
      <c r="Z7" s="716"/>
      <c r="AA7" s="716">
        <v>215</v>
      </c>
      <c r="AB7" s="716"/>
      <c r="AC7" s="716"/>
      <c r="AD7" s="716"/>
      <c r="AE7" s="717"/>
      <c r="AF7" s="718">
        <v>92</v>
      </c>
      <c r="AG7" s="719"/>
      <c r="AH7" s="719"/>
      <c r="AI7" s="719"/>
      <c r="AJ7" s="720"/>
      <c r="AK7" s="755" t="s">
        <v>26</v>
      </c>
      <c r="AL7" s="753"/>
      <c r="AM7" s="753"/>
      <c r="AN7" s="753"/>
      <c r="AO7" s="756"/>
      <c r="AP7" s="757">
        <v>9528</v>
      </c>
      <c r="AQ7" s="757"/>
      <c r="AR7" s="757"/>
      <c r="AS7" s="757"/>
      <c r="AT7" s="757"/>
      <c r="AU7" s="758"/>
      <c r="AV7" s="758"/>
      <c r="AW7" s="758"/>
      <c r="AX7" s="758"/>
      <c r="AY7" s="759"/>
      <c r="AZ7" s="138"/>
      <c r="BA7" s="138"/>
      <c r="BB7" s="138"/>
      <c r="BC7" s="138"/>
      <c r="BD7" s="138"/>
      <c r="BE7" s="139"/>
      <c r="BF7" s="139"/>
      <c r="BG7" s="139"/>
      <c r="BH7" s="139"/>
      <c r="BI7" s="139"/>
      <c r="BJ7" s="139"/>
      <c r="BK7" s="139"/>
      <c r="BL7" s="139"/>
      <c r="BM7" s="139"/>
      <c r="BN7" s="139"/>
      <c r="BO7" s="139"/>
      <c r="BP7" s="139"/>
      <c r="BQ7" s="145">
        <v>1</v>
      </c>
      <c r="BR7" s="146"/>
      <c r="BS7" s="760"/>
      <c r="BT7" s="761"/>
      <c r="BU7" s="761"/>
      <c r="BV7" s="761"/>
      <c r="BW7" s="761"/>
      <c r="BX7" s="761"/>
      <c r="BY7" s="761"/>
      <c r="BZ7" s="761"/>
      <c r="CA7" s="761"/>
      <c r="CB7" s="761"/>
      <c r="CC7" s="761"/>
      <c r="CD7" s="761"/>
      <c r="CE7" s="761"/>
      <c r="CF7" s="761"/>
      <c r="CG7" s="762"/>
      <c r="CH7" s="752"/>
      <c r="CI7" s="753"/>
      <c r="CJ7" s="753"/>
      <c r="CK7" s="753"/>
      <c r="CL7" s="754"/>
      <c r="CM7" s="752"/>
      <c r="CN7" s="753"/>
      <c r="CO7" s="753"/>
      <c r="CP7" s="753"/>
      <c r="CQ7" s="754"/>
      <c r="CR7" s="752"/>
      <c r="CS7" s="753"/>
      <c r="CT7" s="753"/>
      <c r="CU7" s="753"/>
      <c r="CV7" s="754"/>
      <c r="CW7" s="752"/>
      <c r="CX7" s="753"/>
      <c r="CY7" s="753"/>
      <c r="CZ7" s="753"/>
      <c r="DA7" s="754"/>
      <c r="DB7" s="752"/>
      <c r="DC7" s="753"/>
      <c r="DD7" s="753"/>
      <c r="DE7" s="753"/>
      <c r="DF7" s="754"/>
      <c r="DG7" s="752"/>
      <c r="DH7" s="753"/>
      <c r="DI7" s="753"/>
      <c r="DJ7" s="753"/>
      <c r="DK7" s="754"/>
      <c r="DL7" s="752"/>
      <c r="DM7" s="753"/>
      <c r="DN7" s="753"/>
      <c r="DO7" s="753"/>
      <c r="DP7" s="754"/>
      <c r="DQ7" s="752"/>
      <c r="DR7" s="753"/>
      <c r="DS7" s="753"/>
      <c r="DT7" s="753"/>
      <c r="DU7" s="754"/>
      <c r="DV7" s="733"/>
      <c r="DW7" s="734"/>
      <c r="DX7" s="734"/>
      <c r="DY7" s="734"/>
      <c r="DZ7" s="735"/>
      <c r="EA7" s="140"/>
    </row>
    <row r="8" spans="1:131" s="141" customFormat="1" ht="26.25" customHeight="1">
      <c r="A8" s="147">
        <v>2</v>
      </c>
      <c r="B8" s="736" t="s">
        <v>341</v>
      </c>
      <c r="C8" s="737"/>
      <c r="D8" s="737"/>
      <c r="E8" s="737"/>
      <c r="F8" s="737"/>
      <c r="G8" s="737"/>
      <c r="H8" s="737"/>
      <c r="I8" s="737"/>
      <c r="J8" s="737"/>
      <c r="K8" s="737"/>
      <c r="L8" s="737"/>
      <c r="M8" s="737"/>
      <c r="N8" s="737"/>
      <c r="O8" s="737"/>
      <c r="P8" s="738"/>
      <c r="Q8" s="739">
        <v>187</v>
      </c>
      <c r="R8" s="740"/>
      <c r="S8" s="740"/>
      <c r="T8" s="740"/>
      <c r="U8" s="740"/>
      <c r="V8" s="740">
        <v>181</v>
      </c>
      <c r="W8" s="740"/>
      <c r="X8" s="740"/>
      <c r="Y8" s="740"/>
      <c r="Z8" s="740"/>
      <c r="AA8" s="740">
        <v>6</v>
      </c>
      <c r="AB8" s="740"/>
      <c r="AC8" s="740"/>
      <c r="AD8" s="740"/>
      <c r="AE8" s="741"/>
      <c r="AF8" s="742">
        <v>6</v>
      </c>
      <c r="AG8" s="743"/>
      <c r="AH8" s="743"/>
      <c r="AI8" s="743"/>
      <c r="AJ8" s="744"/>
      <c r="AK8" s="745" t="s">
        <v>26</v>
      </c>
      <c r="AL8" s="746"/>
      <c r="AM8" s="746"/>
      <c r="AN8" s="746"/>
      <c r="AO8" s="746"/>
      <c r="AP8" s="746" t="s">
        <v>26</v>
      </c>
      <c r="AQ8" s="746"/>
      <c r="AR8" s="746"/>
      <c r="AS8" s="746"/>
      <c r="AT8" s="746"/>
      <c r="AU8" s="747"/>
      <c r="AV8" s="747"/>
      <c r="AW8" s="747"/>
      <c r="AX8" s="747"/>
      <c r="AY8" s="748"/>
      <c r="AZ8" s="138"/>
      <c r="BA8" s="138"/>
      <c r="BB8" s="138"/>
      <c r="BC8" s="138"/>
      <c r="BD8" s="138"/>
      <c r="BE8" s="139"/>
      <c r="BF8" s="139"/>
      <c r="BG8" s="139"/>
      <c r="BH8" s="139"/>
      <c r="BI8" s="139"/>
      <c r="BJ8" s="139"/>
      <c r="BK8" s="139"/>
      <c r="BL8" s="139"/>
      <c r="BM8" s="139"/>
      <c r="BN8" s="139"/>
      <c r="BO8" s="139"/>
      <c r="BP8" s="139"/>
      <c r="BQ8" s="148">
        <v>2</v>
      </c>
      <c r="BR8" s="149"/>
      <c r="BS8" s="749"/>
      <c r="BT8" s="750"/>
      <c r="BU8" s="750"/>
      <c r="BV8" s="750"/>
      <c r="BW8" s="750"/>
      <c r="BX8" s="750"/>
      <c r="BY8" s="750"/>
      <c r="BZ8" s="750"/>
      <c r="CA8" s="750"/>
      <c r="CB8" s="750"/>
      <c r="CC8" s="750"/>
      <c r="CD8" s="750"/>
      <c r="CE8" s="750"/>
      <c r="CF8" s="750"/>
      <c r="CG8" s="751"/>
      <c r="CH8" s="763"/>
      <c r="CI8" s="764"/>
      <c r="CJ8" s="764"/>
      <c r="CK8" s="764"/>
      <c r="CL8" s="765"/>
      <c r="CM8" s="763"/>
      <c r="CN8" s="764"/>
      <c r="CO8" s="764"/>
      <c r="CP8" s="764"/>
      <c r="CQ8" s="765"/>
      <c r="CR8" s="763"/>
      <c r="CS8" s="764"/>
      <c r="CT8" s="764"/>
      <c r="CU8" s="764"/>
      <c r="CV8" s="765"/>
      <c r="CW8" s="763"/>
      <c r="CX8" s="764"/>
      <c r="CY8" s="764"/>
      <c r="CZ8" s="764"/>
      <c r="DA8" s="765"/>
      <c r="DB8" s="763"/>
      <c r="DC8" s="764"/>
      <c r="DD8" s="764"/>
      <c r="DE8" s="764"/>
      <c r="DF8" s="765"/>
      <c r="DG8" s="763"/>
      <c r="DH8" s="764"/>
      <c r="DI8" s="764"/>
      <c r="DJ8" s="764"/>
      <c r="DK8" s="765"/>
      <c r="DL8" s="763"/>
      <c r="DM8" s="764"/>
      <c r="DN8" s="764"/>
      <c r="DO8" s="764"/>
      <c r="DP8" s="765"/>
      <c r="DQ8" s="763"/>
      <c r="DR8" s="764"/>
      <c r="DS8" s="764"/>
      <c r="DT8" s="764"/>
      <c r="DU8" s="765"/>
      <c r="DV8" s="766"/>
      <c r="DW8" s="767"/>
      <c r="DX8" s="767"/>
      <c r="DY8" s="767"/>
      <c r="DZ8" s="768"/>
      <c r="EA8" s="140"/>
    </row>
    <row r="9" spans="1:131" s="141" customFormat="1" ht="26.25" customHeight="1">
      <c r="A9" s="147">
        <v>3</v>
      </c>
      <c r="B9" s="736" t="s">
        <v>342</v>
      </c>
      <c r="C9" s="737"/>
      <c r="D9" s="737"/>
      <c r="E9" s="737"/>
      <c r="F9" s="737"/>
      <c r="G9" s="737"/>
      <c r="H9" s="737"/>
      <c r="I9" s="737"/>
      <c r="J9" s="737"/>
      <c r="K9" s="737"/>
      <c r="L9" s="737"/>
      <c r="M9" s="737"/>
      <c r="N9" s="737"/>
      <c r="O9" s="737"/>
      <c r="P9" s="738"/>
      <c r="Q9" s="739">
        <v>451</v>
      </c>
      <c r="R9" s="740"/>
      <c r="S9" s="740"/>
      <c r="T9" s="740"/>
      <c r="U9" s="740"/>
      <c r="V9" s="740">
        <v>451</v>
      </c>
      <c r="W9" s="740"/>
      <c r="X9" s="740"/>
      <c r="Y9" s="740"/>
      <c r="Z9" s="740"/>
      <c r="AA9" s="740" t="s">
        <v>26</v>
      </c>
      <c r="AB9" s="740"/>
      <c r="AC9" s="740"/>
      <c r="AD9" s="740"/>
      <c r="AE9" s="741"/>
      <c r="AF9" s="742" t="s">
        <v>88</v>
      </c>
      <c r="AG9" s="743"/>
      <c r="AH9" s="743"/>
      <c r="AI9" s="743"/>
      <c r="AJ9" s="744"/>
      <c r="AK9" s="745">
        <v>351</v>
      </c>
      <c r="AL9" s="746"/>
      <c r="AM9" s="746"/>
      <c r="AN9" s="746"/>
      <c r="AO9" s="746"/>
      <c r="AP9" s="746">
        <v>1574</v>
      </c>
      <c r="AQ9" s="746"/>
      <c r="AR9" s="746"/>
      <c r="AS9" s="746"/>
      <c r="AT9" s="746"/>
      <c r="AU9" s="747"/>
      <c r="AV9" s="747"/>
      <c r="AW9" s="747"/>
      <c r="AX9" s="747"/>
      <c r="AY9" s="748"/>
      <c r="AZ9" s="138"/>
      <c r="BA9" s="138"/>
      <c r="BB9" s="138"/>
      <c r="BC9" s="138"/>
      <c r="BD9" s="138"/>
      <c r="BE9" s="139"/>
      <c r="BF9" s="139"/>
      <c r="BG9" s="139"/>
      <c r="BH9" s="139"/>
      <c r="BI9" s="139"/>
      <c r="BJ9" s="139"/>
      <c r="BK9" s="139"/>
      <c r="BL9" s="139"/>
      <c r="BM9" s="139"/>
      <c r="BN9" s="139"/>
      <c r="BO9" s="139"/>
      <c r="BP9" s="139"/>
      <c r="BQ9" s="148">
        <v>3</v>
      </c>
      <c r="BR9" s="149"/>
      <c r="BS9" s="749"/>
      <c r="BT9" s="750"/>
      <c r="BU9" s="750"/>
      <c r="BV9" s="750"/>
      <c r="BW9" s="750"/>
      <c r="BX9" s="750"/>
      <c r="BY9" s="750"/>
      <c r="BZ9" s="750"/>
      <c r="CA9" s="750"/>
      <c r="CB9" s="750"/>
      <c r="CC9" s="750"/>
      <c r="CD9" s="750"/>
      <c r="CE9" s="750"/>
      <c r="CF9" s="750"/>
      <c r="CG9" s="751"/>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6"/>
      <c r="DW9" s="767"/>
      <c r="DX9" s="767"/>
      <c r="DY9" s="767"/>
      <c r="DZ9" s="768"/>
      <c r="EA9" s="140"/>
    </row>
    <row r="10" spans="1:131" s="141" customFormat="1" ht="26.25" customHeight="1">
      <c r="A10" s="147">
        <v>4</v>
      </c>
      <c r="B10" s="736"/>
      <c r="C10" s="737"/>
      <c r="D10" s="737"/>
      <c r="E10" s="737"/>
      <c r="F10" s="737"/>
      <c r="G10" s="737"/>
      <c r="H10" s="737"/>
      <c r="I10" s="737"/>
      <c r="J10" s="737"/>
      <c r="K10" s="737"/>
      <c r="L10" s="737"/>
      <c r="M10" s="737"/>
      <c r="N10" s="737"/>
      <c r="O10" s="737"/>
      <c r="P10" s="738"/>
      <c r="Q10" s="739"/>
      <c r="R10" s="740"/>
      <c r="S10" s="740"/>
      <c r="T10" s="740"/>
      <c r="U10" s="740"/>
      <c r="V10" s="740"/>
      <c r="W10" s="740"/>
      <c r="X10" s="740"/>
      <c r="Y10" s="740"/>
      <c r="Z10" s="740"/>
      <c r="AA10" s="740"/>
      <c r="AB10" s="740"/>
      <c r="AC10" s="740"/>
      <c r="AD10" s="740"/>
      <c r="AE10" s="741"/>
      <c r="AF10" s="742"/>
      <c r="AG10" s="743"/>
      <c r="AH10" s="743"/>
      <c r="AI10" s="743"/>
      <c r="AJ10" s="744"/>
      <c r="AK10" s="745"/>
      <c r="AL10" s="746"/>
      <c r="AM10" s="746"/>
      <c r="AN10" s="746"/>
      <c r="AO10" s="746"/>
      <c r="AP10" s="746"/>
      <c r="AQ10" s="746"/>
      <c r="AR10" s="746"/>
      <c r="AS10" s="746"/>
      <c r="AT10" s="746"/>
      <c r="AU10" s="747"/>
      <c r="AV10" s="747"/>
      <c r="AW10" s="747"/>
      <c r="AX10" s="747"/>
      <c r="AY10" s="748"/>
      <c r="AZ10" s="138"/>
      <c r="BA10" s="138"/>
      <c r="BB10" s="138"/>
      <c r="BC10" s="138"/>
      <c r="BD10" s="138"/>
      <c r="BE10" s="139"/>
      <c r="BF10" s="139"/>
      <c r="BG10" s="139"/>
      <c r="BH10" s="139"/>
      <c r="BI10" s="139"/>
      <c r="BJ10" s="139"/>
      <c r="BK10" s="139"/>
      <c r="BL10" s="139"/>
      <c r="BM10" s="139"/>
      <c r="BN10" s="139"/>
      <c r="BO10" s="139"/>
      <c r="BP10" s="139"/>
      <c r="BQ10" s="148">
        <v>4</v>
      </c>
      <c r="BR10" s="149"/>
      <c r="BS10" s="749"/>
      <c r="BT10" s="750"/>
      <c r="BU10" s="750"/>
      <c r="BV10" s="750"/>
      <c r="BW10" s="750"/>
      <c r="BX10" s="750"/>
      <c r="BY10" s="750"/>
      <c r="BZ10" s="750"/>
      <c r="CA10" s="750"/>
      <c r="CB10" s="750"/>
      <c r="CC10" s="750"/>
      <c r="CD10" s="750"/>
      <c r="CE10" s="750"/>
      <c r="CF10" s="750"/>
      <c r="CG10" s="751"/>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6"/>
      <c r="DW10" s="767"/>
      <c r="DX10" s="767"/>
      <c r="DY10" s="767"/>
      <c r="DZ10" s="768"/>
      <c r="EA10" s="140"/>
    </row>
    <row r="11" spans="1:131" s="141" customFormat="1" ht="26.25" customHeight="1">
      <c r="A11" s="147">
        <v>5</v>
      </c>
      <c r="B11" s="736"/>
      <c r="C11" s="737"/>
      <c r="D11" s="737"/>
      <c r="E11" s="737"/>
      <c r="F11" s="737"/>
      <c r="G11" s="737"/>
      <c r="H11" s="737"/>
      <c r="I11" s="737"/>
      <c r="J11" s="737"/>
      <c r="K11" s="737"/>
      <c r="L11" s="737"/>
      <c r="M11" s="737"/>
      <c r="N11" s="737"/>
      <c r="O11" s="737"/>
      <c r="P11" s="738"/>
      <c r="Q11" s="739"/>
      <c r="R11" s="740"/>
      <c r="S11" s="740"/>
      <c r="T11" s="740"/>
      <c r="U11" s="740"/>
      <c r="V11" s="740"/>
      <c r="W11" s="740"/>
      <c r="X11" s="740"/>
      <c r="Y11" s="740"/>
      <c r="Z11" s="740"/>
      <c r="AA11" s="740"/>
      <c r="AB11" s="740"/>
      <c r="AC11" s="740"/>
      <c r="AD11" s="740"/>
      <c r="AE11" s="741"/>
      <c r="AF11" s="742"/>
      <c r="AG11" s="743"/>
      <c r="AH11" s="743"/>
      <c r="AI11" s="743"/>
      <c r="AJ11" s="744"/>
      <c r="AK11" s="745"/>
      <c r="AL11" s="746"/>
      <c r="AM11" s="746"/>
      <c r="AN11" s="746"/>
      <c r="AO11" s="746"/>
      <c r="AP11" s="746"/>
      <c r="AQ11" s="746"/>
      <c r="AR11" s="746"/>
      <c r="AS11" s="746"/>
      <c r="AT11" s="746"/>
      <c r="AU11" s="747"/>
      <c r="AV11" s="747"/>
      <c r="AW11" s="747"/>
      <c r="AX11" s="747"/>
      <c r="AY11" s="748"/>
      <c r="AZ11" s="138"/>
      <c r="BA11" s="138"/>
      <c r="BB11" s="138"/>
      <c r="BC11" s="138"/>
      <c r="BD11" s="138"/>
      <c r="BE11" s="139"/>
      <c r="BF11" s="139"/>
      <c r="BG11" s="139"/>
      <c r="BH11" s="139"/>
      <c r="BI11" s="139"/>
      <c r="BJ11" s="139"/>
      <c r="BK11" s="139"/>
      <c r="BL11" s="139"/>
      <c r="BM11" s="139"/>
      <c r="BN11" s="139"/>
      <c r="BO11" s="139"/>
      <c r="BP11" s="139"/>
      <c r="BQ11" s="148">
        <v>5</v>
      </c>
      <c r="BR11" s="149"/>
      <c r="BS11" s="749"/>
      <c r="BT11" s="750"/>
      <c r="BU11" s="750"/>
      <c r="BV11" s="750"/>
      <c r="BW11" s="750"/>
      <c r="BX11" s="750"/>
      <c r="BY11" s="750"/>
      <c r="BZ11" s="750"/>
      <c r="CA11" s="750"/>
      <c r="CB11" s="750"/>
      <c r="CC11" s="750"/>
      <c r="CD11" s="750"/>
      <c r="CE11" s="750"/>
      <c r="CF11" s="750"/>
      <c r="CG11" s="751"/>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6"/>
      <c r="DW11" s="767"/>
      <c r="DX11" s="767"/>
      <c r="DY11" s="767"/>
      <c r="DZ11" s="768"/>
      <c r="EA11" s="140"/>
    </row>
    <row r="12" spans="1:131" s="141" customFormat="1" ht="26.25" customHeight="1">
      <c r="A12" s="147">
        <v>6</v>
      </c>
      <c r="B12" s="736"/>
      <c r="C12" s="737"/>
      <c r="D12" s="737"/>
      <c r="E12" s="737"/>
      <c r="F12" s="737"/>
      <c r="G12" s="737"/>
      <c r="H12" s="737"/>
      <c r="I12" s="737"/>
      <c r="J12" s="737"/>
      <c r="K12" s="737"/>
      <c r="L12" s="737"/>
      <c r="M12" s="737"/>
      <c r="N12" s="737"/>
      <c r="O12" s="737"/>
      <c r="P12" s="738"/>
      <c r="Q12" s="739"/>
      <c r="R12" s="740"/>
      <c r="S12" s="740"/>
      <c r="T12" s="740"/>
      <c r="U12" s="740"/>
      <c r="V12" s="740"/>
      <c r="W12" s="740"/>
      <c r="X12" s="740"/>
      <c r="Y12" s="740"/>
      <c r="Z12" s="740"/>
      <c r="AA12" s="740"/>
      <c r="AB12" s="740"/>
      <c r="AC12" s="740"/>
      <c r="AD12" s="740"/>
      <c r="AE12" s="741"/>
      <c r="AF12" s="742"/>
      <c r="AG12" s="743"/>
      <c r="AH12" s="743"/>
      <c r="AI12" s="743"/>
      <c r="AJ12" s="744"/>
      <c r="AK12" s="745"/>
      <c r="AL12" s="746"/>
      <c r="AM12" s="746"/>
      <c r="AN12" s="746"/>
      <c r="AO12" s="746"/>
      <c r="AP12" s="746"/>
      <c r="AQ12" s="746"/>
      <c r="AR12" s="746"/>
      <c r="AS12" s="746"/>
      <c r="AT12" s="746"/>
      <c r="AU12" s="747"/>
      <c r="AV12" s="747"/>
      <c r="AW12" s="747"/>
      <c r="AX12" s="747"/>
      <c r="AY12" s="748"/>
      <c r="AZ12" s="138"/>
      <c r="BA12" s="138"/>
      <c r="BB12" s="138"/>
      <c r="BC12" s="138"/>
      <c r="BD12" s="138"/>
      <c r="BE12" s="139"/>
      <c r="BF12" s="139"/>
      <c r="BG12" s="139"/>
      <c r="BH12" s="139"/>
      <c r="BI12" s="139"/>
      <c r="BJ12" s="139"/>
      <c r="BK12" s="139"/>
      <c r="BL12" s="139"/>
      <c r="BM12" s="139"/>
      <c r="BN12" s="139"/>
      <c r="BO12" s="139"/>
      <c r="BP12" s="139"/>
      <c r="BQ12" s="148">
        <v>6</v>
      </c>
      <c r="BR12" s="149"/>
      <c r="BS12" s="749"/>
      <c r="BT12" s="750"/>
      <c r="BU12" s="750"/>
      <c r="BV12" s="750"/>
      <c r="BW12" s="750"/>
      <c r="BX12" s="750"/>
      <c r="BY12" s="750"/>
      <c r="BZ12" s="750"/>
      <c r="CA12" s="750"/>
      <c r="CB12" s="750"/>
      <c r="CC12" s="750"/>
      <c r="CD12" s="750"/>
      <c r="CE12" s="750"/>
      <c r="CF12" s="750"/>
      <c r="CG12" s="751"/>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6"/>
      <c r="DW12" s="767"/>
      <c r="DX12" s="767"/>
      <c r="DY12" s="767"/>
      <c r="DZ12" s="768"/>
      <c r="EA12" s="140"/>
    </row>
    <row r="13" spans="1:131" s="141" customFormat="1" ht="26.25" customHeight="1">
      <c r="A13" s="147">
        <v>7</v>
      </c>
      <c r="B13" s="736"/>
      <c r="C13" s="737"/>
      <c r="D13" s="737"/>
      <c r="E13" s="737"/>
      <c r="F13" s="737"/>
      <c r="G13" s="737"/>
      <c r="H13" s="737"/>
      <c r="I13" s="737"/>
      <c r="J13" s="737"/>
      <c r="K13" s="737"/>
      <c r="L13" s="737"/>
      <c r="M13" s="737"/>
      <c r="N13" s="737"/>
      <c r="O13" s="737"/>
      <c r="P13" s="738"/>
      <c r="Q13" s="739"/>
      <c r="R13" s="740"/>
      <c r="S13" s="740"/>
      <c r="T13" s="740"/>
      <c r="U13" s="740"/>
      <c r="V13" s="740"/>
      <c r="W13" s="740"/>
      <c r="X13" s="740"/>
      <c r="Y13" s="740"/>
      <c r="Z13" s="740"/>
      <c r="AA13" s="740"/>
      <c r="AB13" s="740"/>
      <c r="AC13" s="740"/>
      <c r="AD13" s="740"/>
      <c r="AE13" s="741"/>
      <c r="AF13" s="742"/>
      <c r="AG13" s="743"/>
      <c r="AH13" s="743"/>
      <c r="AI13" s="743"/>
      <c r="AJ13" s="744"/>
      <c r="AK13" s="745"/>
      <c r="AL13" s="746"/>
      <c r="AM13" s="746"/>
      <c r="AN13" s="746"/>
      <c r="AO13" s="746"/>
      <c r="AP13" s="746"/>
      <c r="AQ13" s="746"/>
      <c r="AR13" s="746"/>
      <c r="AS13" s="746"/>
      <c r="AT13" s="746"/>
      <c r="AU13" s="747"/>
      <c r="AV13" s="747"/>
      <c r="AW13" s="747"/>
      <c r="AX13" s="747"/>
      <c r="AY13" s="748"/>
      <c r="AZ13" s="138"/>
      <c r="BA13" s="138"/>
      <c r="BB13" s="138"/>
      <c r="BC13" s="138"/>
      <c r="BD13" s="138"/>
      <c r="BE13" s="139"/>
      <c r="BF13" s="139"/>
      <c r="BG13" s="139"/>
      <c r="BH13" s="139"/>
      <c r="BI13" s="139"/>
      <c r="BJ13" s="139"/>
      <c r="BK13" s="139"/>
      <c r="BL13" s="139"/>
      <c r="BM13" s="139"/>
      <c r="BN13" s="139"/>
      <c r="BO13" s="139"/>
      <c r="BP13" s="139"/>
      <c r="BQ13" s="148">
        <v>7</v>
      </c>
      <c r="BR13" s="149"/>
      <c r="BS13" s="749"/>
      <c r="BT13" s="750"/>
      <c r="BU13" s="750"/>
      <c r="BV13" s="750"/>
      <c r="BW13" s="750"/>
      <c r="BX13" s="750"/>
      <c r="BY13" s="750"/>
      <c r="BZ13" s="750"/>
      <c r="CA13" s="750"/>
      <c r="CB13" s="750"/>
      <c r="CC13" s="750"/>
      <c r="CD13" s="750"/>
      <c r="CE13" s="750"/>
      <c r="CF13" s="750"/>
      <c r="CG13" s="751"/>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6"/>
      <c r="DW13" s="767"/>
      <c r="DX13" s="767"/>
      <c r="DY13" s="767"/>
      <c r="DZ13" s="768"/>
      <c r="EA13" s="140"/>
    </row>
    <row r="14" spans="1:131" s="141" customFormat="1" ht="26.25" customHeight="1">
      <c r="A14" s="147">
        <v>8</v>
      </c>
      <c r="B14" s="736"/>
      <c r="C14" s="737"/>
      <c r="D14" s="737"/>
      <c r="E14" s="737"/>
      <c r="F14" s="737"/>
      <c r="G14" s="737"/>
      <c r="H14" s="737"/>
      <c r="I14" s="737"/>
      <c r="J14" s="737"/>
      <c r="K14" s="737"/>
      <c r="L14" s="737"/>
      <c r="M14" s="737"/>
      <c r="N14" s="737"/>
      <c r="O14" s="737"/>
      <c r="P14" s="738"/>
      <c r="Q14" s="739"/>
      <c r="R14" s="740"/>
      <c r="S14" s="740"/>
      <c r="T14" s="740"/>
      <c r="U14" s="740"/>
      <c r="V14" s="740"/>
      <c r="W14" s="740"/>
      <c r="X14" s="740"/>
      <c r="Y14" s="740"/>
      <c r="Z14" s="740"/>
      <c r="AA14" s="740"/>
      <c r="AB14" s="740"/>
      <c r="AC14" s="740"/>
      <c r="AD14" s="740"/>
      <c r="AE14" s="741"/>
      <c r="AF14" s="742"/>
      <c r="AG14" s="743"/>
      <c r="AH14" s="743"/>
      <c r="AI14" s="743"/>
      <c r="AJ14" s="744"/>
      <c r="AK14" s="745"/>
      <c r="AL14" s="746"/>
      <c r="AM14" s="746"/>
      <c r="AN14" s="746"/>
      <c r="AO14" s="746"/>
      <c r="AP14" s="746"/>
      <c r="AQ14" s="746"/>
      <c r="AR14" s="746"/>
      <c r="AS14" s="746"/>
      <c r="AT14" s="746"/>
      <c r="AU14" s="747"/>
      <c r="AV14" s="747"/>
      <c r="AW14" s="747"/>
      <c r="AX14" s="747"/>
      <c r="AY14" s="748"/>
      <c r="AZ14" s="138"/>
      <c r="BA14" s="138"/>
      <c r="BB14" s="138"/>
      <c r="BC14" s="138"/>
      <c r="BD14" s="138"/>
      <c r="BE14" s="139"/>
      <c r="BF14" s="139"/>
      <c r="BG14" s="139"/>
      <c r="BH14" s="139"/>
      <c r="BI14" s="139"/>
      <c r="BJ14" s="139"/>
      <c r="BK14" s="139"/>
      <c r="BL14" s="139"/>
      <c r="BM14" s="139"/>
      <c r="BN14" s="139"/>
      <c r="BO14" s="139"/>
      <c r="BP14" s="139"/>
      <c r="BQ14" s="148">
        <v>8</v>
      </c>
      <c r="BR14" s="149"/>
      <c r="BS14" s="749"/>
      <c r="BT14" s="750"/>
      <c r="BU14" s="750"/>
      <c r="BV14" s="750"/>
      <c r="BW14" s="750"/>
      <c r="BX14" s="750"/>
      <c r="BY14" s="750"/>
      <c r="BZ14" s="750"/>
      <c r="CA14" s="750"/>
      <c r="CB14" s="750"/>
      <c r="CC14" s="750"/>
      <c r="CD14" s="750"/>
      <c r="CE14" s="750"/>
      <c r="CF14" s="750"/>
      <c r="CG14" s="751"/>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6"/>
      <c r="DW14" s="767"/>
      <c r="DX14" s="767"/>
      <c r="DY14" s="767"/>
      <c r="DZ14" s="768"/>
      <c r="EA14" s="140"/>
    </row>
    <row r="15" spans="1:131" s="141" customFormat="1" ht="26.25" customHeight="1">
      <c r="A15" s="147">
        <v>9</v>
      </c>
      <c r="B15" s="736"/>
      <c r="C15" s="737"/>
      <c r="D15" s="737"/>
      <c r="E15" s="737"/>
      <c r="F15" s="737"/>
      <c r="G15" s="737"/>
      <c r="H15" s="737"/>
      <c r="I15" s="737"/>
      <c r="J15" s="737"/>
      <c r="K15" s="737"/>
      <c r="L15" s="737"/>
      <c r="M15" s="737"/>
      <c r="N15" s="737"/>
      <c r="O15" s="737"/>
      <c r="P15" s="738"/>
      <c r="Q15" s="739"/>
      <c r="R15" s="740"/>
      <c r="S15" s="740"/>
      <c r="T15" s="740"/>
      <c r="U15" s="740"/>
      <c r="V15" s="740"/>
      <c r="W15" s="740"/>
      <c r="X15" s="740"/>
      <c r="Y15" s="740"/>
      <c r="Z15" s="740"/>
      <c r="AA15" s="740"/>
      <c r="AB15" s="740"/>
      <c r="AC15" s="740"/>
      <c r="AD15" s="740"/>
      <c r="AE15" s="741"/>
      <c r="AF15" s="742"/>
      <c r="AG15" s="743"/>
      <c r="AH15" s="743"/>
      <c r="AI15" s="743"/>
      <c r="AJ15" s="744"/>
      <c r="AK15" s="745"/>
      <c r="AL15" s="746"/>
      <c r="AM15" s="746"/>
      <c r="AN15" s="746"/>
      <c r="AO15" s="746"/>
      <c r="AP15" s="746"/>
      <c r="AQ15" s="746"/>
      <c r="AR15" s="746"/>
      <c r="AS15" s="746"/>
      <c r="AT15" s="746"/>
      <c r="AU15" s="747"/>
      <c r="AV15" s="747"/>
      <c r="AW15" s="747"/>
      <c r="AX15" s="747"/>
      <c r="AY15" s="748"/>
      <c r="AZ15" s="138"/>
      <c r="BA15" s="138"/>
      <c r="BB15" s="138"/>
      <c r="BC15" s="138"/>
      <c r="BD15" s="138"/>
      <c r="BE15" s="139"/>
      <c r="BF15" s="139"/>
      <c r="BG15" s="139"/>
      <c r="BH15" s="139"/>
      <c r="BI15" s="139"/>
      <c r="BJ15" s="139"/>
      <c r="BK15" s="139"/>
      <c r="BL15" s="139"/>
      <c r="BM15" s="139"/>
      <c r="BN15" s="139"/>
      <c r="BO15" s="139"/>
      <c r="BP15" s="139"/>
      <c r="BQ15" s="148">
        <v>9</v>
      </c>
      <c r="BR15" s="149"/>
      <c r="BS15" s="749"/>
      <c r="BT15" s="750"/>
      <c r="BU15" s="750"/>
      <c r="BV15" s="750"/>
      <c r="BW15" s="750"/>
      <c r="BX15" s="750"/>
      <c r="BY15" s="750"/>
      <c r="BZ15" s="750"/>
      <c r="CA15" s="750"/>
      <c r="CB15" s="750"/>
      <c r="CC15" s="750"/>
      <c r="CD15" s="750"/>
      <c r="CE15" s="750"/>
      <c r="CF15" s="750"/>
      <c r="CG15" s="751"/>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6"/>
      <c r="DW15" s="767"/>
      <c r="DX15" s="767"/>
      <c r="DY15" s="767"/>
      <c r="DZ15" s="768"/>
      <c r="EA15" s="140"/>
    </row>
    <row r="16" spans="1:131" s="141" customFormat="1" ht="26.25" customHeight="1">
      <c r="A16" s="147">
        <v>10</v>
      </c>
      <c r="B16" s="736"/>
      <c r="C16" s="737"/>
      <c r="D16" s="737"/>
      <c r="E16" s="737"/>
      <c r="F16" s="737"/>
      <c r="G16" s="737"/>
      <c r="H16" s="737"/>
      <c r="I16" s="737"/>
      <c r="J16" s="737"/>
      <c r="K16" s="737"/>
      <c r="L16" s="737"/>
      <c r="M16" s="737"/>
      <c r="N16" s="737"/>
      <c r="O16" s="737"/>
      <c r="P16" s="738"/>
      <c r="Q16" s="739"/>
      <c r="R16" s="740"/>
      <c r="S16" s="740"/>
      <c r="T16" s="740"/>
      <c r="U16" s="740"/>
      <c r="V16" s="740"/>
      <c r="W16" s="740"/>
      <c r="X16" s="740"/>
      <c r="Y16" s="740"/>
      <c r="Z16" s="740"/>
      <c r="AA16" s="740"/>
      <c r="AB16" s="740"/>
      <c r="AC16" s="740"/>
      <c r="AD16" s="740"/>
      <c r="AE16" s="741"/>
      <c r="AF16" s="742"/>
      <c r="AG16" s="743"/>
      <c r="AH16" s="743"/>
      <c r="AI16" s="743"/>
      <c r="AJ16" s="744"/>
      <c r="AK16" s="745"/>
      <c r="AL16" s="746"/>
      <c r="AM16" s="746"/>
      <c r="AN16" s="746"/>
      <c r="AO16" s="746"/>
      <c r="AP16" s="746"/>
      <c r="AQ16" s="746"/>
      <c r="AR16" s="746"/>
      <c r="AS16" s="746"/>
      <c r="AT16" s="746"/>
      <c r="AU16" s="747"/>
      <c r="AV16" s="747"/>
      <c r="AW16" s="747"/>
      <c r="AX16" s="747"/>
      <c r="AY16" s="748"/>
      <c r="AZ16" s="138"/>
      <c r="BA16" s="138"/>
      <c r="BB16" s="138"/>
      <c r="BC16" s="138"/>
      <c r="BD16" s="138"/>
      <c r="BE16" s="139"/>
      <c r="BF16" s="139"/>
      <c r="BG16" s="139"/>
      <c r="BH16" s="139"/>
      <c r="BI16" s="139"/>
      <c r="BJ16" s="139"/>
      <c r="BK16" s="139"/>
      <c r="BL16" s="139"/>
      <c r="BM16" s="139"/>
      <c r="BN16" s="139"/>
      <c r="BO16" s="139"/>
      <c r="BP16" s="139"/>
      <c r="BQ16" s="148">
        <v>10</v>
      </c>
      <c r="BR16" s="149"/>
      <c r="BS16" s="749"/>
      <c r="BT16" s="750"/>
      <c r="BU16" s="750"/>
      <c r="BV16" s="750"/>
      <c r="BW16" s="750"/>
      <c r="BX16" s="750"/>
      <c r="BY16" s="750"/>
      <c r="BZ16" s="750"/>
      <c r="CA16" s="750"/>
      <c r="CB16" s="750"/>
      <c r="CC16" s="750"/>
      <c r="CD16" s="750"/>
      <c r="CE16" s="750"/>
      <c r="CF16" s="750"/>
      <c r="CG16" s="751"/>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6"/>
      <c r="DW16" s="767"/>
      <c r="DX16" s="767"/>
      <c r="DY16" s="767"/>
      <c r="DZ16" s="768"/>
      <c r="EA16" s="140"/>
    </row>
    <row r="17" spans="1:131" s="141" customFormat="1" ht="26.25" customHeight="1">
      <c r="A17" s="147">
        <v>11</v>
      </c>
      <c r="B17" s="736"/>
      <c r="C17" s="737"/>
      <c r="D17" s="737"/>
      <c r="E17" s="737"/>
      <c r="F17" s="737"/>
      <c r="G17" s="737"/>
      <c r="H17" s="737"/>
      <c r="I17" s="737"/>
      <c r="J17" s="737"/>
      <c r="K17" s="737"/>
      <c r="L17" s="737"/>
      <c r="M17" s="737"/>
      <c r="N17" s="737"/>
      <c r="O17" s="737"/>
      <c r="P17" s="738"/>
      <c r="Q17" s="739"/>
      <c r="R17" s="740"/>
      <c r="S17" s="740"/>
      <c r="T17" s="740"/>
      <c r="U17" s="740"/>
      <c r="V17" s="740"/>
      <c r="W17" s="740"/>
      <c r="X17" s="740"/>
      <c r="Y17" s="740"/>
      <c r="Z17" s="740"/>
      <c r="AA17" s="740"/>
      <c r="AB17" s="740"/>
      <c r="AC17" s="740"/>
      <c r="AD17" s="740"/>
      <c r="AE17" s="741"/>
      <c r="AF17" s="742"/>
      <c r="AG17" s="743"/>
      <c r="AH17" s="743"/>
      <c r="AI17" s="743"/>
      <c r="AJ17" s="744"/>
      <c r="AK17" s="745"/>
      <c r="AL17" s="746"/>
      <c r="AM17" s="746"/>
      <c r="AN17" s="746"/>
      <c r="AO17" s="746"/>
      <c r="AP17" s="746"/>
      <c r="AQ17" s="746"/>
      <c r="AR17" s="746"/>
      <c r="AS17" s="746"/>
      <c r="AT17" s="746"/>
      <c r="AU17" s="747"/>
      <c r="AV17" s="747"/>
      <c r="AW17" s="747"/>
      <c r="AX17" s="747"/>
      <c r="AY17" s="748"/>
      <c r="AZ17" s="138"/>
      <c r="BA17" s="138"/>
      <c r="BB17" s="138"/>
      <c r="BC17" s="138"/>
      <c r="BD17" s="138"/>
      <c r="BE17" s="139"/>
      <c r="BF17" s="139"/>
      <c r="BG17" s="139"/>
      <c r="BH17" s="139"/>
      <c r="BI17" s="139"/>
      <c r="BJ17" s="139"/>
      <c r="BK17" s="139"/>
      <c r="BL17" s="139"/>
      <c r="BM17" s="139"/>
      <c r="BN17" s="139"/>
      <c r="BO17" s="139"/>
      <c r="BP17" s="139"/>
      <c r="BQ17" s="148">
        <v>11</v>
      </c>
      <c r="BR17" s="149"/>
      <c r="BS17" s="749"/>
      <c r="BT17" s="750"/>
      <c r="BU17" s="750"/>
      <c r="BV17" s="750"/>
      <c r="BW17" s="750"/>
      <c r="BX17" s="750"/>
      <c r="BY17" s="750"/>
      <c r="BZ17" s="750"/>
      <c r="CA17" s="750"/>
      <c r="CB17" s="750"/>
      <c r="CC17" s="750"/>
      <c r="CD17" s="750"/>
      <c r="CE17" s="750"/>
      <c r="CF17" s="750"/>
      <c r="CG17" s="751"/>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6"/>
      <c r="DW17" s="767"/>
      <c r="DX17" s="767"/>
      <c r="DY17" s="767"/>
      <c r="DZ17" s="768"/>
      <c r="EA17" s="140"/>
    </row>
    <row r="18" spans="1:131" s="141" customFormat="1" ht="26.25" customHeight="1">
      <c r="A18" s="147">
        <v>12</v>
      </c>
      <c r="B18" s="736"/>
      <c r="C18" s="737"/>
      <c r="D18" s="737"/>
      <c r="E18" s="737"/>
      <c r="F18" s="737"/>
      <c r="G18" s="737"/>
      <c r="H18" s="737"/>
      <c r="I18" s="737"/>
      <c r="J18" s="737"/>
      <c r="K18" s="737"/>
      <c r="L18" s="737"/>
      <c r="M18" s="737"/>
      <c r="N18" s="737"/>
      <c r="O18" s="737"/>
      <c r="P18" s="738"/>
      <c r="Q18" s="739"/>
      <c r="R18" s="740"/>
      <c r="S18" s="740"/>
      <c r="T18" s="740"/>
      <c r="U18" s="740"/>
      <c r="V18" s="740"/>
      <c r="W18" s="740"/>
      <c r="X18" s="740"/>
      <c r="Y18" s="740"/>
      <c r="Z18" s="740"/>
      <c r="AA18" s="740"/>
      <c r="AB18" s="740"/>
      <c r="AC18" s="740"/>
      <c r="AD18" s="740"/>
      <c r="AE18" s="741"/>
      <c r="AF18" s="742"/>
      <c r="AG18" s="743"/>
      <c r="AH18" s="743"/>
      <c r="AI18" s="743"/>
      <c r="AJ18" s="744"/>
      <c r="AK18" s="745"/>
      <c r="AL18" s="746"/>
      <c r="AM18" s="746"/>
      <c r="AN18" s="746"/>
      <c r="AO18" s="746"/>
      <c r="AP18" s="746"/>
      <c r="AQ18" s="746"/>
      <c r="AR18" s="746"/>
      <c r="AS18" s="746"/>
      <c r="AT18" s="746"/>
      <c r="AU18" s="747"/>
      <c r="AV18" s="747"/>
      <c r="AW18" s="747"/>
      <c r="AX18" s="747"/>
      <c r="AY18" s="748"/>
      <c r="AZ18" s="138"/>
      <c r="BA18" s="138"/>
      <c r="BB18" s="138"/>
      <c r="BC18" s="138"/>
      <c r="BD18" s="138"/>
      <c r="BE18" s="139"/>
      <c r="BF18" s="139"/>
      <c r="BG18" s="139"/>
      <c r="BH18" s="139"/>
      <c r="BI18" s="139"/>
      <c r="BJ18" s="139"/>
      <c r="BK18" s="139"/>
      <c r="BL18" s="139"/>
      <c r="BM18" s="139"/>
      <c r="BN18" s="139"/>
      <c r="BO18" s="139"/>
      <c r="BP18" s="139"/>
      <c r="BQ18" s="148">
        <v>12</v>
      </c>
      <c r="BR18" s="149"/>
      <c r="BS18" s="749"/>
      <c r="BT18" s="750"/>
      <c r="BU18" s="750"/>
      <c r="BV18" s="750"/>
      <c r="BW18" s="750"/>
      <c r="BX18" s="750"/>
      <c r="BY18" s="750"/>
      <c r="BZ18" s="750"/>
      <c r="CA18" s="750"/>
      <c r="CB18" s="750"/>
      <c r="CC18" s="750"/>
      <c r="CD18" s="750"/>
      <c r="CE18" s="750"/>
      <c r="CF18" s="750"/>
      <c r="CG18" s="751"/>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6"/>
      <c r="DW18" s="767"/>
      <c r="DX18" s="767"/>
      <c r="DY18" s="767"/>
      <c r="DZ18" s="768"/>
      <c r="EA18" s="140"/>
    </row>
    <row r="19" spans="1:131" s="141" customFormat="1" ht="26.25" customHeight="1">
      <c r="A19" s="147">
        <v>13</v>
      </c>
      <c r="B19" s="736"/>
      <c r="C19" s="737"/>
      <c r="D19" s="737"/>
      <c r="E19" s="737"/>
      <c r="F19" s="737"/>
      <c r="G19" s="737"/>
      <c r="H19" s="737"/>
      <c r="I19" s="737"/>
      <c r="J19" s="737"/>
      <c r="K19" s="737"/>
      <c r="L19" s="737"/>
      <c r="M19" s="737"/>
      <c r="N19" s="737"/>
      <c r="O19" s="737"/>
      <c r="P19" s="738"/>
      <c r="Q19" s="739"/>
      <c r="R19" s="740"/>
      <c r="S19" s="740"/>
      <c r="T19" s="740"/>
      <c r="U19" s="740"/>
      <c r="V19" s="740"/>
      <c r="W19" s="740"/>
      <c r="X19" s="740"/>
      <c r="Y19" s="740"/>
      <c r="Z19" s="740"/>
      <c r="AA19" s="740"/>
      <c r="AB19" s="740"/>
      <c r="AC19" s="740"/>
      <c r="AD19" s="740"/>
      <c r="AE19" s="741"/>
      <c r="AF19" s="742"/>
      <c r="AG19" s="743"/>
      <c r="AH19" s="743"/>
      <c r="AI19" s="743"/>
      <c r="AJ19" s="744"/>
      <c r="AK19" s="745"/>
      <c r="AL19" s="746"/>
      <c r="AM19" s="746"/>
      <c r="AN19" s="746"/>
      <c r="AO19" s="746"/>
      <c r="AP19" s="746"/>
      <c r="AQ19" s="746"/>
      <c r="AR19" s="746"/>
      <c r="AS19" s="746"/>
      <c r="AT19" s="746"/>
      <c r="AU19" s="747"/>
      <c r="AV19" s="747"/>
      <c r="AW19" s="747"/>
      <c r="AX19" s="747"/>
      <c r="AY19" s="748"/>
      <c r="AZ19" s="138"/>
      <c r="BA19" s="138"/>
      <c r="BB19" s="138"/>
      <c r="BC19" s="138"/>
      <c r="BD19" s="138"/>
      <c r="BE19" s="139"/>
      <c r="BF19" s="139"/>
      <c r="BG19" s="139"/>
      <c r="BH19" s="139"/>
      <c r="BI19" s="139"/>
      <c r="BJ19" s="139"/>
      <c r="BK19" s="139"/>
      <c r="BL19" s="139"/>
      <c r="BM19" s="139"/>
      <c r="BN19" s="139"/>
      <c r="BO19" s="139"/>
      <c r="BP19" s="139"/>
      <c r="BQ19" s="148">
        <v>13</v>
      </c>
      <c r="BR19" s="149"/>
      <c r="BS19" s="749"/>
      <c r="BT19" s="750"/>
      <c r="BU19" s="750"/>
      <c r="BV19" s="750"/>
      <c r="BW19" s="750"/>
      <c r="BX19" s="750"/>
      <c r="BY19" s="750"/>
      <c r="BZ19" s="750"/>
      <c r="CA19" s="750"/>
      <c r="CB19" s="750"/>
      <c r="CC19" s="750"/>
      <c r="CD19" s="750"/>
      <c r="CE19" s="750"/>
      <c r="CF19" s="750"/>
      <c r="CG19" s="751"/>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6"/>
      <c r="DW19" s="767"/>
      <c r="DX19" s="767"/>
      <c r="DY19" s="767"/>
      <c r="DZ19" s="768"/>
      <c r="EA19" s="140"/>
    </row>
    <row r="20" spans="1:131" s="141" customFormat="1" ht="26.25" customHeight="1">
      <c r="A20" s="147">
        <v>14</v>
      </c>
      <c r="B20" s="736"/>
      <c r="C20" s="737"/>
      <c r="D20" s="737"/>
      <c r="E20" s="737"/>
      <c r="F20" s="737"/>
      <c r="G20" s="737"/>
      <c r="H20" s="737"/>
      <c r="I20" s="737"/>
      <c r="J20" s="737"/>
      <c r="K20" s="737"/>
      <c r="L20" s="737"/>
      <c r="M20" s="737"/>
      <c r="N20" s="737"/>
      <c r="O20" s="737"/>
      <c r="P20" s="738"/>
      <c r="Q20" s="739"/>
      <c r="R20" s="740"/>
      <c r="S20" s="740"/>
      <c r="T20" s="740"/>
      <c r="U20" s="740"/>
      <c r="V20" s="740"/>
      <c r="W20" s="740"/>
      <c r="X20" s="740"/>
      <c r="Y20" s="740"/>
      <c r="Z20" s="740"/>
      <c r="AA20" s="740"/>
      <c r="AB20" s="740"/>
      <c r="AC20" s="740"/>
      <c r="AD20" s="740"/>
      <c r="AE20" s="741"/>
      <c r="AF20" s="742"/>
      <c r="AG20" s="743"/>
      <c r="AH20" s="743"/>
      <c r="AI20" s="743"/>
      <c r="AJ20" s="744"/>
      <c r="AK20" s="745"/>
      <c r="AL20" s="746"/>
      <c r="AM20" s="746"/>
      <c r="AN20" s="746"/>
      <c r="AO20" s="746"/>
      <c r="AP20" s="746"/>
      <c r="AQ20" s="746"/>
      <c r="AR20" s="746"/>
      <c r="AS20" s="746"/>
      <c r="AT20" s="746"/>
      <c r="AU20" s="747"/>
      <c r="AV20" s="747"/>
      <c r="AW20" s="747"/>
      <c r="AX20" s="747"/>
      <c r="AY20" s="748"/>
      <c r="AZ20" s="138"/>
      <c r="BA20" s="138"/>
      <c r="BB20" s="138"/>
      <c r="BC20" s="138"/>
      <c r="BD20" s="138"/>
      <c r="BE20" s="139"/>
      <c r="BF20" s="139"/>
      <c r="BG20" s="139"/>
      <c r="BH20" s="139"/>
      <c r="BI20" s="139"/>
      <c r="BJ20" s="139"/>
      <c r="BK20" s="139"/>
      <c r="BL20" s="139"/>
      <c r="BM20" s="139"/>
      <c r="BN20" s="139"/>
      <c r="BO20" s="139"/>
      <c r="BP20" s="139"/>
      <c r="BQ20" s="148">
        <v>14</v>
      </c>
      <c r="BR20" s="149"/>
      <c r="BS20" s="749"/>
      <c r="BT20" s="750"/>
      <c r="BU20" s="750"/>
      <c r="BV20" s="750"/>
      <c r="BW20" s="750"/>
      <c r="BX20" s="750"/>
      <c r="BY20" s="750"/>
      <c r="BZ20" s="750"/>
      <c r="CA20" s="750"/>
      <c r="CB20" s="750"/>
      <c r="CC20" s="750"/>
      <c r="CD20" s="750"/>
      <c r="CE20" s="750"/>
      <c r="CF20" s="750"/>
      <c r="CG20" s="751"/>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6"/>
      <c r="DW20" s="767"/>
      <c r="DX20" s="767"/>
      <c r="DY20" s="767"/>
      <c r="DZ20" s="768"/>
      <c r="EA20" s="140"/>
    </row>
    <row r="21" spans="1:131" s="141" customFormat="1" ht="26.25" customHeight="1" thickBot="1">
      <c r="A21" s="147">
        <v>15</v>
      </c>
      <c r="B21" s="736"/>
      <c r="C21" s="737"/>
      <c r="D21" s="737"/>
      <c r="E21" s="737"/>
      <c r="F21" s="737"/>
      <c r="G21" s="737"/>
      <c r="H21" s="737"/>
      <c r="I21" s="737"/>
      <c r="J21" s="737"/>
      <c r="K21" s="737"/>
      <c r="L21" s="737"/>
      <c r="M21" s="737"/>
      <c r="N21" s="737"/>
      <c r="O21" s="737"/>
      <c r="P21" s="738"/>
      <c r="Q21" s="739"/>
      <c r="R21" s="740"/>
      <c r="S21" s="740"/>
      <c r="T21" s="740"/>
      <c r="U21" s="740"/>
      <c r="V21" s="740"/>
      <c r="W21" s="740"/>
      <c r="X21" s="740"/>
      <c r="Y21" s="740"/>
      <c r="Z21" s="740"/>
      <c r="AA21" s="740"/>
      <c r="AB21" s="740"/>
      <c r="AC21" s="740"/>
      <c r="AD21" s="740"/>
      <c r="AE21" s="741"/>
      <c r="AF21" s="742"/>
      <c r="AG21" s="743"/>
      <c r="AH21" s="743"/>
      <c r="AI21" s="743"/>
      <c r="AJ21" s="744"/>
      <c r="AK21" s="745"/>
      <c r="AL21" s="746"/>
      <c r="AM21" s="746"/>
      <c r="AN21" s="746"/>
      <c r="AO21" s="746"/>
      <c r="AP21" s="746"/>
      <c r="AQ21" s="746"/>
      <c r="AR21" s="746"/>
      <c r="AS21" s="746"/>
      <c r="AT21" s="746"/>
      <c r="AU21" s="747"/>
      <c r="AV21" s="747"/>
      <c r="AW21" s="747"/>
      <c r="AX21" s="747"/>
      <c r="AY21" s="748"/>
      <c r="AZ21" s="138"/>
      <c r="BA21" s="138"/>
      <c r="BB21" s="138"/>
      <c r="BC21" s="138"/>
      <c r="BD21" s="138"/>
      <c r="BE21" s="139"/>
      <c r="BF21" s="139"/>
      <c r="BG21" s="139"/>
      <c r="BH21" s="139"/>
      <c r="BI21" s="139"/>
      <c r="BJ21" s="139"/>
      <c r="BK21" s="139"/>
      <c r="BL21" s="139"/>
      <c r="BM21" s="139"/>
      <c r="BN21" s="139"/>
      <c r="BO21" s="139"/>
      <c r="BP21" s="139"/>
      <c r="BQ21" s="148">
        <v>15</v>
      </c>
      <c r="BR21" s="149"/>
      <c r="BS21" s="749"/>
      <c r="BT21" s="750"/>
      <c r="BU21" s="750"/>
      <c r="BV21" s="750"/>
      <c r="BW21" s="750"/>
      <c r="BX21" s="750"/>
      <c r="BY21" s="750"/>
      <c r="BZ21" s="750"/>
      <c r="CA21" s="750"/>
      <c r="CB21" s="750"/>
      <c r="CC21" s="750"/>
      <c r="CD21" s="750"/>
      <c r="CE21" s="750"/>
      <c r="CF21" s="750"/>
      <c r="CG21" s="751"/>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6"/>
      <c r="DW21" s="767"/>
      <c r="DX21" s="767"/>
      <c r="DY21" s="767"/>
      <c r="DZ21" s="768"/>
      <c r="EA21" s="140"/>
    </row>
    <row r="22" spans="1:131" s="141" customFormat="1" ht="26.25" customHeight="1">
      <c r="A22" s="147">
        <v>16</v>
      </c>
      <c r="B22" s="736"/>
      <c r="C22" s="737"/>
      <c r="D22" s="737"/>
      <c r="E22" s="737"/>
      <c r="F22" s="737"/>
      <c r="G22" s="737"/>
      <c r="H22" s="737"/>
      <c r="I22" s="737"/>
      <c r="J22" s="737"/>
      <c r="K22" s="737"/>
      <c r="L22" s="737"/>
      <c r="M22" s="737"/>
      <c r="N22" s="737"/>
      <c r="O22" s="737"/>
      <c r="P22" s="738"/>
      <c r="Q22" s="769"/>
      <c r="R22" s="770"/>
      <c r="S22" s="770"/>
      <c r="T22" s="770"/>
      <c r="U22" s="770"/>
      <c r="V22" s="770"/>
      <c r="W22" s="770"/>
      <c r="X22" s="770"/>
      <c r="Y22" s="770"/>
      <c r="Z22" s="770"/>
      <c r="AA22" s="770"/>
      <c r="AB22" s="770"/>
      <c r="AC22" s="770"/>
      <c r="AD22" s="770"/>
      <c r="AE22" s="771"/>
      <c r="AF22" s="742"/>
      <c r="AG22" s="743"/>
      <c r="AH22" s="743"/>
      <c r="AI22" s="743"/>
      <c r="AJ22" s="744"/>
      <c r="AK22" s="784"/>
      <c r="AL22" s="785"/>
      <c r="AM22" s="785"/>
      <c r="AN22" s="785"/>
      <c r="AO22" s="785"/>
      <c r="AP22" s="785"/>
      <c r="AQ22" s="785"/>
      <c r="AR22" s="785"/>
      <c r="AS22" s="785"/>
      <c r="AT22" s="785"/>
      <c r="AU22" s="786"/>
      <c r="AV22" s="786"/>
      <c r="AW22" s="786"/>
      <c r="AX22" s="786"/>
      <c r="AY22" s="787"/>
      <c r="AZ22" s="788" t="s">
        <v>343</v>
      </c>
      <c r="BA22" s="788"/>
      <c r="BB22" s="788"/>
      <c r="BC22" s="788"/>
      <c r="BD22" s="789"/>
      <c r="BE22" s="139"/>
      <c r="BF22" s="139"/>
      <c r="BG22" s="139"/>
      <c r="BH22" s="139"/>
      <c r="BI22" s="139"/>
      <c r="BJ22" s="139"/>
      <c r="BK22" s="139"/>
      <c r="BL22" s="139"/>
      <c r="BM22" s="139"/>
      <c r="BN22" s="139"/>
      <c r="BO22" s="139"/>
      <c r="BP22" s="139"/>
      <c r="BQ22" s="148">
        <v>16</v>
      </c>
      <c r="BR22" s="149"/>
      <c r="BS22" s="749"/>
      <c r="BT22" s="750"/>
      <c r="BU22" s="750"/>
      <c r="BV22" s="750"/>
      <c r="BW22" s="750"/>
      <c r="BX22" s="750"/>
      <c r="BY22" s="750"/>
      <c r="BZ22" s="750"/>
      <c r="CA22" s="750"/>
      <c r="CB22" s="750"/>
      <c r="CC22" s="750"/>
      <c r="CD22" s="750"/>
      <c r="CE22" s="750"/>
      <c r="CF22" s="750"/>
      <c r="CG22" s="751"/>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6"/>
      <c r="DW22" s="767"/>
      <c r="DX22" s="767"/>
      <c r="DY22" s="767"/>
      <c r="DZ22" s="768"/>
      <c r="EA22" s="140"/>
    </row>
    <row r="23" spans="1:131" s="141" customFormat="1" ht="26.25" customHeight="1" thickBot="1">
      <c r="A23" s="150" t="s">
        <v>344</v>
      </c>
      <c r="B23" s="772" t="s">
        <v>345</v>
      </c>
      <c r="C23" s="773"/>
      <c r="D23" s="773"/>
      <c r="E23" s="773"/>
      <c r="F23" s="773"/>
      <c r="G23" s="773"/>
      <c r="H23" s="773"/>
      <c r="I23" s="773"/>
      <c r="J23" s="773"/>
      <c r="K23" s="773"/>
      <c r="L23" s="773"/>
      <c r="M23" s="773"/>
      <c r="N23" s="773"/>
      <c r="O23" s="773"/>
      <c r="P23" s="774"/>
      <c r="Q23" s="775">
        <v>15570</v>
      </c>
      <c r="R23" s="776"/>
      <c r="S23" s="776"/>
      <c r="T23" s="776"/>
      <c r="U23" s="776"/>
      <c r="V23" s="776">
        <v>15349</v>
      </c>
      <c r="W23" s="776"/>
      <c r="X23" s="776"/>
      <c r="Y23" s="776"/>
      <c r="Z23" s="776"/>
      <c r="AA23" s="776">
        <v>221</v>
      </c>
      <c r="AB23" s="776"/>
      <c r="AC23" s="776"/>
      <c r="AD23" s="776"/>
      <c r="AE23" s="777"/>
      <c r="AF23" s="778">
        <v>98</v>
      </c>
      <c r="AG23" s="776"/>
      <c r="AH23" s="776"/>
      <c r="AI23" s="776"/>
      <c r="AJ23" s="779"/>
      <c r="AK23" s="780"/>
      <c r="AL23" s="781"/>
      <c r="AM23" s="781"/>
      <c r="AN23" s="781"/>
      <c r="AO23" s="781"/>
      <c r="AP23" s="776">
        <v>11102</v>
      </c>
      <c r="AQ23" s="776"/>
      <c r="AR23" s="776"/>
      <c r="AS23" s="776"/>
      <c r="AT23" s="776"/>
      <c r="AU23" s="782"/>
      <c r="AV23" s="782"/>
      <c r="AW23" s="782"/>
      <c r="AX23" s="782"/>
      <c r="AY23" s="783"/>
      <c r="AZ23" s="791" t="s">
        <v>88</v>
      </c>
      <c r="BA23" s="792"/>
      <c r="BB23" s="792"/>
      <c r="BC23" s="792"/>
      <c r="BD23" s="793"/>
      <c r="BE23" s="139"/>
      <c r="BF23" s="139"/>
      <c r="BG23" s="139"/>
      <c r="BH23" s="139"/>
      <c r="BI23" s="139"/>
      <c r="BJ23" s="139"/>
      <c r="BK23" s="139"/>
      <c r="BL23" s="139"/>
      <c r="BM23" s="139"/>
      <c r="BN23" s="139"/>
      <c r="BO23" s="139"/>
      <c r="BP23" s="139"/>
      <c r="BQ23" s="148">
        <v>17</v>
      </c>
      <c r="BR23" s="149"/>
      <c r="BS23" s="749"/>
      <c r="BT23" s="750"/>
      <c r="BU23" s="750"/>
      <c r="BV23" s="750"/>
      <c r="BW23" s="750"/>
      <c r="BX23" s="750"/>
      <c r="BY23" s="750"/>
      <c r="BZ23" s="750"/>
      <c r="CA23" s="750"/>
      <c r="CB23" s="750"/>
      <c r="CC23" s="750"/>
      <c r="CD23" s="750"/>
      <c r="CE23" s="750"/>
      <c r="CF23" s="750"/>
      <c r="CG23" s="751"/>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6"/>
      <c r="DW23" s="767"/>
      <c r="DX23" s="767"/>
      <c r="DY23" s="767"/>
      <c r="DZ23" s="768"/>
      <c r="EA23" s="140"/>
    </row>
    <row r="24" spans="1:131" s="141" customFormat="1" ht="26.25" customHeight="1">
      <c r="A24" s="790" t="s">
        <v>346</v>
      </c>
      <c r="B24" s="790"/>
      <c r="C24" s="790"/>
      <c r="D24" s="790"/>
      <c r="E24" s="790"/>
      <c r="F24" s="790"/>
      <c r="G24" s="790"/>
      <c r="H24" s="790"/>
      <c r="I24" s="790"/>
      <c r="J24" s="790"/>
      <c r="K24" s="790"/>
      <c r="L24" s="790"/>
      <c r="M24" s="790"/>
      <c r="N24" s="790"/>
      <c r="O24" s="790"/>
      <c r="P24" s="790"/>
      <c r="Q24" s="790"/>
      <c r="R24" s="790"/>
      <c r="S24" s="790"/>
      <c r="T24" s="790"/>
      <c r="U24" s="790"/>
      <c r="V24" s="790"/>
      <c r="W24" s="790"/>
      <c r="X24" s="790"/>
      <c r="Y24" s="790"/>
      <c r="Z24" s="790"/>
      <c r="AA24" s="790"/>
      <c r="AB24" s="790"/>
      <c r="AC24" s="790"/>
      <c r="AD24" s="790"/>
      <c r="AE24" s="790"/>
      <c r="AF24" s="790"/>
      <c r="AG24" s="790"/>
      <c r="AH24" s="790"/>
      <c r="AI24" s="790"/>
      <c r="AJ24" s="790"/>
      <c r="AK24" s="790"/>
      <c r="AL24" s="790"/>
      <c r="AM24" s="790"/>
      <c r="AN24" s="790"/>
      <c r="AO24" s="790"/>
      <c r="AP24" s="790"/>
      <c r="AQ24" s="790"/>
      <c r="AR24" s="790"/>
      <c r="AS24" s="790"/>
      <c r="AT24" s="790"/>
      <c r="AU24" s="790"/>
      <c r="AV24" s="790"/>
      <c r="AW24" s="790"/>
      <c r="AX24" s="790"/>
      <c r="AY24" s="790"/>
      <c r="AZ24" s="138"/>
      <c r="BA24" s="138"/>
      <c r="BB24" s="138"/>
      <c r="BC24" s="138"/>
      <c r="BD24" s="138"/>
      <c r="BE24" s="139"/>
      <c r="BF24" s="139"/>
      <c r="BG24" s="139"/>
      <c r="BH24" s="139"/>
      <c r="BI24" s="139"/>
      <c r="BJ24" s="139"/>
      <c r="BK24" s="139"/>
      <c r="BL24" s="139"/>
      <c r="BM24" s="139"/>
      <c r="BN24" s="139"/>
      <c r="BO24" s="139"/>
      <c r="BP24" s="139"/>
      <c r="BQ24" s="148">
        <v>18</v>
      </c>
      <c r="BR24" s="149"/>
      <c r="BS24" s="749"/>
      <c r="BT24" s="750"/>
      <c r="BU24" s="750"/>
      <c r="BV24" s="750"/>
      <c r="BW24" s="750"/>
      <c r="BX24" s="750"/>
      <c r="BY24" s="750"/>
      <c r="BZ24" s="750"/>
      <c r="CA24" s="750"/>
      <c r="CB24" s="750"/>
      <c r="CC24" s="750"/>
      <c r="CD24" s="750"/>
      <c r="CE24" s="750"/>
      <c r="CF24" s="750"/>
      <c r="CG24" s="751"/>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6"/>
      <c r="DW24" s="767"/>
      <c r="DX24" s="767"/>
      <c r="DY24" s="767"/>
      <c r="DZ24" s="768"/>
      <c r="EA24" s="140"/>
    </row>
    <row r="25" spans="1:131" s="133" customFormat="1" ht="26.25" customHeight="1" thickBot="1">
      <c r="A25" s="730" t="s">
        <v>347</v>
      </c>
      <c r="B25" s="730"/>
      <c r="C25" s="730"/>
      <c r="D25" s="730"/>
      <c r="E25" s="730"/>
      <c r="F25" s="730"/>
      <c r="G25" s="730"/>
      <c r="H25" s="730"/>
      <c r="I25" s="730"/>
      <c r="J25" s="730"/>
      <c r="K25" s="730"/>
      <c r="L25" s="730"/>
      <c r="M25" s="730"/>
      <c r="N25" s="730"/>
      <c r="O25" s="730"/>
      <c r="P25" s="730"/>
      <c r="Q25" s="730"/>
      <c r="R25" s="730"/>
      <c r="S25" s="730"/>
      <c r="T25" s="730"/>
      <c r="U25" s="730"/>
      <c r="V25" s="730"/>
      <c r="W25" s="730"/>
      <c r="X25" s="730"/>
      <c r="Y25" s="730"/>
      <c r="Z25" s="730"/>
      <c r="AA25" s="730"/>
      <c r="AB25" s="730"/>
      <c r="AC25" s="730"/>
      <c r="AD25" s="730"/>
      <c r="AE25" s="730"/>
      <c r="AF25" s="730"/>
      <c r="AG25" s="730"/>
      <c r="AH25" s="730"/>
      <c r="AI25" s="730"/>
      <c r="AJ25" s="730"/>
      <c r="AK25" s="730"/>
      <c r="AL25" s="730"/>
      <c r="AM25" s="730"/>
      <c r="AN25" s="730"/>
      <c r="AO25" s="730"/>
      <c r="AP25" s="730"/>
      <c r="AQ25" s="730"/>
      <c r="AR25" s="730"/>
      <c r="AS25" s="730"/>
      <c r="AT25" s="730"/>
      <c r="AU25" s="730"/>
      <c r="AV25" s="730"/>
      <c r="AW25" s="730"/>
      <c r="AX25" s="730"/>
      <c r="AY25" s="730"/>
      <c r="AZ25" s="730"/>
      <c r="BA25" s="730"/>
      <c r="BB25" s="730"/>
      <c r="BC25" s="730"/>
      <c r="BD25" s="730"/>
      <c r="BE25" s="730"/>
      <c r="BF25" s="730"/>
      <c r="BG25" s="730"/>
      <c r="BH25" s="730"/>
      <c r="BI25" s="730"/>
      <c r="BJ25" s="138"/>
      <c r="BK25" s="138"/>
      <c r="BL25" s="138"/>
      <c r="BM25" s="138"/>
      <c r="BN25" s="138"/>
      <c r="BO25" s="151"/>
      <c r="BP25" s="151"/>
      <c r="BQ25" s="148">
        <v>19</v>
      </c>
      <c r="BR25" s="149"/>
      <c r="BS25" s="749"/>
      <c r="BT25" s="750"/>
      <c r="BU25" s="750"/>
      <c r="BV25" s="750"/>
      <c r="BW25" s="750"/>
      <c r="BX25" s="750"/>
      <c r="BY25" s="750"/>
      <c r="BZ25" s="750"/>
      <c r="CA25" s="750"/>
      <c r="CB25" s="750"/>
      <c r="CC25" s="750"/>
      <c r="CD25" s="750"/>
      <c r="CE25" s="750"/>
      <c r="CF25" s="750"/>
      <c r="CG25" s="751"/>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6"/>
      <c r="DW25" s="767"/>
      <c r="DX25" s="767"/>
      <c r="DY25" s="767"/>
      <c r="DZ25" s="768"/>
      <c r="EA25" s="132"/>
    </row>
    <row r="26" spans="1:131" s="133" customFormat="1" ht="26.25" customHeight="1">
      <c r="A26" s="721" t="s">
        <v>323</v>
      </c>
      <c r="B26" s="722"/>
      <c r="C26" s="722"/>
      <c r="D26" s="722"/>
      <c r="E26" s="722"/>
      <c r="F26" s="722"/>
      <c r="G26" s="722"/>
      <c r="H26" s="722"/>
      <c r="I26" s="722"/>
      <c r="J26" s="722"/>
      <c r="K26" s="722"/>
      <c r="L26" s="722"/>
      <c r="M26" s="722"/>
      <c r="N26" s="722"/>
      <c r="O26" s="722"/>
      <c r="P26" s="723"/>
      <c r="Q26" s="698" t="s">
        <v>348</v>
      </c>
      <c r="R26" s="699"/>
      <c r="S26" s="699"/>
      <c r="T26" s="699"/>
      <c r="U26" s="700"/>
      <c r="V26" s="698" t="s">
        <v>349</v>
      </c>
      <c r="W26" s="699"/>
      <c r="X26" s="699"/>
      <c r="Y26" s="699"/>
      <c r="Z26" s="700"/>
      <c r="AA26" s="698" t="s">
        <v>350</v>
      </c>
      <c r="AB26" s="699"/>
      <c r="AC26" s="699"/>
      <c r="AD26" s="699"/>
      <c r="AE26" s="699"/>
      <c r="AF26" s="794" t="s">
        <v>351</v>
      </c>
      <c r="AG26" s="795"/>
      <c r="AH26" s="795"/>
      <c r="AI26" s="795"/>
      <c r="AJ26" s="796"/>
      <c r="AK26" s="699" t="s">
        <v>352</v>
      </c>
      <c r="AL26" s="699"/>
      <c r="AM26" s="699"/>
      <c r="AN26" s="699"/>
      <c r="AO26" s="700"/>
      <c r="AP26" s="698" t="s">
        <v>353</v>
      </c>
      <c r="AQ26" s="699"/>
      <c r="AR26" s="699"/>
      <c r="AS26" s="699"/>
      <c r="AT26" s="700"/>
      <c r="AU26" s="698" t="s">
        <v>354</v>
      </c>
      <c r="AV26" s="699"/>
      <c r="AW26" s="699"/>
      <c r="AX26" s="699"/>
      <c r="AY26" s="700"/>
      <c r="AZ26" s="698" t="s">
        <v>355</v>
      </c>
      <c r="BA26" s="699"/>
      <c r="BB26" s="699"/>
      <c r="BC26" s="699"/>
      <c r="BD26" s="700"/>
      <c r="BE26" s="698" t="s">
        <v>330</v>
      </c>
      <c r="BF26" s="699"/>
      <c r="BG26" s="699"/>
      <c r="BH26" s="699"/>
      <c r="BI26" s="710"/>
      <c r="BJ26" s="138"/>
      <c r="BK26" s="138"/>
      <c r="BL26" s="138"/>
      <c r="BM26" s="138"/>
      <c r="BN26" s="138"/>
      <c r="BO26" s="151"/>
      <c r="BP26" s="151"/>
      <c r="BQ26" s="148">
        <v>20</v>
      </c>
      <c r="BR26" s="149"/>
      <c r="BS26" s="749"/>
      <c r="BT26" s="750"/>
      <c r="BU26" s="750"/>
      <c r="BV26" s="750"/>
      <c r="BW26" s="750"/>
      <c r="BX26" s="750"/>
      <c r="BY26" s="750"/>
      <c r="BZ26" s="750"/>
      <c r="CA26" s="750"/>
      <c r="CB26" s="750"/>
      <c r="CC26" s="750"/>
      <c r="CD26" s="750"/>
      <c r="CE26" s="750"/>
      <c r="CF26" s="750"/>
      <c r="CG26" s="751"/>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6"/>
      <c r="DW26" s="767"/>
      <c r="DX26" s="767"/>
      <c r="DY26" s="767"/>
      <c r="DZ26" s="768"/>
      <c r="EA26" s="132"/>
    </row>
    <row r="27" spans="1:131" s="133" customFormat="1" ht="26.25" customHeight="1" thickBot="1">
      <c r="A27" s="724"/>
      <c r="B27" s="725"/>
      <c r="C27" s="725"/>
      <c r="D27" s="725"/>
      <c r="E27" s="725"/>
      <c r="F27" s="725"/>
      <c r="G27" s="725"/>
      <c r="H27" s="725"/>
      <c r="I27" s="725"/>
      <c r="J27" s="725"/>
      <c r="K27" s="725"/>
      <c r="L27" s="725"/>
      <c r="M27" s="725"/>
      <c r="N27" s="725"/>
      <c r="O27" s="725"/>
      <c r="P27" s="726"/>
      <c r="Q27" s="701"/>
      <c r="R27" s="702"/>
      <c r="S27" s="702"/>
      <c r="T27" s="702"/>
      <c r="U27" s="703"/>
      <c r="V27" s="701"/>
      <c r="W27" s="702"/>
      <c r="X27" s="702"/>
      <c r="Y27" s="702"/>
      <c r="Z27" s="703"/>
      <c r="AA27" s="701"/>
      <c r="AB27" s="702"/>
      <c r="AC27" s="702"/>
      <c r="AD27" s="702"/>
      <c r="AE27" s="702"/>
      <c r="AF27" s="797"/>
      <c r="AG27" s="798"/>
      <c r="AH27" s="798"/>
      <c r="AI27" s="798"/>
      <c r="AJ27" s="799"/>
      <c r="AK27" s="702"/>
      <c r="AL27" s="702"/>
      <c r="AM27" s="702"/>
      <c r="AN27" s="702"/>
      <c r="AO27" s="703"/>
      <c r="AP27" s="701"/>
      <c r="AQ27" s="702"/>
      <c r="AR27" s="702"/>
      <c r="AS27" s="702"/>
      <c r="AT27" s="703"/>
      <c r="AU27" s="701"/>
      <c r="AV27" s="702"/>
      <c r="AW27" s="702"/>
      <c r="AX27" s="702"/>
      <c r="AY27" s="703"/>
      <c r="AZ27" s="701"/>
      <c r="BA27" s="702"/>
      <c r="BB27" s="702"/>
      <c r="BC27" s="702"/>
      <c r="BD27" s="703"/>
      <c r="BE27" s="701"/>
      <c r="BF27" s="702"/>
      <c r="BG27" s="702"/>
      <c r="BH27" s="702"/>
      <c r="BI27" s="711"/>
      <c r="BJ27" s="138"/>
      <c r="BK27" s="138"/>
      <c r="BL27" s="138"/>
      <c r="BM27" s="138"/>
      <c r="BN27" s="138"/>
      <c r="BO27" s="151"/>
      <c r="BP27" s="151"/>
      <c r="BQ27" s="148">
        <v>21</v>
      </c>
      <c r="BR27" s="149"/>
      <c r="BS27" s="749"/>
      <c r="BT27" s="750"/>
      <c r="BU27" s="750"/>
      <c r="BV27" s="750"/>
      <c r="BW27" s="750"/>
      <c r="BX27" s="750"/>
      <c r="BY27" s="750"/>
      <c r="BZ27" s="750"/>
      <c r="CA27" s="750"/>
      <c r="CB27" s="750"/>
      <c r="CC27" s="750"/>
      <c r="CD27" s="750"/>
      <c r="CE27" s="750"/>
      <c r="CF27" s="750"/>
      <c r="CG27" s="751"/>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6"/>
      <c r="DW27" s="767"/>
      <c r="DX27" s="767"/>
      <c r="DY27" s="767"/>
      <c r="DZ27" s="768"/>
      <c r="EA27" s="132"/>
    </row>
    <row r="28" spans="1:131" s="133" customFormat="1" ht="26.25" customHeight="1" thickTop="1">
      <c r="A28" s="152">
        <v>1</v>
      </c>
      <c r="B28" s="712" t="s">
        <v>356</v>
      </c>
      <c r="C28" s="713"/>
      <c r="D28" s="713"/>
      <c r="E28" s="713"/>
      <c r="F28" s="713"/>
      <c r="G28" s="713"/>
      <c r="H28" s="713"/>
      <c r="I28" s="713"/>
      <c r="J28" s="713"/>
      <c r="K28" s="713"/>
      <c r="L28" s="713"/>
      <c r="M28" s="713"/>
      <c r="N28" s="713"/>
      <c r="O28" s="713"/>
      <c r="P28" s="714"/>
      <c r="Q28" s="804">
        <v>2964</v>
      </c>
      <c r="R28" s="805"/>
      <c r="S28" s="805"/>
      <c r="T28" s="805"/>
      <c r="U28" s="805"/>
      <c r="V28" s="805">
        <v>2956</v>
      </c>
      <c r="W28" s="805"/>
      <c r="X28" s="805"/>
      <c r="Y28" s="805"/>
      <c r="Z28" s="805"/>
      <c r="AA28" s="805">
        <v>8</v>
      </c>
      <c r="AB28" s="805"/>
      <c r="AC28" s="805"/>
      <c r="AD28" s="805"/>
      <c r="AE28" s="806"/>
      <c r="AF28" s="807">
        <v>8</v>
      </c>
      <c r="AG28" s="805"/>
      <c r="AH28" s="805"/>
      <c r="AI28" s="805"/>
      <c r="AJ28" s="808"/>
      <c r="AK28" s="809">
        <v>173</v>
      </c>
      <c r="AL28" s="800"/>
      <c r="AM28" s="800"/>
      <c r="AN28" s="800"/>
      <c r="AO28" s="800"/>
      <c r="AP28" s="800" t="s">
        <v>26</v>
      </c>
      <c r="AQ28" s="800"/>
      <c r="AR28" s="800"/>
      <c r="AS28" s="800"/>
      <c r="AT28" s="800"/>
      <c r="AU28" s="800" t="s">
        <v>26</v>
      </c>
      <c r="AV28" s="800"/>
      <c r="AW28" s="800"/>
      <c r="AX28" s="800"/>
      <c r="AY28" s="800"/>
      <c r="AZ28" s="801" t="s">
        <v>26</v>
      </c>
      <c r="BA28" s="801"/>
      <c r="BB28" s="801"/>
      <c r="BC28" s="801"/>
      <c r="BD28" s="801"/>
      <c r="BE28" s="802"/>
      <c r="BF28" s="802"/>
      <c r="BG28" s="802"/>
      <c r="BH28" s="802"/>
      <c r="BI28" s="803"/>
      <c r="BJ28" s="138"/>
      <c r="BK28" s="138"/>
      <c r="BL28" s="138"/>
      <c r="BM28" s="138"/>
      <c r="BN28" s="138"/>
      <c r="BO28" s="151"/>
      <c r="BP28" s="151"/>
      <c r="BQ28" s="148">
        <v>22</v>
      </c>
      <c r="BR28" s="149"/>
      <c r="BS28" s="749"/>
      <c r="BT28" s="750"/>
      <c r="BU28" s="750"/>
      <c r="BV28" s="750"/>
      <c r="BW28" s="750"/>
      <c r="BX28" s="750"/>
      <c r="BY28" s="750"/>
      <c r="BZ28" s="750"/>
      <c r="CA28" s="750"/>
      <c r="CB28" s="750"/>
      <c r="CC28" s="750"/>
      <c r="CD28" s="750"/>
      <c r="CE28" s="750"/>
      <c r="CF28" s="750"/>
      <c r="CG28" s="751"/>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6"/>
      <c r="DW28" s="767"/>
      <c r="DX28" s="767"/>
      <c r="DY28" s="767"/>
      <c r="DZ28" s="768"/>
      <c r="EA28" s="132"/>
    </row>
    <row r="29" spans="1:131" s="133" customFormat="1" ht="26.25" customHeight="1">
      <c r="A29" s="152">
        <v>2</v>
      </c>
      <c r="B29" s="736" t="s">
        <v>357</v>
      </c>
      <c r="C29" s="737"/>
      <c r="D29" s="737"/>
      <c r="E29" s="737"/>
      <c r="F29" s="737"/>
      <c r="G29" s="737"/>
      <c r="H29" s="737"/>
      <c r="I29" s="737"/>
      <c r="J29" s="737"/>
      <c r="K29" s="737"/>
      <c r="L29" s="737"/>
      <c r="M29" s="737"/>
      <c r="N29" s="737"/>
      <c r="O29" s="737"/>
      <c r="P29" s="738"/>
      <c r="Q29" s="739">
        <v>2713</v>
      </c>
      <c r="R29" s="740"/>
      <c r="S29" s="740"/>
      <c r="T29" s="740"/>
      <c r="U29" s="740"/>
      <c r="V29" s="740">
        <v>2710</v>
      </c>
      <c r="W29" s="740"/>
      <c r="X29" s="740"/>
      <c r="Y29" s="740"/>
      <c r="Z29" s="740"/>
      <c r="AA29" s="740">
        <v>3</v>
      </c>
      <c r="AB29" s="740"/>
      <c r="AC29" s="740"/>
      <c r="AD29" s="740"/>
      <c r="AE29" s="741"/>
      <c r="AF29" s="742">
        <v>3</v>
      </c>
      <c r="AG29" s="743"/>
      <c r="AH29" s="743"/>
      <c r="AI29" s="743"/>
      <c r="AJ29" s="744"/>
      <c r="AK29" s="812">
        <v>362</v>
      </c>
      <c r="AL29" s="813"/>
      <c r="AM29" s="813"/>
      <c r="AN29" s="813"/>
      <c r="AO29" s="813"/>
      <c r="AP29" s="813" t="s">
        <v>26</v>
      </c>
      <c r="AQ29" s="813"/>
      <c r="AR29" s="813"/>
      <c r="AS29" s="813"/>
      <c r="AT29" s="813"/>
      <c r="AU29" s="813" t="s">
        <v>26</v>
      </c>
      <c r="AV29" s="813"/>
      <c r="AW29" s="813"/>
      <c r="AX29" s="813"/>
      <c r="AY29" s="813"/>
      <c r="AZ29" s="814" t="s">
        <v>26</v>
      </c>
      <c r="BA29" s="814"/>
      <c r="BB29" s="814"/>
      <c r="BC29" s="814"/>
      <c r="BD29" s="814"/>
      <c r="BE29" s="810"/>
      <c r="BF29" s="810"/>
      <c r="BG29" s="810"/>
      <c r="BH29" s="810"/>
      <c r="BI29" s="811"/>
      <c r="BJ29" s="138"/>
      <c r="BK29" s="138"/>
      <c r="BL29" s="138"/>
      <c r="BM29" s="138"/>
      <c r="BN29" s="138"/>
      <c r="BO29" s="151"/>
      <c r="BP29" s="151"/>
      <c r="BQ29" s="148">
        <v>23</v>
      </c>
      <c r="BR29" s="149"/>
      <c r="BS29" s="749"/>
      <c r="BT29" s="750"/>
      <c r="BU29" s="750"/>
      <c r="BV29" s="750"/>
      <c r="BW29" s="750"/>
      <c r="BX29" s="750"/>
      <c r="BY29" s="750"/>
      <c r="BZ29" s="750"/>
      <c r="CA29" s="750"/>
      <c r="CB29" s="750"/>
      <c r="CC29" s="750"/>
      <c r="CD29" s="750"/>
      <c r="CE29" s="750"/>
      <c r="CF29" s="750"/>
      <c r="CG29" s="751"/>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6"/>
      <c r="DW29" s="767"/>
      <c r="DX29" s="767"/>
      <c r="DY29" s="767"/>
      <c r="DZ29" s="768"/>
      <c r="EA29" s="132"/>
    </row>
    <row r="30" spans="1:131" s="133" customFormat="1" ht="26.25" customHeight="1">
      <c r="A30" s="152">
        <v>3</v>
      </c>
      <c r="B30" s="736" t="s">
        <v>358</v>
      </c>
      <c r="C30" s="737"/>
      <c r="D30" s="737"/>
      <c r="E30" s="737"/>
      <c r="F30" s="737"/>
      <c r="G30" s="737"/>
      <c r="H30" s="737"/>
      <c r="I30" s="737"/>
      <c r="J30" s="737"/>
      <c r="K30" s="737"/>
      <c r="L30" s="737"/>
      <c r="M30" s="737"/>
      <c r="N30" s="737"/>
      <c r="O30" s="737"/>
      <c r="P30" s="738"/>
      <c r="Q30" s="739">
        <v>315</v>
      </c>
      <c r="R30" s="740"/>
      <c r="S30" s="740"/>
      <c r="T30" s="740"/>
      <c r="U30" s="740"/>
      <c r="V30" s="740">
        <v>314</v>
      </c>
      <c r="W30" s="740"/>
      <c r="X30" s="740"/>
      <c r="Y30" s="740"/>
      <c r="Z30" s="740"/>
      <c r="AA30" s="740">
        <v>1</v>
      </c>
      <c r="AB30" s="740"/>
      <c r="AC30" s="740"/>
      <c r="AD30" s="740"/>
      <c r="AE30" s="741"/>
      <c r="AF30" s="742">
        <v>1</v>
      </c>
      <c r="AG30" s="743"/>
      <c r="AH30" s="743"/>
      <c r="AI30" s="743"/>
      <c r="AJ30" s="744"/>
      <c r="AK30" s="812">
        <v>106</v>
      </c>
      <c r="AL30" s="813"/>
      <c r="AM30" s="813"/>
      <c r="AN30" s="813"/>
      <c r="AO30" s="813"/>
      <c r="AP30" s="813" t="s">
        <v>26</v>
      </c>
      <c r="AQ30" s="813"/>
      <c r="AR30" s="813"/>
      <c r="AS30" s="813"/>
      <c r="AT30" s="813"/>
      <c r="AU30" s="813" t="s">
        <v>26</v>
      </c>
      <c r="AV30" s="813"/>
      <c r="AW30" s="813"/>
      <c r="AX30" s="813"/>
      <c r="AY30" s="813"/>
      <c r="AZ30" s="814" t="s">
        <v>26</v>
      </c>
      <c r="BA30" s="814"/>
      <c r="BB30" s="814"/>
      <c r="BC30" s="814"/>
      <c r="BD30" s="814"/>
      <c r="BE30" s="810"/>
      <c r="BF30" s="810"/>
      <c r="BG30" s="810"/>
      <c r="BH30" s="810"/>
      <c r="BI30" s="811"/>
      <c r="BJ30" s="138"/>
      <c r="BK30" s="138"/>
      <c r="BL30" s="138"/>
      <c r="BM30" s="138"/>
      <c r="BN30" s="138"/>
      <c r="BO30" s="151"/>
      <c r="BP30" s="151"/>
      <c r="BQ30" s="148">
        <v>24</v>
      </c>
      <c r="BR30" s="149"/>
      <c r="BS30" s="749"/>
      <c r="BT30" s="750"/>
      <c r="BU30" s="750"/>
      <c r="BV30" s="750"/>
      <c r="BW30" s="750"/>
      <c r="BX30" s="750"/>
      <c r="BY30" s="750"/>
      <c r="BZ30" s="750"/>
      <c r="CA30" s="750"/>
      <c r="CB30" s="750"/>
      <c r="CC30" s="750"/>
      <c r="CD30" s="750"/>
      <c r="CE30" s="750"/>
      <c r="CF30" s="750"/>
      <c r="CG30" s="751"/>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6"/>
      <c r="DW30" s="767"/>
      <c r="DX30" s="767"/>
      <c r="DY30" s="767"/>
      <c r="DZ30" s="768"/>
      <c r="EA30" s="132"/>
    </row>
    <row r="31" spans="1:131" s="133" customFormat="1" ht="26.25" customHeight="1">
      <c r="A31" s="152">
        <v>4</v>
      </c>
      <c r="B31" s="736" t="s">
        <v>359</v>
      </c>
      <c r="C31" s="737"/>
      <c r="D31" s="737"/>
      <c r="E31" s="737"/>
      <c r="F31" s="737"/>
      <c r="G31" s="737"/>
      <c r="H31" s="737"/>
      <c r="I31" s="737"/>
      <c r="J31" s="737"/>
      <c r="K31" s="737"/>
      <c r="L31" s="737"/>
      <c r="M31" s="737"/>
      <c r="N31" s="737"/>
      <c r="O31" s="737"/>
      <c r="P31" s="738"/>
      <c r="Q31" s="739">
        <v>661</v>
      </c>
      <c r="R31" s="740"/>
      <c r="S31" s="740"/>
      <c r="T31" s="740"/>
      <c r="U31" s="740"/>
      <c r="V31" s="740">
        <v>512</v>
      </c>
      <c r="W31" s="740"/>
      <c r="X31" s="740"/>
      <c r="Y31" s="740"/>
      <c r="Z31" s="740"/>
      <c r="AA31" s="740">
        <v>149</v>
      </c>
      <c r="AB31" s="740"/>
      <c r="AC31" s="740"/>
      <c r="AD31" s="740"/>
      <c r="AE31" s="741"/>
      <c r="AF31" s="742">
        <v>2094</v>
      </c>
      <c r="AG31" s="743"/>
      <c r="AH31" s="743"/>
      <c r="AI31" s="743"/>
      <c r="AJ31" s="744"/>
      <c r="AK31" s="812">
        <v>131</v>
      </c>
      <c r="AL31" s="813"/>
      <c r="AM31" s="813"/>
      <c r="AN31" s="813"/>
      <c r="AO31" s="813"/>
      <c r="AP31" s="813">
        <v>1400</v>
      </c>
      <c r="AQ31" s="813"/>
      <c r="AR31" s="813"/>
      <c r="AS31" s="813"/>
      <c r="AT31" s="813"/>
      <c r="AU31" s="813">
        <v>840</v>
      </c>
      <c r="AV31" s="813"/>
      <c r="AW31" s="813"/>
      <c r="AX31" s="813"/>
      <c r="AY31" s="813"/>
      <c r="AZ31" s="814" t="s">
        <v>26</v>
      </c>
      <c r="BA31" s="814"/>
      <c r="BB31" s="814"/>
      <c r="BC31" s="814"/>
      <c r="BD31" s="814"/>
      <c r="BE31" s="810" t="s">
        <v>360</v>
      </c>
      <c r="BF31" s="810"/>
      <c r="BG31" s="810"/>
      <c r="BH31" s="810"/>
      <c r="BI31" s="811"/>
      <c r="BJ31" s="138"/>
      <c r="BK31" s="138"/>
      <c r="BL31" s="138"/>
      <c r="BM31" s="138"/>
      <c r="BN31" s="138"/>
      <c r="BO31" s="151"/>
      <c r="BP31" s="151"/>
      <c r="BQ31" s="148">
        <v>25</v>
      </c>
      <c r="BR31" s="149"/>
      <c r="BS31" s="749"/>
      <c r="BT31" s="750"/>
      <c r="BU31" s="750"/>
      <c r="BV31" s="750"/>
      <c r="BW31" s="750"/>
      <c r="BX31" s="750"/>
      <c r="BY31" s="750"/>
      <c r="BZ31" s="750"/>
      <c r="CA31" s="750"/>
      <c r="CB31" s="750"/>
      <c r="CC31" s="750"/>
      <c r="CD31" s="750"/>
      <c r="CE31" s="750"/>
      <c r="CF31" s="750"/>
      <c r="CG31" s="751"/>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6"/>
      <c r="DW31" s="767"/>
      <c r="DX31" s="767"/>
      <c r="DY31" s="767"/>
      <c r="DZ31" s="768"/>
      <c r="EA31" s="132"/>
    </row>
    <row r="32" spans="1:131" s="133" customFormat="1" ht="26.25" customHeight="1">
      <c r="A32" s="152">
        <v>5</v>
      </c>
      <c r="B32" s="736" t="s">
        <v>361</v>
      </c>
      <c r="C32" s="737"/>
      <c r="D32" s="737"/>
      <c r="E32" s="737"/>
      <c r="F32" s="737"/>
      <c r="G32" s="737"/>
      <c r="H32" s="737"/>
      <c r="I32" s="737"/>
      <c r="J32" s="737"/>
      <c r="K32" s="737"/>
      <c r="L32" s="737"/>
      <c r="M32" s="737"/>
      <c r="N32" s="737"/>
      <c r="O32" s="737"/>
      <c r="P32" s="738"/>
      <c r="Q32" s="739">
        <v>1294</v>
      </c>
      <c r="R32" s="740"/>
      <c r="S32" s="740"/>
      <c r="T32" s="740"/>
      <c r="U32" s="740"/>
      <c r="V32" s="740">
        <v>1240</v>
      </c>
      <c r="W32" s="740"/>
      <c r="X32" s="740"/>
      <c r="Y32" s="740"/>
      <c r="Z32" s="740"/>
      <c r="AA32" s="740">
        <v>54</v>
      </c>
      <c r="AB32" s="740"/>
      <c r="AC32" s="740"/>
      <c r="AD32" s="740"/>
      <c r="AE32" s="741"/>
      <c r="AF32" s="742">
        <v>843</v>
      </c>
      <c r="AG32" s="743"/>
      <c r="AH32" s="743"/>
      <c r="AI32" s="743"/>
      <c r="AJ32" s="744"/>
      <c r="AK32" s="812">
        <v>326</v>
      </c>
      <c r="AL32" s="813"/>
      <c r="AM32" s="813"/>
      <c r="AN32" s="813"/>
      <c r="AO32" s="813"/>
      <c r="AP32" s="813">
        <v>1746</v>
      </c>
      <c r="AQ32" s="813"/>
      <c r="AR32" s="813"/>
      <c r="AS32" s="813"/>
      <c r="AT32" s="813"/>
      <c r="AU32" s="813">
        <v>1156</v>
      </c>
      <c r="AV32" s="813"/>
      <c r="AW32" s="813"/>
      <c r="AX32" s="813"/>
      <c r="AY32" s="813"/>
      <c r="AZ32" s="814" t="s">
        <v>26</v>
      </c>
      <c r="BA32" s="814"/>
      <c r="BB32" s="814"/>
      <c r="BC32" s="814"/>
      <c r="BD32" s="814"/>
      <c r="BE32" s="810" t="s">
        <v>360</v>
      </c>
      <c r="BF32" s="810"/>
      <c r="BG32" s="810"/>
      <c r="BH32" s="810"/>
      <c r="BI32" s="811"/>
      <c r="BJ32" s="138"/>
      <c r="BK32" s="138"/>
      <c r="BL32" s="138"/>
      <c r="BM32" s="138"/>
      <c r="BN32" s="138"/>
      <c r="BO32" s="151"/>
      <c r="BP32" s="151"/>
      <c r="BQ32" s="148">
        <v>26</v>
      </c>
      <c r="BR32" s="149"/>
      <c r="BS32" s="749"/>
      <c r="BT32" s="750"/>
      <c r="BU32" s="750"/>
      <c r="BV32" s="750"/>
      <c r="BW32" s="750"/>
      <c r="BX32" s="750"/>
      <c r="BY32" s="750"/>
      <c r="BZ32" s="750"/>
      <c r="CA32" s="750"/>
      <c r="CB32" s="750"/>
      <c r="CC32" s="750"/>
      <c r="CD32" s="750"/>
      <c r="CE32" s="750"/>
      <c r="CF32" s="750"/>
      <c r="CG32" s="751"/>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6"/>
      <c r="DW32" s="767"/>
      <c r="DX32" s="767"/>
      <c r="DY32" s="767"/>
      <c r="DZ32" s="768"/>
      <c r="EA32" s="132"/>
    </row>
    <row r="33" spans="1:131" s="133" customFormat="1" ht="26.25" customHeight="1">
      <c r="A33" s="152">
        <v>6</v>
      </c>
      <c r="B33" s="736" t="s">
        <v>362</v>
      </c>
      <c r="C33" s="737"/>
      <c r="D33" s="737"/>
      <c r="E33" s="737"/>
      <c r="F33" s="737"/>
      <c r="G33" s="737"/>
      <c r="H33" s="737"/>
      <c r="I33" s="737"/>
      <c r="J33" s="737"/>
      <c r="K33" s="737"/>
      <c r="L33" s="737"/>
      <c r="M33" s="737"/>
      <c r="N33" s="737"/>
      <c r="O33" s="737"/>
      <c r="P33" s="738"/>
      <c r="Q33" s="739">
        <v>13</v>
      </c>
      <c r="R33" s="740"/>
      <c r="S33" s="740"/>
      <c r="T33" s="740"/>
      <c r="U33" s="740"/>
      <c r="V33" s="740">
        <v>13</v>
      </c>
      <c r="W33" s="740"/>
      <c r="X33" s="740"/>
      <c r="Y33" s="740"/>
      <c r="Z33" s="740"/>
      <c r="AA33" s="740" t="s">
        <v>26</v>
      </c>
      <c r="AB33" s="740"/>
      <c r="AC33" s="740"/>
      <c r="AD33" s="740"/>
      <c r="AE33" s="741"/>
      <c r="AF33" s="742" t="s">
        <v>88</v>
      </c>
      <c r="AG33" s="743"/>
      <c r="AH33" s="743"/>
      <c r="AI33" s="743"/>
      <c r="AJ33" s="744"/>
      <c r="AK33" s="812">
        <v>1</v>
      </c>
      <c r="AL33" s="813"/>
      <c r="AM33" s="813"/>
      <c r="AN33" s="813"/>
      <c r="AO33" s="813"/>
      <c r="AP33" s="813">
        <v>61</v>
      </c>
      <c r="AQ33" s="813"/>
      <c r="AR33" s="813"/>
      <c r="AS33" s="813"/>
      <c r="AT33" s="813"/>
      <c r="AU33" s="813">
        <v>31</v>
      </c>
      <c r="AV33" s="813"/>
      <c r="AW33" s="813"/>
      <c r="AX33" s="813"/>
      <c r="AY33" s="813"/>
      <c r="AZ33" s="814" t="s">
        <v>26</v>
      </c>
      <c r="BA33" s="814"/>
      <c r="BB33" s="814"/>
      <c r="BC33" s="814"/>
      <c r="BD33" s="814"/>
      <c r="BE33" s="810" t="s">
        <v>363</v>
      </c>
      <c r="BF33" s="810"/>
      <c r="BG33" s="810"/>
      <c r="BH33" s="810"/>
      <c r="BI33" s="811"/>
      <c r="BJ33" s="138"/>
      <c r="BK33" s="138"/>
      <c r="BL33" s="138"/>
      <c r="BM33" s="138"/>
      <c r="BN33" s="138"/>
      <c r="BO33" s="151"/>
      <c r="BP33" s="151"/>
      <c r="BQ33" s="148">
        <v>27</v>
      </c>
      <c r="BR33" s="149"/>
      <c r="BS33" s="749"/>
      <c r="BT33" s="750"/>
      <c r="BU33" s="750"/>
      <c r="BV33" s="750"/>
      <c r="BW33" s="750"/>
      <c r="BX33" s="750"/>
      <c r="BY33" s="750"/>
      <c r="BZ33" s="750"/>
      <c r="CA33" s="750"/>
      <c r="CB33" s="750"/>
      <c r="CC33" s="750"/>
      <c r="CD33" s="750"/>
      <c r="CE33" s="750"/>
      <c r="CF33" s="750"/>
      <c r="CG33" s="751"/>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6"/>
      <c r="DW33" s="767"/>
      <c r="DX33" s="767"/>
      <c r="DY33" s="767"/>
      <c r="DZ33" s="768"/>
      <c r="EA33" s="132"/>
    </row>
    <row r="34" spans="1:131" s="133" customFormat="1" ht="26.25" customHeight="1">
      <c r="A34" s="152">
        <v>7</v>
      </c>
      <c r="B34" s="736" t="s">
        <v>364</v>
      </c>
      <c r="C34" s="737"/>
      <c r="D34" s="737"/>
      <c r="E34" s="737"/>
      <c r="F34" s="737"/>
      <c r="G34" s="737"/>
      <c r="H34" s="737"/>
      <c r="I34" s="737"/>
      <c r="J34" s="737"/>
      <c r="K34" s="737"/>
      <c r="L34" s="737"/>
      <c r="M34" s="737"/>
      <c r="N34" s="737"/>
      <c r="O34" s="737"/>
      <c r="P34" s="738"/>
      <c r="Q34" s="739">
        <v>778</v>
      </c>
      <c r="R34" s="740"/>
      <c r="S34" s="740"/>
      <c r="T34" s="740"/>
      <c r="U34" s="740"/>
      <c r="V34" s="740">
        <v>778</v>
      </c>
      <c r="W34" s="740"/>
      <c r="X34" s="740"/>
      <c r="Y34" s="740"/>
      <c r="Z34" s="740"/>
      <c r="AA34" s="740" t="s">
        <v>26</v>
      </c>
      <c r="AB34" s="740"/>
      <c r="AC34" s="740"/>
      <c r="AD34" s="740"/>
      <c r="AE34" s="741"/>
      <c r="AF34" s="742" t="s">
        <v>88</v>
      </c>
      <c r="AG34" s="743"/>
      <c r="AH34" s="743"/>
      <c r="AI34" s="743"/>
      <c r="AJ34" s="744"/>
      <c r="AK34" s="812">
        <v>321</v>
      </c>
      <c r="AL34" s="813"/>
      <c r="AM34" s="813"/>
      <c r="AN34" s="813"/>
      <c r="AO34" s="813"/>
      <c r="AP34" s="813">
        <v>6787</v>
      </c>
      <c r="AQ34" s="813"/>
      <c r="AR34" s="813"/>
      <c r="AS34" s="813"/>
      <c r="AT34" s="813"/>
      <c r="AU34" s="813">
        <v>5735</v>
      </c>
      <c r="AV34" s="813"/>
      <c r="AW34" s="813"/>
      <c r="AX34" s="813"/>
      <c r="AY34" s="813"/>
      <c r="AZ34" s="814" t="s">
        <v>26</v>
      </c>
      <c r="BA34" s="814"/>
      <c r="BB34" s="814"/>
      <c r="BC34" s="814"/>
      <c r="BD34" s="814"/>
      <c r="BE34" s="810" t="s">
        <v>363</v>
      </c>
      <c r="BF34" s="810"/>
      <c r="BG34" s="810"/>
      <c r="BH34" s="810"/>
      <c r="BI34" s="811"/>
      <c r="BJ34" s="138"/>
      <c r="BK34" s="138"/>
      <c r="BL34" s="138"/>
      <c r="BM34" s="138"/>
      <c r="BN34" s="138"/>
      <c r="BO34" s="151"/>
      <c r="BP34" s="151"/>
      <c r="BQ34" s="148">
        <v>28</v>
      </c>
      <c r="BR34" s="149"/>
      <c r="BS34" s="749"/>
      <c r="BT34" s="750"/>
      <c r="BU34" s="750"/>
      <c r="BV34" s="750"/>
      <c r="BW34" s="750"/>
      <c r="BX34" s="750"/>
      <c r="BY34" s="750"/>
      <c r="BZ34" s="750"/>
      <c r="CA34" s="750"/>
      <c r="CB34" s="750"/>
      <c r="CC34" s="750"/>
      <c r="CD34" s="750"/>
      <c r="CE34" s="750"/>
      <c r="CF34" s="750"/>
      <c r="CG34" s="751"/>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6"/>
      <c r="DW34" s="767"/>
      <c r="DX34" s="767"/>
      <c r="DY34" s="767"/>
      <c r="DZ34" s="768"/>
      <c r="EA34" s="132"/>
    </row>
    <row r="35" spans="1:131" s="133" customFormat="1" ht="26.25" customHeight="1">
      <c r="A35" s="152">
        <v>8</v>
      </c>
      <c r="B35" s="736" t="s">
        <v>365</v>
      </c>
      <c r="C35" s="737"/>
      <c r="D35" s="737"/>
      <c r="E35" s="737"/>
      <c r="F35" s="737"/>
      <c r="G35" s="737"/>
      <c r="H35" s="737"/>
      <c r="I35" s="737"/>
      <c r="J35" s="737"/>
      <c r="K35" s="737"/>
      <c r="L35" s="737"/>
      <c r="M35" s="737"/>
      <c r="N35" s="737"/>
      <c r="O35" s="737"/>
      <c r="P35" s="738"/>
      <c r="Q35" s="739">
        <v>471</v>
      </c>
      <c r="R35" s="740"/>
      <c r="S35" s="740"/>
      <c r="T35" s="740"/>
      <c r="U35" s="740"/>
      <c r="V35" s="740">
        <v>471</v>
      </c>
      <c r="W35" s="740"/>
      <c r="X35" s="740"/>
      <c r="Y35" s="740"/>
      <c r="Z35" s="740"/>
      <c r="AA35" s="740" t="s">
        <v>26</v>
      </c>
      <c r="AB35" s="740"/>
      <c r="AC35" s="740"/>
      <c r="AD35" s="740"/>
      <c r="AE35" s="741"/>
      <c r="AF35" s="742" t="s">
        <v>88</v>
      </c>
      <c r="AG35" s="743"/>
      <c r="AH35" s="743"/>
      <c r="AI35" s="743"/>
      <c r="AJ35" s="744"/>
      <c r="AK35" s="812">
        <v>249</v>
      </c>
      <c r="AL35" s="813"/>
      <c r="AM35" s="813"/>
      <c r="AN35" s="813"/>
      <c r="AO35" s="813"/>
      <c r="AP35" s="813">
        <v>4063</v>
      </c>
      <c r="AQ35" s="813"/>
      <c r="AR35" s="813"/>
      <c r="AS35" s="813"/>
      <c r="AT35" s="813"/>
      <c r="AU35" s="813">
        <v>3779</v>
      </c>
      <c r="AV35" s="813"/>
      <c r="AW35" s="813"/>
      <c r="AX35" s="813"/>
      <c r="AY35" s="813"/>
      <c r="AZ35" s="814" t="s">
        <v>26</v>
      </c>
      <c r="BA35" s="814"/>
      <c r="BB35" s="814"/>
      <c r="BC35" s="814"/>
      <c r="BD35" s="814"/>
      <c r="BE35" s="810" t="s">
        <v>363</v>
      </c>
      <c r="BF35" s="810"/>
      <c r="BG35" s="810"/>
      <c r="BH35" s="810"/>
      <c r="BI35" s="811"/>
      <c r="BJ35" s="138"/>
      <c r="BK35" s="138"/>
      <c r="BL35" s="138"/>
      <c r="BM35" s="138"/>
      <c r="BN35" s="138"/>
      <c r="BO35" s="151"/>
      <c r="BP35" s="151"/>
      <c r="BQ35" s="148">
        <v>29</v>
      </c>
      <c r="BR35" s="149"/>
      <c r="BS35" s="749"/>
      <c r="BT35" s="750"/>
      <c r="BU35" s="750"/>
      <c r="BV35" s="750"/>
      <c r="BW35" s="750"/>
      <c r="BX35" s="750"/>
      <c r="BY35" s="750"/>
      <c r="BZ35" s="750"/>
      <c r="CA35" s="750"/>
      <c r="CB35" s="750"/>
      <c r="CC35" s="750"/>
      <c r="CD35" s="750"/>
      <c r="CE35" s="750"/>
      <c r="CF35" s="750"/>
      <c r="CG35" s="751"/>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6"/>
      <c r="DW35" s="767"/>
      <c r="DX35" s="767"/>
      <c r="DY35" s="767"/>
      <c r="DZ35" s="768"/>
      <c r="EA35" s="132"/>
    </row>
    <row r="36" spans="1:131" s="133" customFormat="1" ht="26.25" customHeight="1">
      <c r="A36" s="152">
        <v>9</v>
      </c>
      <c r="B36" s="736" t="s">
        <v>366</v>
      </c>
      <c r="C36" s="737"/>
      <c r="D36" s="737"/>
      <c r="E36" s="737"/>
      <c r="F36" s="737"/>
      <c r="G36" s="737"/>
      <c r="H36" s="737"/>
      <c r="I36" s="737"/>
      <c r="J36" s="737"/>
      <c r="K36" s="737"/>
      <c r="L36" s="737"/>
      <c r="M36" s="737"/>
      <c r="N36" s="737"/>
      <c r="O36" s="737"/>
      <c r="P36" s="738"/>
      <c r="Q36" s="739">
        <v>92</v>
      </c>
      <c r="R36" s="740"/>
      <c r="S36" s="740"/>
      <c r="T36" s="740"/>
      <c r="U36" s="740"/>
      <c r="V36" s="740">
        <v>92</v>
      </c>
      <c r="W36" s="740"/>
      <c r="X36" s="740"/>
      <c r="Y36" s="740"/>
      <c r="Z36" s="740"/>
      <c r="AA36" s="740" t="s">
        <v>26</v>
      </c>
      <c r="AB36" s="740"/>
      <c r="AC36" s="740"/>
      <c r="AD36" s="740"/>
      <c r="AE36" s="741"/>
      <c r="AF36" s="742" t="s">
        <v>88</v>
      </c>
      <c r="AG36" s="743"/>
      <c r="AH36" s="743"/>
      <c r="AI36" s="743"/>
      <c r="AJ36" s="744"/>
      <c r="AK36" s="812">
        <v>43</v>
      </c>
      <c r="AL36" s="813"/>
      <c r="AM36" s="813"/>
      <c r="AN36" s="813"/>
      <c r="AO36" s="813"/>
      <c r="AP36" s="813">
        <v>317</v>
      </c>
      <c r="AQ36" s="813"/>
      <c r="AR36" s="813"/>
      <c r="AS36" s="813"/>
      <c r="AT36" s="813"/>
      <c r="AU36" s="813">
        <v>258</v>
      </c>
      <c r="AV36" s="813"/>
      <c r="AW36" s="813"/>
      <c r="AX36" s="813"/>
      <c r="AY36" s="813"/>
      <c r="AZ36" s="814" t="s">
        <v>26</v>
      </c>
      <c r="BA36" s="814"/>
      <c r="BB36" s="814"/>
      <c r="BC36" s="814"/>
      <c r="BD36" s="814"/>
      <c r="BE36" s="810" t="s">
        <v>363</v>
      </c>
      <c r="BF36" s="810"/>
      <c r="BG36" s="810"/>
      <c r="BH36" s="810"/>
      <c r="BI36" s="811"/>
      <c r="BJ36" s="138"/>
      <c r="BK36" s="138"/>
      <c r="BL36" s="138"/>
      <c r="BM36" s="138"/>
      <c r="BN36" s="138"/>
      <c r="BO36" s="151"/>
      <c r="BP36" s="151"/>
      <c r="BQ36" s="148">
        <v>30</v>
      </c>
      <c r="BR36" s="149"/>
      <c r="BS36" s="749"/>
      <c r="BT36" s="750"/>
      <c r="BU36" s="750"/>
      <c r="BV36" s="750"/>
      <c r="BW36" s="750"/>
      <c r="BX36" s="750"/>
      <c r="BY36" s="750"/>
      <c r="BZ36" s="750"/>
      <c r="CA36" s="750"/>
      <c r="CB36" s="750"/>
      <c r="CC36" s="750"/>
      <c r="CD36" s="750"/>
      <c r="CE36" s="750"/>
      <c r="CF36" s="750"/>
      <c r="CG36" s="751"/>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6"/>
      <c r="DW36" s="767"/>
      <c r="DX36" s="767"/>
      <c r="DY36" s="767"/>
      <c r="DZ36" s="768"/>
      <c r="EA36" s="132"/>
    </row>
    <row r="37" spans="1:131" s="133" customFormat="1" ht="26.25" customHeight="1">
      <c r="A37" s="152">
        <v>10</v>
      </c>
      <c r="B37" s="736"/>
      <c r="C37" s="737"/>
      <c r="D37" s="737"/>
      <c r="E37" s="737"/>
      <c r="F37" s="737"/>
      <c r="G37" s="737"/>
      <c r="H37" s="737"/>
      <c r="I37" s="737"/>
      <c r="J37" s="737"/>
      <c r="K37" s="737"/>
      <c r="L37" s="737"/>
      <c r="M37" s="737"/>
      <c r="N37" s="737"/>
      <c r="O37" s="737"/>
      <c r="P37" s="738"/>
      <c r="Q37" s="739"/>
      <c r="R37" s="740"/>
      <c r="S37" s="740"/>
      <c r="T37" s="740"/>
      <c r="U37" s="740"/>
      <c r="V37" s="740"/>
      <c r="W37" s="740"/>
      <c r="X37" s="740"/>
      <c r="Y37" s="740"/>
      <c r="Z37" s="740"/>
      <c r="AA37" s="740"/>
      <c r="AB37" s="740"/>
      <c r="AC37" s="740"/>
      <c r="AD37" s="740"/>
      <c r="AE37" s="741"/>
      <c r="AF37" s="742"/>
      <c r="AG37" s="743"/>
      <c r="AH37" s="743"/>
      <c r="AI37" s="743"/>
      <c r="AJ37" s="744"/>
      <c r="AK37" s="812"/>
      <c r="AL37" s="813"/>
      <c r="AM37" s="813"/>
      <c r="AN37" s="813"/>
      <c r="AO37" s="813"/>
      <c r="AP37" s="813"/>
      <c r="AQ37" s="813"/>
      <c r="AR37" s="813"/>
      <c r="AS37" s="813"/>
      <c r="AT37" s="813"/>
      <c r="AU37" s="813"/>
      <c r="AV37" s="813"/>
      <c r="AW37" s="813"/>
      <c r="AX37" s="813"/>
      <c r="AY37" s="813"/>
      <c r="AZ37" s="814"/>
      <c r="BA37" s="814"/>
      <c r="BB37" s="814"/>
      <c r="BC37" s="814"/>
      <c r="BD37" s="814"/>
      <c r="BE37" s="810"/>
      <c r="BF37" s="810"/>
      <c r="BG37" s="810"/>
      <c r="BH37" s="810"/>
      <c r="BI37" s="811"/>
      <c r="BJ37" s="138"/>
      <c r="BK37" s="138"/>
      <c r="BL37" s="138"/>
      <c r="BM37" s="138"/>
      <c r="BN37" s="138"/>
      <c r="BO37" s="151"/>
      <c r="BP37" s="151"/>
      <c r="BQ37" s="148">
        <v>31</v>
      </c>
      <c r="BR37" s="149"/>
      <c r="BS37" s="749"/>
      <c r="BT37" s="750"/>
      <c r="BU37" s="750"/>
      <c r="BV37" s="750"/>
      <c r="BW37" s="750"/>
      <c r="BX37" s="750"/>
      <c r="BY37" s="750"/>
      <c r="BZ37" s="750"/>
      <c r="CA37" s="750"/>
      <c r="CB37" s="750"/>
      <c r="CC37" s="750"/>
      <c r="CD37" s="750"/>
      <c r="CE37" s="750"/>
      <c r="CF37" s="750"/>
      <c r="CG37" s="751"/>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6"/>
      <c r="DW37" s="767"/>
      <c r="DX37" s="767"/>
      <c r="DY37" s="767"/>
      <c r="DZ37" s="768"/>
      <c r="EA37" s="132"/>
    </row>
    <row r="38" spans="1:131" s="133" customFormat="1" ht="26.25" customHeight="1">
      <c r="A38" s="152">
        <v>11</v>
      </c>
      <c r="B38" s="736"/>
      <c r="C38" s="737"/>
      <c r="D38" s="737"/>
      <c r="E38" s="737"/>
      <c r="F38" s="737"/>
      <c r="G38" s="737"/>
      <c r="H38" s="737"/>
      <c r="I38" s="737"/>
      <c r="J38" s="737"/>
      <c r="K38" s="737"/>
      <c r="L38" s="737"/>
      <c r="M38" s="737"/>
      <c r="N38" s="737"/>
      <c r="O38" s="737"/>
      <c r="P38" s="738"/>
      <c r="Q38" s="739"/>
      <c r="R38" s="740"/>
      <c r="S38" s="740"/>
      <c r="T38" s="740"/>
      <c r="U38" s="740"/>
      <c r="V38" s="740"/>
      <c r="W38" s="740"/>
      <c r="X38" s="740"/>
      <c r="Y38" s="740"/>
      <c r="Z38" s="740"/>
      <c r="AA38" s="740"/>
      <c r="AB38" s="740"/>
      <c r="AC38" s="740"/>
      <c r="AD38" s="740"/>
      <c r="AE38" s="741"/>
      <c r="AF38" s="742"/>
      <c r="AG38" s="743"/>
      <c r="AH38" s="743"/>
      <c r="AI38" s="743"/>
      <c r="AJ38" s="744"/>
      <c r="AK38" s="812"/>
      <c r="AL38" s="813"/>
      <c r="AM38" s="813"/>
      <c r="AN38" s="813"/>
      <c r="AO38" s="813"/>
      <c r="AP38" s="813"/>
      <c r="AQ38" s="813"/>
      <c r="AR38" s="813"/>
      <c r="AS38" s="813"/>
      <c r="AT38" s="813"/>
      <c r="AU38" s="813"/>
      <c r="AV38" s="813"/>
      <c r="AW38" s="813"/>
      <c r="AX38" s="813"/>
      <c r="AY38" s="813"/>
      <c r="AZ38" s="814"/>
      <c r="BA38" s="814"/>
      <c r="BB38" s="814"/>
      <c r="BC38" s="814"/>
      <c r="BD38" s="814"/>
      <c r="BE38" s="810"/>
      <c r="BF38" s="810"/>
      <c r="BG38" s="810"/>
      <c r="BH38" s="810"/>
      <c r="BI38" s="811"/>
      <c r="BJ38" s="138"/>
      <c r="BK38" s="138"/>
      <c r="BL38" s="138"/>
      <c r="BM38" s="138"/>
      <c r="BN38" s="138"/>
      <c r="BO38" s="151"/>
      <c r="BP38" s="151"/>
      <c r="BQ38" s="148">
        <v>32</v>
      </c>
      <c r="BR38" s="149"/>
      <c r="BS38" s="749"/>
      <c r="BT38" s="750"/>
      <c r="BU38" s="750"/>
      <c r="BV38" s="750"/>
      <c r="BW38" s="750"/>
      <c r="BX38" s="750"/>
      <c r="BY38" s="750"/>
      <c r="BZ38" s="750"/>
      <c r="CA38" s="750"/>
      <c r="CB38" s="750"/>
      <c r="CC38" s="750"/>
      <c r="CD38" s="750"/>
      <c r="CE38" s="750"/>
      <c r="CF38" s="750"/>
      <c r="CG38" s="751"/>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6"/>
      <c r="DW38" s="767"/>
      <c r="DX38" s="767"/>
      <c r="DY38" s="767"/>
      <c r="DZ38" s="768"/>
      <c r="EA38" s="132"/>
    </row>
    <row r="39" spans="1:131" s="133" customFormat="1" ht="26.25" customHeight="1">
      <c r="A39" s="152">
        <v>12</v>
      </c>
      <c r="B39" s="736"/>
      <c r="C39" s="737"/>
      <c r="D39" s="737"/>
      <c r="E39" s="737"/>
      <c r="F39" s="737"/>
      <c r="G39" s="737"/>
      <c r="H39" s="737"/>
      <c r="I39" s="737"/>
      <c r="J39" s="737"/>
      <c r="K39" s="737"/>
      <c r="L39" s="737"/>
      <c r="M39" s="737"/>
      <c r="N39" s="737"/>
      <c r="O39" s="737"/>
      <c r="P39" s="738"/>
      <c r="Q39" s="739"/>
      <c r="R39" s="740"/>
      <c r="S39" s="740"/>
      <c r="T39" s="740"/>
      <c r="U39" s="740"/>
      <c r="V39" s="740"/>
      <c r="W39" s="740"/>
      <c r="X39" s="740"/>
      <c r="Y39" s="740"/>
      <c r="Z39" s="740"/>
      <c r="AA39" s="740"/>
      <c r="AB39" s="740"/>
      <c r="AC39" s="740"/>
      <c r="AD39" s="740"/>
      <c r="AE39" s="741"/>
      <c r="AF39" s="742"/>
      <c r="AG39" s="743"/>
      <c r="AH39" s="743"/>
      <c r="AI39" s="743"/>
      <c r="AJ39" s="744"/>
      <c r="AK39" s="812"/>
      <c r="AL39" s="813"/>
      <c r="AM39" s="813"/>
      <c r="AN39" s="813"/>
      <c r="AO39" s="813"/>
      <c r="AP39" s="813"/>
      <c r="AQ39" s="813"/>
      <c r="AR39" s="813"/>
      <c r="AS39" s="813"/>
      <c r="AT39" s="813"/>
      <c r="AU39" s="813"/>
      <c r="AV39" s="813"/>
      <c r="AW39" s="813"/>
      <c r="AX39" s="813"/>
      <c r="AY39" s="813"/>
      <c r="AZ39" s="814"/>
      <c r="BA39" s="814"/>
      <c r="BB39" s="814"/>
      <c r="BC39" s="814"/>
      <c r="BD39" s="814"/>
      <c r="BE39" s="810"/>
      <c r="BF39" s="810"/>
      <c r="BG39" s="810"/>
      <c r="BH39" s="810"/>
      <c r="BI39" s="811"/>
      <c r="BJ39" s="138"/>
      <c r="BK39" s="138"/>
      <c r="BL39" s="138"/>
      <c r="BM39" s="138"/>
      <c r="BN39" s="138"/>
      <c r="BO39" s="151"/>
      <c r="BP39" s="151"/>
      <c r="BQ39" s="148">
        <v>33</v>
      </c>
      <c r="BR39" s="149"/>
      <c r="BS39" s="749"/>
      <c r="BT39" s="750"/>
      <c r="BU39" s="750"/>
      <c r="BV39" s="750"/>
      <c r="BW39" s="750"/>
      <c r="BX39" s="750"/>
      <c r="BY39" s="750"/>
      <c r="BZ39" s="750"/>
      <c r="CA39" s="750"/>
      <c r="CB39" s="750"/>
      <c r="CC39" s="750"/>
      <c r="CD39" s="750"/>
      <c r="CE39" s="750"/>
      <c r="CF39" s="750"/>
      <c r="CG39" s="751"/>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6"/>
      <c r="DW39" s="767"/>
      <c r="DX39" s="767"/>
      <c r="DY39" s="767"/>
      <c r="DZ39" s="768"/>
      <c r="EA39" s="132"/>
    </row>
    <row r="40" spans="1:131" s="133" customFormat="1" ht="26.25" customHeight="1">
      <c r="A40" s="147">
        <v>13</v>
      </c>
      <c r="B40" s="736"/>
      <c r="C40" s="737"/>
      <c r="D40" s="737"/>
      <c r="E40" s="737"/>
      <c r="F40" s="737"/>
      <c r="G40" s="737"/>
      <c r="H40" s="737"/>
      <c r="I40" s="737"/>
      <c r="J40" s="737"/>
      <c r="K40" s="737"/>
      <c r="L40" s="737"/>
      <c r="M40" s="737"/>
      <c r="N40" s="737"/>
      <c r="O40" s="737"/>
      <c r="P40" s="738"/>
      <c r="Q40" s="739"/>
      <c r="R40" s="740"/>
      <c r="S40" s="740"/>
      <c r="T40" s="740"/>
      <c r="U40" s="740"/>
      <c r="V40" s="740"/>
      <c r="W40" s="740"/>
      <c r="X40" s="740"/>
      <c r="Y40" s="740"/>
      <c r="Z40" s="740"/>
      <c r="AA40" s="740"/>
      <c r="AB40" s="740"/>
      <c r="AC40" s="740"/>
      <c r="AD40" s="740"/>
      <c r="AE40" s="741"/>
      <c r="AF40" s="742"/>
      <c r="AG40" s="743"/>
      <c r="AH40" s="743"/>
      <c r="AI40" s="743"/>
      <c r="AJ40" s="744"/>
      <c r="AK40" s="812"/>
      <c r="AL40" s="813"/>
      <c r="AM40" s="813"/>
      <c r="AN40" s="813"/>
      <c r="AO40" s="813"/>
      <c r="AP40" s="813"/>
      <c r="AQ40" s="813"/>
      <c r="AR40" s="813"/>
      <c r="AS40" s="813"/>
      <c r="AT40" s="813"/>
      <c r="AU40" s="813"/>
      <c r="AV40" s="813"/>
      <c r="AW40" s="813"/>
      <c r="AX40" s="813"/>
      <c r="AY40" s="813"/>
      <c r="AZ40" s="814"/>
      <c r="BA40" s="814"/>
      <c r="BB40" s="814"/>
      <c r="BC40" s="814"/>
      <c r="BD40" s="814"/>
      <c r="BE40" s="810"/>
      <c r="BF40" s="810"/>
      <c r="BG40" s="810"/>
      <c r="BH40" s="810"/>
      <c r="BI40" s="811"/>
      <c r="BJ40" s="138"/>
      <c r="BK40" s="138"/>
      <c r="BL40" s="138"/>
      <c r="BM40" s="138"/>
      <c r="BN40" s="138"/>
      <c r="BO40" s="151"/>
      <c r="BP40" s="151"/>
      <c r="BQ40" s="148">
        <v>34</v>
      </c>
      <c r="BR40" s="149"/>
      <c r="BS40" s="749"/>
      <c r="BT40" s="750"/>
      <c r="BU40" s="750"/>
      <c r="BV40" s="750"/>
      <c r="BW40" s="750"/>
      <c r="BX40" s="750"/>
      <c r="BY40" s="750"/>
      <c r="BZ40" s="750"/>
      <c r="CA40" s="750"/>
      <c r="CB40" s="750"/>
      <c r="CC40" s="750"/>
      <c r="CD40" s="750"/>
      <c r="CE40" s="750"/>
      <c r="CF40" s="750"/>
      <c r="CG40" s="751"/>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6"/>
      <c r="DW40" s="767"/>
      <c r="DX40" s="767"/>
      <c r="DY40" s="767"/>
      <c r="DZ40" s="768"/>
      <c r="EA40" s="132"/>
    </row>
    <row r="41" spans="1:131" s="133" customFormat="1" ht="26.25" customHeight="1">
      <c r="A41" s="147">
        <v>14</v>
      </c>
      <c r="B41" s="736"/>
      <c r="C41" s="737"/>
      <c r="D41" s="737"/>
      <c r="E41" s="737"/>
      <c r="F41" s="737"/>
      <c r="G41" s="737"/>
      <c r="H41" s="737"/>
      <c r="I41" s="737"/>
      <c r="J41" s="737"/>
      <c r="K41" s="737"/>
      <c r="L41" s="737"/>
      <c r="M41" s="737"/>
      <c r="N41" s="737"/>
      <c r="O41" s="737"/>
      <c r="P41" s="738"/>
      <c r="Q41" s="739"/>
      <c r="R41" s="740"/>
      <c r="S41" s="740"/>
      <c r="T41" s="740"/>
      <c r="U41" s="740"/>
      <c r="V41" s="740"/>
      <c r="W41" s="740"/>
      <c r="X41" s="740"/>
      <c r="Y41" s="740"/>
      <c r="Z41" s="740"/>
      <c r="AA41" s="740"/>
      <c r="AB41" s="740"/>
      <c r="AC41" s="740"/>
      <c r="AD41" s="740"/>
      <c r="AE41" s="741"/>
      <c r="AF41" s="742"/>
      <c r="AG41" s="743"/>
      <c r="AH41" s="743"/>
      <c r="AI41" s="743"/>
      <c r="AJ41" s="744"/>
      <c r="AK41" s="812"/>
      <c r="AL41" s="813"/>
      <c r="AM41" s="813"/>
      <c r="AN41" s="813"/>
      <c r="AO41" s="813"/>
      <c r="AP41" s="813"/>
      <c r="AQ41" s="813"/>
      <c r="AR41" s="813"/>
      <c r="AS41" s="813"/>
      <c r="AT41" s="813"/>
      <c r="AU41" s="813"/>
      <c r="AV41" s="813"/>
      <c r="AW41" s="813"/>
      <c r="AX41" s="813"/>
      <c r="AY41" s="813"/>
      <c r="AZ41" s="814"/>
      <c r="BA41" s="814"/>
      <c r="BB41" s="814"/>
      <c r="BC41" s="814"/>
      <c r="BD41" s="814"/>
      <c r="BE41" s="810"/>
      <c r="BF41" s="810"/>
      <c r="BG41" s="810"/>
      <c r="BH41" s="810"/>
      <c r="BI41" s="811"/>
      <c r="BJ41" s="138"/>
      <c r="BK41" s="138"/>
      <c r="BL41" s="138"/>
      <c r="BM41" s="138"/>
      <c r="BN41" s="138"/>
      <c r="BO41" s="151"/>
      <c r="BP41" s="151"/>
      <c r="BQ41" s="148">
        <v>35</v>
      </c>
      <c r="BR41" s="149"/>
      <c r="BS41" s="749"/>
      <c r="BT41" s="750"/>
      <c r="BU41" s="750"/>
      <c r="BV41" s="750"/>
      <c r="BW41" s="750"/>
      <c r="BX41" s="750"/>
      <c r="BY41" s="750"/>
      <c r="BZ41" s="750"/>
      <c r="CA41" s="750"/>
      <c r="CB41" s="750"/>
      <c r="CC41" s="750"/>
      <c r="CD41" s="750"/>
      <c r="CE41" s="750"/>
      <c r="CF41" s="750"/>
      <c r="CG41" s="751"/>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6"/>
      <c r="DW41" s="767"/>
      <c r="DX41" s="767"/>
      <c r="DY41" s="767"/>
      <c r="DZ41" s="768"/>
      <c r="EA41" s="132"/>
    </row>
    <row r="42" spans="1:131" s="133" customFormat="1" ht="26.25" customHeight="1">
      <c r="A42" s="147">
        <v>15</v>
      </c>
      <c r="B42" s="736"/>
      <c r="C42" s="737"/>
      <c r="D42" s="737"/>
      <c r="E42" s="737"/>
      <c r="F42" s="737"/>
      <c r="G42" s="737"/>
      <c r="H42" s="737"/>
      <c r="I42" s="737"/>
      <c r="J42" s="737"/>
      <c r="K42" s="737"/>
      <c r="L42" s="737"/>
      <c r="M42" s="737"/>
      <c r="N42" s="737"/>
      <c r="O42" s="737"/>
      <c r="P42" s="738"/>
      <c r="Q42" s="739"/>
      <c r="R42" s="740"/>
      <c r="S42" s="740"/>
      <c r="T42" s="740"/>
      <c r="U42" s="740"/>
      <c r="V42" s="740"/>
      <c r="W42" s="740"/>
      <c r="X42" s="740"/>
      <c r="Y42" s="740"/>
      <c r="Z42" s="740"/>
      <c r="AA42" s="740"/>
      <c r="AB42" s="740"/>
      <c r="AC42" s="740"/>
      <c r="AD42" s="740"/>
      <c r="AE42" s="741"/>
      <c r="AF42" s="742"/>
      <c r="AG42" s="743"/>
      <c r="AH42" s="743"/>
      <c r="AI42" s="743"/>
      <c r="AJ42" s="744"/>
      <c r="AK42" s="812"/>
      <c r="AL42" s="813"/>
      <c r="AM42" s="813"/>
      <c r="AN42" s="813"/>
      <c r="AO42" s="813"/>
      <c r="AP42" s="813"/>
      <c r="AQ42" s="813"/>
      <c r="AR42" s="813"/>
      <c r="AS42" s="813"/>
      <c r="AT42" s="813"/>
      <c r="AU42" s="813"/>
      <c r="AV42" s="813"/>
      <c r="AW42" s="813"/>
      <c r="AX42" s="813"/>
      <c r="AY42" s="813"/>
      <c r="AZ42" s="814"/>
      <c r="BA42" s="814"/>
      <c r="BB42" s="814"/>
      <c r="BC42" s="814"/>
      <c r="BD42" s="814"/>
      <c r="BE42" s="810"/>
      <c r="BF42" s="810"/>
      <c r="BG42" s="810"/>
      <c r="BH42" s="810"/>
      <c r="BI42" s="811"/>
      <c r="BJ42" s="138"/>
      <c r="BK42" s="138"/>
      <c r="BL42" s="138"/>
      <c r="BM42" s="138"/>
      <c r="BN42" s="138"/>
      <c r="BO42" s="151"/>
      <c r="BP42" s="151"/>
      <c r="BQ42" s="148">
        <v>36</v>
      </c>
      <c r="BR42" s="149"/>
      <c r="BS42" s="749"/>
      <c r="BT42" s="750"/>
      <c r="BU42" s="750"/>
      <c r="BV42" s="750"/>
      <c r="BW42" s="750"/>
      <c r="BX42" s="750"/>
      <c r="BY42" s="750"/>
      <c r="BZ42" s="750"/>
      <c r="CA42" s="750"/>
      <c r="CB42" s="750"/>
      <c r="CC42" s="750"/>
      <c r="CD42" s="750"/>
      <c r="CE42" s="750"/>
      <c r="CF42" s="750"/>
      <c r="CG42" s="751"/>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6"/>
      <c r="DW42" s="767"/>
      <c r="DX42" s="767"/>
      <c r="DY42" s="767"/>
      <c r="DZ42" s="768"/>
      <c r="EA42" s="132"/>
    </row>
    <row r="43" spans="1:131" s="133" customFormat="1" ht="26.25" customHeight="1">
      <c r="A43" s="147">
        <v>16</v>
      </c>
      <c r="B43" s="736"/>
      <c r="C43" s="737"/>
      <c r="D43" s="737"/>
      <c r="E43" s="737"/>
      <c r="F43" s="737"/>
      <c r="G43" s="737"/>
      <c r="H43" s="737"/>
      <c r="I43" s="737"/>
      <c r="J43" s="737"/>
      <c r="K43" s="737"/>
      <c r="L43" s="737"/>
      <c r="M43" s="737"/>
      <c r="N43" s="737"/>
      <c r="O43" s="737"/>
      <c r="P43" s="738"/>
      <c r="Q43" s="739"/>
      <c r="R43" s="740"/>
      <c r="S43" s="740"/>
      <c r="T43" s="740"/>
      <c r="U43" s="740"/>
      <c r="V43" s="740"/>
      <c r="W43" s="740"/>
      <c r="X43" s="740"/>
      <c r="Y43" s="740"/>
      <c r="Z43" s="740"/>
      <c r="AA43" s="740"/>
      <c r="AB43" s="740"/>
      <c r="AC43" s="740"/>
      <c r="AD43" s="740"/>
      <c r="AE43" s="741"/>
      <c r="AF43" s="742"/>
      <c r="AG43" s="743"/>
      <c r="AH43" s="743"/>
      <c r="AI43" s="743"/>
      <c r="AJ43" s="744"/>
      <c r="AK43" s="812"/>
      <c r="AL43" s="813"/>
      <c r="AM43" s="813"/>
      <c r="AN43" s="813"/>
      <c r="AO43" s="813"/>
      <c r="AP43" s="813"/>
      <c r="AQ43" s="813"/>
      <c r="AR43" s="813"/>
      <c r="AS43" s="813"/>
      <c r="AT43" s="813"/>
      <c r="AU43" s="813"/>
      <c r="AV43" s="813"/>
      <c r="AW43" s="813"/>
      <c r="AX43" s="813"/>
      <c r="AY43" s="813"/>
      <c r="AZ43" s="814"/>
      <c r="BA43" s="814"/>
      <c r="BB43" s="814"/>
      <c r="BC43" s="814"/>
      <c r="BD43" s="814"/>
      <c r="BE43" s="810"/>
      <c r="BF43" s="810"/>
      <c r="BG43" s="810"/>
      <c r="BH43" s="810"/>
      <c r="BI43" s="811"/>
      <c r="BJ43" s="138"/>
      <c r="BK43" s="138"/>
      <c r="BL43" s="138"/>
      <c r="BM43" s="138"/>
      <c r="BN43" s="138"/>
      <c r="BO43" s="151"/>
      <c r="BP43" s="151"/>
      <c r="BQ43" s="148">
        <v>37</v>
      </c>
      <c r="BR43" s="149"/>
      <c r="BS43" s="749"/>
      <c r="BT43" s="750"/>
      <c r="BU43" s="750"/>
      <c r="BV43" s="750"/>
      <c r="BW43" s="750"/>
      <c r="BX43" s="750"/>
      <c r="BY43" s="750"/>
      <c r="BZ43" s="750"/>
      <c r="CA43" s="750"/>
      <c r="CB43" s="750"/>
      <c r="CC43" s="750"/>
      <c r="CD43" s="750"/>
      <c r="CE43" s="750"/>
      <c r="CF43" s="750"/>
      <c r="CG43" s="751"/>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6"/>
      <c r="DW43" s="767"/>
      <c r="DX43" s="767"/>
      <c r="DY43" s="767"/>
      <c r="DZ43" s="768"/>
      <c r="EA43" s="132"/>
    </row>
    <row r="44" spans="1:131" s="133" customFormat="1" ht="26.25" customHeight="1">
      <c r="A44" s="147">
        <v>17</v>
      </c>
      <c r="B44" s="736"/>
      <c r="C44" s="737"/>
      <c r="D44" s="737"/>
      <c r="E44" s="737"/>
      <c r="F44" s="737"/>
      <c r="G44" s="737"/>
      <c r="H44" s="737"/>
      <c r="I44" s="737"/>
      <c r="J44" s="737"/>
      <c r="K44" s="737"/>
      <c r="L44" s="737"/>
      <c r="M44" s="737"/>
      <c r="N44" s="737"/>
      <c r="O44" s="737"/>
      <c r="P44" s="738"/>
      <c r="Q44" s="739"/>
      <c r="R44" s="740"/>
      <c r="S44" s="740"/>
      <c r="T44" s="740"/>
      <c r="U44" s="740"/>
      <c r="V44" s="740"/>
      <c r="W44" s="740"/>
      <c r="X44" s="740"/>
      <c r="Y44" s="740"/>
      <c r="Z44" s="740"/>
      <c r="AA44" s="740"/>
      <c r="AB44" s="740"/>
      <c r="AC44" s="740"/>
      <c r="AD44" s="740"/>
      <c r="AE44" s="741"/>
      <c r="AF44" s="742"/>
      <c r="AG44" s="743"/>
      <c r="AH44" s="743"/>
      <c r="AI44" s="743"/>
      <c r="AJ44" s="744"/>
      <c r="AK44" s="812"/>
      <c r="AL44" s="813"/>
      <c r="AM44" s="813"/>
      <c r="AN44" s="813"/>
      <c r="AO44" s="813"/>
      <c r="AP44" s="813"/>
      <c r="AQ44" s="813"/>
      <c r="AR44" s="813"/>
      <c r="AS44" s="813"/>
      <c r="AT44" s="813"/>
      <c r="AU44" s="813"/>
      <c r="AV44" s="813"/>
      <c r="AW44" s="813"/>
      <c r="AX44" s="813"/>
      <c r="AY44" s="813"/>
      <c r="AZ44" s="814"/>
      <c r="BA44" s="814"/>
      <c r="BB44" s="814"/>
      <c r="BC44" s="814"/>
      <c r="BD44" s="814"/>
      <c r="BE44" s="810"/>
      <c r="BF44" s="810"/>
      <c r="BG44" s="810"/>
      <c r="BH44" s="810"/>
      <c r="BI44" s="811"/>
      <c r="BJ44" s="138"/>
      <c r="BK44" s="138"/>
      <c r="BL44" s="138"/>
      <c r="BM44" s="138"/>
      <c r="BN44" s="138"/>
      <c r="BO44" s="151"/>
      <c r="BP44" s="151"/>
      <c r="BQ44" s="148">
        <v>38</v>
      </c>
      <c r="BR44" s="149"/>
      <c r="BS44" s="749"/>
      <c r="BT44" s="750"/>
      <c r="BU44" s="750"/>
      <c r="BV44" s="750"/>
      <c r="BW44" s="750"/>
      <c r="BX44" s="750"/>
      <c r="BY44" s="750"/>
      <c r="BZ44" s="750"/>
      <c r="CA44" s="750"/>
      <c r="CB44" s="750"/>
      <c r="CC44" s="750"/>
      <c r="CD44" s="750"/>
      <c r="CE44" s="750"/>
      <c r="CF44" s="750"/>
      <c r="CG44" s="751"/>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6"/>
      <c r="DW44" s="767"/>
      <c r="DX44" s="767"/>
      <c r="DY44" s="767"/>
      <c r="DZ44" s="768"/>
      <c r="EA44" s="132"/>
    </row>
    <row r="45" spans="1:131" s="133" customFormat="1" ht="26.25" customHeight="1">
      <c r="A45" s="147">
        <v>18</v>
      </c>
      <c r="B45" s="736"/>
      <c r="C45" s="737"/>
      <c r="D45" s="737"/>
      <c r="E45" s="737"/>
      <c r="F45" s="737"/>
      <c r="G45" s="737"/>
      <c r="H45" s="737"/>
      <c r="I45" s="737"/>
      <c r="J45" s="737"/>
      <c r="K45" s="737"/>
      <c r="L45" s="737"/>
      <c r="M45" s="737"/>
      <c r="N45" s="737"/>
      <c r="O45" s="737"/>
      <c r="P45" s="738"/>
      <c r="Q45" s="739"/>
      <c r="R45" s="740"/>
      <c r="S45" s="740"/>
      <c r="T45" s="740"/>
      <c r="U45" s="740"/>
      <c r="V45" s="740"/>
      <c r="W45" s="740"/>
      <c r="X45" s="740"/>
      <c r="Y45" s="740"/>
      <c r="Z45" s="740"/>
      <c r="AA45" s="740"/>
      <c r="AB45" s="740"/>
      <c r="AC45" s="740"/>
      <c r="AD45" s="740"/>
      <c r="AE45" s="741"/>
      <c r="AF45" s="742"/>
      <c r="AG45" s="743"/>
      <c r="AH45" s="743"/>
      <c r="AI45" s="743"/>
      <c r="AJ45" s="744"/>
      <c r="AK45" s="812"/>
      <c r="AL45" s="813"/>
      <c r="AM45" s="813"/>
      <c r="AN45" s="813"/>
      <c r="AO45" s="813"/>
      <c r="AP45" s="813"/>
      <c r="AQ45" s="813"/>
      <c r="AR45" s="813"/>
      <c r="AS45" s="813"/>
      <c r="AT45" s="813"/>
      <c r="AU45" s="813"/>
      <c r="AV45" s="813"/>
      <c r="AW45" s="813"/>
      <c r="AX45" s="813"/>
      <c r="AY45" s="813"/>
      <c r="AZ45" s="814"/>
      <c r="BA45" s="814"/>
      <c r="BB45" s="814"/>
      <c r="BC45" s="814"/>
      <c r="BD45" s="814"/>
      <c r="BE45" s="810"/>
      <c r="BF45" s="810"/>
      <c r="BG45" s="810"/>
      <c r="BH45" s="810"/>
      <c r="BI45" s="811"/>
      <c r="BJ45" s="138"/>
      <c r="BK45" s="138"/>
      <c r="BL45" s="138"/>
      <c r="BM45" s="138"/>
      <c r="BN45" s="138"/>
      <c r="BO45" s="151"/>
      <c r="BP45" s="151"/>
      <c r="BQ45" s="148">
        <v>39</v>
      </c>
      <c r="BR45" s="149"/>
      <c r="BS45" s="749"/>
      <c r="BT45" s="750"/>
      <c r="BU45" s="750"/>
      <c r="BV45" s="750"/>
      <c r="BW45" s="750"/>
      <c r="BX45" s="750"/>
      <c r="BY45" s="750"/>
      <c r="BZ45" s="750"/>
      <c r="CA45" s="750"/>
      <c r="CB45" s="750"/>
      <c r="CC45" s="750"/>
      <c r="CD45" s="750"/>
      <c r="CE45" s="750"/>
      <c r="CF45" s="750"/>
      <c r="CG45" s="751"/>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6"/>
      <c r="DW45" s="767"/>
      <c r="DX45" s="767"/>
      <c r="DY45" s="767"/>
      <c r="DZ45" s="768"/>
      <c r="EA45" s="132"/>
    </row>
    <row r="46" spans="1:131" s="133" customFormat="1" ht="26.25" customHeight="1">
      <c r="A46" s="147">
        <v>19</v>
      </c>
      <c r="B46" s="736"/>
      <c r="C46" s="737"/>
      <c r="D46" s="737"/>
      <c r="E46" s="737"/>
      <c r="F46" s="737"/>
      <c r="G46" s="737"/>
      <c r="H46" s="737"/>
      <c r="I46" s="737"/>
      <c r="J46" s="737"/>
      <c r="K46" s="737"/>
      <c r="L46" s="737"/>
      <c r="M46" s="737"/>
      <c r="N46" s="737"/>
      <c r="O46" s="737"/>
      <c r="P46" s="738"/>
      <c r="Q46" s="739"/>
      <c r="R46" s="740"/>
      <c r="S46" s="740"/>
      <c r="T46" s="740"/>
      <c r="U46" s="740"/>
      <c r="V46" s="740"/>
      <c r="W46" s="740"/>
      <c r="X46" s="740"/>
      <c r="Y46" s="740"/>
      <c r="Z46" s="740"/>
      <c r="AA46" s="740"/>
      <c r="AB46" s="740"/>
      <c r="AC46" s="740"/>
      <c r="AD46" s="740"/>
      <c r="AE46" s="741"/>
      <c r="AF46" s="742"/>
      <c r="AG46" s="743"/>
      <c r="AH46" s="743"/>
      <c r="AI46" s="743"/>
      <c r="AJ46" s="744"/>
      <c r="AK46" s="812"/>
      <c r="AL46" s="813"/>
      <c r="AM46" s="813"/>
      <c r="AN46" s="813"/>
      <c r="AO46" s="813"/>
      <c r="AP46" s="813"/>
      <c r="AQ46" s="813"/>
      <c r="AR46" s="813"/>
      <c r="AS46" s="813"/>
      <c r="AT46" s="813"/>
      <c r="AU46" s="813"/>
      <c r="AV46" s="813"/>
      <c r="AW46" s="813"/>
      <c r="AX46" s="813"/>
      <c r="AY46" s="813"/>
      <c r="AZ46" s="814"/>
      <c r="BA46" s="814"/>
      <c r="BB46" s="814"/>
      <c r="BC46" s="814"/>
      <c r="BD46" s="814"/>
      <c r="BE46" s="810"/>
      <c r="BF46" s="810"/>
      <c r="BG46" s="810"/>
      <c r="BH46" s="810"/>
      <c r="BI46" s="811"/>
      <c r="BJ46" s="138"/>
      <c r="BK46" s="138"/>
      <c r="BL46" s="138"/>
      <c r="BM46" s="138"/>
      <c r="BN46" s="138"/>
      <c r="BO46" s="151"/>
      <c r="BP46" s="151"/>
      <c r="BQ46" s="148">
        <v>40</v>
      </c>
      <c r="BR46" s="149"/>
      <c r="BS46" s="749"/>
      <c r="BT46" s="750"/>
      <c r="BU46" s="750"/>
      <c r="BV46" s="750"/>
      <c r="BW46" s="750"/>
      <c r="BX46" s="750"/>
      <c r="BY46" s="750"/>
      <c r="BZ46" s="750"/>
      <c r="CA46" s="750"/>
      <c r="CB46" s="750"/>
      <c r="CC46" s="750"/>
      <c r="CD46" s="750"/>
      <c r="CE46" s="750"/>
      <c r="CF46" s="750"/>
      <c r="CG46" s="751"/>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6"/>
      <c r="DW46" s="767"/>
      <c r="DX46" s="767"/>
      <c r="DY46" s="767"/>
      <c r="DZ46" s="768"/>
      <c r="EA46" s="132"/>
    </row>
    <row r="47" spans="1:131" s="133" customFormat="1" ht="26.25" customHeight="1">
      <c r="A47" s="147">
        <v>20</v>
      </c>
      <c r="B47" s="736"/>
      <c r="C47" s="737"/>
      <c r="D47" s="737"/>
      <c r="E47" s="737"/>
      <c r="F47" s="737"/>
      <c r="G47" s="737"/>
      <c r="H47" s="737"/>
      <c r="I47" s="737"/>
      <c r="J47" s="737"/>
      <c r="K47" s="737"/>
      <c r="L47" s="737"/>
      <c r="M47" s="737"/>
      <c r="N47" s="737"/>
      <c r="O47" s="737"/>
      <c r="P47" s="738"/>
      <c r="Q47" s="739"/>
      <c r="R47" s="740"/>
      <c r="S47" s="740"/>
      <c r="T47" s="740"/>
      <c r="U47" s="740"/>
      <c r="V47" s="740"/>
      <c r="W47" s="740"/>
      <c r="X47" s="740"/>
      <c r="Y47" s="740"/>
      <c r="Z47" s="740"/>
      <c r="AA47" s="740"/>
      <c r="AB47" s="740"/>
      <c r="AC47" s="740"/>
      <c r="AD47" s="740"/>
      <c r="AE47" s="741"/>
      <c r="AF47" s="742"/>
      <c r="AG47" s="743"/>
      <c r="AH47" s="743"/>
      <c r="AI47" s="743"/>
      <c r="AJ47" s="744"/>
      <c r="AK47" s="812"/>
      <c r="AL47" s="813"/>
      <c r="AM47" s="813"/>
      <c r="AN47" s="813"/>
      <c r="AO47" s="813"/>
      <c r="AP47" s="813"/>
      <c r="AQ47" s="813"/>
      <c r="AR47" s="813"/>
      <c r="AS47" s="813"/>
      <c r="AT47" s="813"/>
      <c r="AU47" s="813"/>
      <c r="AV47" s="813"/>
      <c r="AW47" s="813"/>
      <c r="AX47" s="813"/>
      <c r="AY47" s="813"/>
      <c r="AZ47" s="814"/>
      <c r="BA47" s="814"/>
      <c r="BB47" s="814"/>
      <c r="BC47" s="814"/>
      <c r="BD47" s="814"/>
      <c r="BE47" s="810"/>
      <c r="BF47" s="810"/>
      <c r="BG47" s="810"/>
      <c r="BH47" s="810"/>
      <c r="BI47" s="811"/>
      <c r="BJ47" s="138"/>
      <c r="BK47" s="138"/>
      <c r="BL47" s="138"/>
      <c r="BM47" s="138"/>
      <c r="BN47" s="138"/>
      <c r="BO47" s="151"/>
      <c r="BP47" s="151"/>
      <c r="BQ47" s="148">
        <v>41</v>
      </c>
      <c r="BR47" s="149"/>
      <c r="BS47" s="749"/>
      <c r="BT47" s="750"/>
      <c r="BU47" s="750"/>
      <c r="BV47" s="750"/>
      <c r="BW47" s="750"/>
      <c r="BX47" s="750"/>
      <c r="BY47" s="750"/>
      <c r="BZ47" s="750"/>
      <c r="CA47" s="750"/>
      <c r="CB47" s="750"/>
      <c r="CC47" s="750"/>
      <c r="CD47" s="750"/>
      <c r="CE47" s="750"/>
      <c r="CF47" s="750"/>
      <c r="CG47" s="751"/>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6"/>
      <c r="DW47" s="767"/>
      <c r="DX47" s="767"/>
      <c r="DY47" s="767"/>
      <c r="DZ47" s="768"/>
      <c r="EA47" s="132"/>
    </row>
    <row r="48" spans="1:131" s="133" customFormat="1" ht="26.25" customHeight="1">
      <c r="A48" s="147">
        <v>21</v>
      </c>
      <c r="B48" s="736"/>
      <c r="C48" s="737"/>
      <c r="D48" s="737"/>
      <c r="E48" s="737"/>
      <c r="F48" s="737"/>
      <c r="G48" s="737"/>
      <c r="H48" s="737"/>
      <c r="I48" s="737"/>
      <c r="J48" s="737"/>
      <c r="K48" s="737"/>
      <c r="L48" s="737"/>
      <c r="M48" s="737"/>
      <c r="N48" s="737"/>
      <c r="O48" s="737"/>
      <c r="P48" s="738"/>
      <c r="Q48" s="739"/>
      <c r="R48" s="740"/>
      <c r="S48" s="740"/>
      <c r="T48" s="740"/>
      <c r="U48" s="740"/>
      <c r="V48" s="740"/>
      <c r="W48" s="740"/>
      <c r="X48" s="740"/>
      <c r="Y48" s="740"/>
      <c r="Z48" s="740"/>
      <c r="AA48" s="740"/>
      <c r="AB48" s="740"/>
      <c r="AC48" s="740"/>
      <c r="AD48" s="740"/>
      <c r="AE48" s="741"/>
      <c r="AF48" s="742"/>
      <c r="AG48" s="743"/>
      <c r="AH48" s="743"/>
      <c r="AI48" s="743"/>
      <c r="AJ48" s="744"/>
      <c r="AK48" s="812"/>
      <c r="AL48" s="813"/>
      <c r="AM48" s="813"/>
      <c r="AN48" s="813"/>
      <c r="AO48" s="813"/>
      <c r="AP48" s="813"/>
      <c r="AQ48" s="813"/>
      <c r="AR48" s="813"/>
      <c r="AS48" s="813"/>
      <c r="AT48" s="813"/>
      <c r="AU48" s="813"/>
      <c r="AV48" s="813"/>
      <c r="AW48" s="813"/>
      <c r="AX48" s="813"/>
      <c r="AY48" s="813"/>
      <c r="AZ48" s="814"/>
      <c r="BA48" s="814"/>
      <c r="BB48" s="814"/>
      <c r="BC48" s="814"/>
      <c r="BD48" s="814"/>
      <c r="BE48" s="810"/>
      <c r="BF48" s="810"/>
      <c r="BG48" s="810"/>
      <c r="BH48" s="810"/>
      <c r="BI48" s="811"/>
      <c r="BJ48" s="138"/>
      <c r="BK48" s="138"/>
      <c r="BL48" s="138"/>
      <c r="BM48" s="138"/>
      <c r="BN48" s="138"/>
      <c r="BO48" s="151"/>
      <c r="BP48" s="151"/>
      <c r="BQ48" s="148">
        <v>42</v>
      </c>
      <c r="BR48" s="149"/>
      <c r="BS48" s="749"/>
      <c r="BT48" s="750"/>
      <c r="BU48" s="750"/>
      <c r="BV48" s="750"/>
      <c r="BW48" s="750"/>
      <c r="BX48" s="750"/>
      <c r="BY48" s="750"/>
      <c r="BZ48" s="750"/>
      <c r="CA48" s="750"/>
      <c r="CB48" s="750"/>
      <c r="CC48" s="750"/>
      <c r="CD48" s="750"/>
      <c r="CE48" s="750"/>
      <c r="CF48" s="750"/>
      <c r="CG48" s="751"/>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6"/>
      <c r="DW48" s="767"/>
      <c r="DX48" s="767"/>
      <c r="DY48" s="767"/>
      <c r="DZ48" s="768"/>
      <c r="EA48" s="132"/>
    </row>
    <row r="49" spans="1:131" s="133" customFormat="1" ht="26.25" customHeight="1">
      <c r="A49" s="147">
        <v>22</v>
      </c>
      <c r="B49" s="736"/>
      <c r="C49" s="737"/>
      <c r="D49" s="737"/>
      <c r="E49" s="737"/>
      <c r="F49" s="737"/>
      <c r="G49" s="737"/>
      <c r="H49" s="737"/>
      <c r="I49" s="737"/>
      <c r="J49" s="737"/>
      <c r="K49" s="737"/>
      <c r="L49" s="737"/>
      <c r="M49" s="737"/>
      <c r="N49" s="737"/>
      <c r="O49" s="737"/>
      <c r="P49" s="738"/>
      <c r="Q49" s="739"/>
      <c r="R49" s="740"/>
      <c r="S49" s="740"/>
      <c r="T49" s="740"/>
      <c r="U49" s="740"/>
      <c r="V49" s="740"/>
      <c r="W49" s="740"/>
      <c r="X49" s="740"/>
      <c r="Y49" s="740"/>
      <c r="Z49" s="740"/>
      <c r="AA49" s="740"/>
      <c r="AB49" s="740"/>
      <c r="AC49" s="740"/>
      <c r="AD49" s="740"/>
      <c r="AE49" s="741"/>
      <c r="AF49" s="742"/>
      <c r="AG49" s="743"/>
      <c r="AH49" s="743"/>
      <c r="AI49" s="743"/>
      <c r="AJ49" s="744"/>
      <c r="AK49" s="812"/>
      <c r="AL49" s="813"/>
      <c r="AM49" s="813"/>
      <c r="AN49" s="813"/>
      <c r="AO49" s="813"/>
      <c r="AP49" s="813"/>
      <c r="AQ49" s="813"/>
      <c r="AR49" s="813"/>
      <c r="AS49" s="813"/>
      <c r="AT49" s="813"/>
      <c r="AU49" s="813"/>
      <c r="AV49" s="813"/>
      <c r="AW49" s="813"/>
      <c r="AX49" s="813"/>
      <c r="AY49" s="813"/>
      <c r="AZ49" s="814"/>
      <c r="BA49" s="814"/>
      <c r="BB49" s="814"/>
      <c r="BC49" s="814"/>
      <c r="BD49" s="814"/>
      <c r="BE49" s="810"/>
      <c r="BF49" s="810"/>
      <c r="BG49" s="810"/>
      <c r="BH49" s="810"/>
      <c r="BI49" s="811"/>
      <c r="BJ49" s="138"/>
      <c r="BK49" s="138"/>
      <c r="BL49" s="138"/>
      <c r="BM49" s="138"/>
      <c r="BN49" s="138"/>
      <c r="BO49" s="151"/>
      <c r="BP49" s="151"/>
      <c r="BQ49" s="148">
        <v>43</v>
      </c>
      <c r="BR49" s="149"/>
      <c r="BS49" s="749"/>
      <c r="BT49" s="750"/>
      <c r="BU49" s="750"/>
      <c r="BV49" s="750"/>
      <c r="BW49" s="750"/>
      <c r="BX49" s="750"/>
      <c r="BY49" s="750"/>
      <c r="BZ49" s="750"/>
      <c r="CA49" s="750"/>
      <c r="CB49" s="750"/>
      <c r="CC49" s="750"/>
      <c r="CD49" s="750"/>
      <c r="CE49" s="750"/>
      <c r="CF49" s="750"/>
      <c r="CG49" s="751"/>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6"/>
      <c r="DW49" s="767"/>
      <c r="DX49" s="767"/>
      <c r="DY49" s="767"/>
      <c r="DZ49" s="768"/>
      <c r="EA49" s="132"/>
    </row>
    <row r="50" spans="1:131" s="133" customFormat="1" ht="26.25" customHeight="1">
      <c r="A50" s="147">
        <v>23</v>
      </c>
      <c r="B50" s="736"/>
      <c r="C50" s="737"/>
      <c r="D50" s="737"/>
      <c r="E50" s="737"/>
      <c r="F50" s="737"/>
      <c r="G50" s="737"/>
      <c r="H50" s="737"/>
      <c r="I50" s="737"/>
      <c r="J50" s="737"/>
      <c r="K50" s="737"/>
      <c r="L50" s="737"/>
      <c r="M50" s="737"/>
      <c r="N50" s="737"/>
      <c r="O50" s="737"/>
      <c r="P50" s="738"/>
      <c r="Q50" s="815"/>
      <c r="R50" s="816"/>
      <c r="S50" s="816"/>
      <c r="T50" s="816"/>
      <c r="U50" s="816"/>
      <c r="V50" s="816"/>
      <c r="W50" s="816"/>
      <c r="X50" s="816"/>
      <c r="Y50" s="816"/>
      <c r="Z50" s="816"/>
      <c r="AA50" s="816"/>
      <c r="AB50" s="816"/>
      <c r="AC50" s="816"/>
      <c r="AD50" s="816"/>
      <c r="AE50" s="817"/>
      <c r="AF50" s="742"/>
      <c r="AG50" s="743"/>
      <c r="AH50" s="743"/>
      <c r="AI50" s="743"/>
      <c r="AJ50" s="744"/>
      <c r="AK50" s="818"/>
      <c r="AL50" s="816"/>
      <c r="AM50" s="816"/>
      <c r="AN50" s="816"/>
      <c r="AO50" s="816"/>
      <c r="AP50" s="816"/>
      <c r="AQ50" s="816"/>
      <c r="AR50" s="816"/>
      <c r="AS50" s="816"/>
      <c r="AT50" s="816"/>
      <c r="AU50" s="816"/>
      <c r="AV50" s="816"/>
      <c r="AW50" s="816"/>
      <c r="AX50" s="816"/>
      <c r="AY50" s="816"/>
      <c r="AZ50" s="819"/>
      <c r="BA50" s="819"/>
      <c r="BB50" s="819"/>
      <c r="BC50" s="819"/>
      <c r="BD50" s="819"/>
      <c r="BE50" s="810"/>
      <c r="BF50" s="810"/>
      <c r="BG50" s="810"/>
      <c r="BH50" s="810"/>
      <c r="BI50" s="811"/>
      <c r="BJ50" s="138"/>
      <c r="BK50" s="138"/>
      <c r="BL50" s="138"/>
      <c r="BM50" s="138"/>
      <c r="BN50" s="138"/>
      <c r="BO50" s="151"/>
      <c r="BP50" s="151"/>
      <c r="BQ50" s="148">
        <v>44</v>
      </c>
      <c r="BR50" s="149"/>
      <c r="BS50" s="749"/>
      <c r="BT50" s="750"/>
      <c r="BU50" s="750"/>
      <c r="BV50" s="750"/>
      <c r="BW50" s="750"/>
      <c r="BX50" s="750"/>
      <c r="BY50" s="750"/>
      <c r="BZ50" s="750"/>
      <c r="CA50" s="750"/>
      <c r="CB50" s="750"/>
      <c r="CC50" s="750"/>
      <c r="CD50" s="750"/>
      <c r="CE50" s="750"/>
      <c r="CF50" s="750"/>
      <c r="CG50" s="751"/>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6"/>
      <c r="DW50" s="767"/>
      <c r="DX50" s="767"/>
      <c r="DY50" s="767"/>
      <c r="DZ50" s="768"/>
      <c r="EA50" s="132"/>
    </row>
    <row r="51" spans="1:131" s="133" customFormat="1" ht="26.25" customHeight="1">
      <c r="A51" s="147">
        <v>24</v>
      </c>
      <c r="B51" s="736"/>
      <c r="C51" s="737"/>
      <c r="D51" s="737"/>
      <c r="E51" s="737"/>
      <c r="F51" s="737"/>
      <c r="G51" s="737"/>
      <c r="H51" s="737"/>
      <c r="I51" s="737"/>
      <c r="J51" s="737"/>
      <c r="K51" s="737"/>
      <c r="L51" s="737"/>
      <c r="M51" s="737"/>
      <c r="N51" s="737"/>
      <c r="O51" s="737"/>
      <c r="P51" s="738"/>
      <c r="Q51" s="815"/>
      <c r="R51" s="816"/>
      <c r="S51" s="816"/>
      <c r="T51" s="816"/>
      <c r="U51" s="816"/>
      <c r="V51" s="816"/>
      <c r="W51" s="816"/>
      <c r="X51" s="816"/>
      <c r="Y51" s="816"/>
      <c r="Z51" s="816"/>
      <c r="AA51" s="816"/>
      <c r="AB51" s="816"/>
      <c r="AC51" s="816"/>
      <c r="AD51" s="816"/>
      <c r="AE51" s="817"/>
      <c r="AF51" s="742"/>
      <c r="AG51" s="743"/>
      <c r="AH51" s="743"/>
      <c r="AI51" s="743"/>
      <c r="AJ51" s="744"/>
      <c r="AK51" s="818"/>
      <c r="AL51" s="816"/>
      <c r="AM51" s="816"/>
      <c r="AN51" s="816"/>
      <c r="AO51" s="816"/>
      <c r="AP51" s="816"/>
      <c r="AQ51" s="816"/>
      <c r="AR51" s="816"/>
      <c r="AS51" s="816"/>
      <c r="AT51" s="816"/>
      <c r="AU51" s="816"/>
      <c r="AV51" s="816"/>
      <c r="AW51" s="816"/>
      <c r="AX51" s="816"/>
      <c r="AY51" s="816"/>
      <c r="AZ51" s="819"/>
      <c r="BA51" s="819"/>
      <c r="BB51" s="819"/>
      <c r="BC51" s="819"/>
      <c r="BD51" s="819"/>
      <c r="BE51" s="810"/>
      <c r="BF51" s="810"/>
      <c r="BG51" s="810"/>
      <c r="BH51" s="810"/>
      <c r="BI51" s="811"/>
      <c r="BJ51" s="138"/>
      <c r="BK51" s="138"/>
      <c r="BL51" s="138"/>
      <c r="BM51" s="138"/>
      <c r="BN51" s="138"/>
      <c r="BO51" s="151"/>
      <c r="BP51" s="151"/>
      <c r="BQ51" s="148">
        <v>45</v>
      </c>
      <c r="BR51" s="149"/>
      <c r="BS51" s="749"/>
      <c r="BT51" s="750"/>
      <c r="BU51" s="750"/>
      <c r="BV51" s="750"/>
      <c r="BW51" s="750"/>
      <c r="BX51" s="750"/>
      <c r="BY51" s="750"/>
      <c r="BZ51" s="750"/>
      <c r="CA51" s="750"/>
      <c r="CB51" s="750"/>
      <c r="CC51" s="750"/>
      <c r="CD51" s="750"/>
      <c r="CE51" s="750"/>
      <c r="CF51" s="750"/>
      <c r="CG51" s="751"/>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6"/>
      <c r="DW51" s="767"/>
      <c r="DX51" s="767"/>
      <c r="DY51" s="767"/>
      <c r="DZ51" s="768"/>
      <c r="EA51" s="132"/>
    </row>
    <row r="52" spans="1:131" s="133" customFormat="1" ht="26.25" customHeight="1">
      <c r="A52" s="147">
        <v>25</v>
      </c>
      <c r="B52" s="736"/>
      <c r="C52" s="737"/>
      <c r="D52" s="737"/>
      <c r="E52" s="737"/>
      <c r="F52" s="737"/>
      <c r="G52" s="737"/>
      <c r="H52" s="737"/>
      <c r="I52" s="737"/>
      <c r="J52" s="737"/>
      <c r="K52" s="737"/>
      <c r="L52" s="737"/>
      <c r="M52" s="737"/>
      <c r="N52" s="737"/>
      <c r="O52" s="737"/>
      <c r="P52" s="738"/>
      <c r="Q52" s="815"/>
      <c r="R52" s="816"/>
      <c r="S52" s="816"/>
      <c r="T52" s="816"/>
      <c r="U52" s="816"/>
      <c r="V52" s="816"/>
      <c r="W52" s="816"/>
      <c r="X52" s="816"/>
      <c r="Y52" s="816"/>
      <c r="Z52" s="816"/>
      <c r="AA52" s="816"/>
      <c r="AB52" s="816"/>
      <c r="AC52" s="816"/>
      <c r="AD52" s="816"/>
      <c r="AE52" s="817"/>
      <c r="AF52" s="742"/>
      <c r="AG52" s="743"/>
      <c r="AH52" s="743"/>
      <c r="AI52" s="743"/>
      <c r="AJ52" s="744"/>
      <c r="AK52" s="818"/>
      <c r="AL52" s="816"/>
      <c r="AM52" s="816"/>
      <c r="AN52" s="816"/>
      <c r="AO52" s="816"/>
      <c r="AP52" s="816"/>
      <c r="AQ52" s="816"/>
      <c r="AR52" s="816"/>
      <c r="AS52" s="816"/>
      <c r="AT52" s="816"/>
      <c r="AU52" s="816"/>
      <c r="AV52" s="816"/>
      <c r="AW52" s="816"/>
      <c r="AX52" s="816"/>
      <c r="AY52" s="816"/>
      <c r="AZ52" s="819"/>
      <c r="BA52" s="819"/>
      <c r="BB52" s="819"/>
      <c r="BC52" s="819"/>
      <c r="BD52" s="819"/>
      <c r="BE52" s="810"/>
      <c r="BF52" s="810"/>
      <c r="BG52" s="810"/>
      <c r="BH52" s="810"/>
      <c r="BI52" s="811"/>
      <c r="BJ52" s="138"/>
      <c r="BK52" s="138"/>
      <c r="BL52" s="138"/>
      <c r="BM52" s="138"/>
      <c r="BN52" s="138"/>
      <c r="BO52" s="151"/>
      <c r="BP52" s="151"/>
      <c r="BQ52" s="148">
        <v>46</v>
      </c>
      <c r="BR52" s="149"/>
      <c r="BS52" s="749"/>
      <c r="BT52" s="750"/>
      <c r="BU52" s="750"/>
      <c r="BV52" s="750"/>
      <c r="BW52" s="750"/>
      <c r="BX52" s="750"/>
      <c r="BY52" s="750"/>
      <c r="BZ52" s="750"/>
      <c r="CA52" s="750"/>
      <c r="CB52" s="750"/>
      <c r="CC52" s="750"/>
      <c r="CD52" s="750"/>
      <c r="CE52" s="750"/>
      <c r="CF52" s="750"/>
      <c r="CG52" s="751"/>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6"/>
      <c r="DW52" s="767"/>
      <c r="DX52" s="767"/>
      <c r="DY52" s="767"/>
      <c r="DZ52" s="768"/>
      <c r="EA52" s="132"/>
    </row>
    <row r="53" spans="1:131" s="133" customFormat="1" ht="26.25" customHeight="1">
      <c r="A53" s="147">
        <v>26</v>
      </c>
      <c r="B53" s="736"/>
      <c r="C53" s="737"/>
      <c r="D53" s="737"/>
      <c r="E53" s="737"/>
      <c r="F53" s="737"/>
      <c r="G53" s="737"/>
      <c r="H53" s="737"/>
      <c r="I53" s="737"/>
      <c r="J53" s="737"/>
      <c r="K53" s="737"/>
      <c r="L53" s="737"/>
      <c r="M53" s="737"/>
      <c r="N53" s="737"/>
      <c r="O53" s="737"/>
      <c r="P53" s="738"/>
      <c r="Q53" s="815"/>
      <c r="R53" s="816"/>
      <c r="S53" s="816"/>
      <c r="T53" s="816"/>
      <c r="U53" s="816"/>
      <c r="V53" s="816"/>
      <c r="W53" s="816"/>
      <c r="X53" s="816"/>
      <c r="Y53" s="816"/>
      <c r="Z53" s="816"/>
      <c r="AA53" s="816"/>
      <c r="AB53" s="816"/>
      <c r="AC53" s="816"/>
      <c r="AD53" s="816"/>
      <c r="AE53" s="817"/>
      <c r="AF53" s="742"/>
      <c r="AG53" s="743"/>
      <c r="AH53" s="743"/>
      <c r="AI53" s="743"/>
      <c r="AJ53" s="744"/>
      <c r="AK53" s="818"/>
      <c r="AL53" s="816"/>
      <c r="AM53" s="816"/>
      <c r="AN53" s="816"/>
      <c r="AO53" s="816"/>
      <c r="AP53" s="816"/>
      <c r="AQ53" s="816"/>
      <c r="AR53" s="816"/>
      <c r="AS53" s="816"/>
      <c r="AT53" s="816"/>
      <c r="AU53" s="816"/>
      <c r="AV53" s="816"/>
      <c r="AW53" s="816"/>
      <c r="AX53" s="816"/>
      <c r="AY53" s="816"/>
      <c r="AZ53" s="819"/>
      <c r="BA53" s="819"/>
      <c r="BB53" s="819"/>
      <c r="BC53" s="819"/>
      <c r="BD53" s="819"/>
      <c r="BE53" s="810"/>
      <c r="BF53" s="810"/>
      <c r="BG53" s="810"/>
      <c r="BH53" s="810"/>
      <c r="BI53" s="811"/>
      <c r="BJ53" s="138"/>
      <c r="BK53" s="138"/>
      <c r="BL53" s="138"/>
      <c r="BM53" s="138"/>
      <c r="BN53" s="138"/>
      <c r="BO53" s="151"/>
      <c r="BP53" s="151"/>
      <c r="BQ53" s="148">
        <v>47</v>
      </c>
      <c r="BR53" s="149"/>
      <c r="BS53" s="749"/>
      <c r="BT53" s="750"/>
      <c r="BU53" s="750"/>
      <c r="BV53" s="750"/>
      <c r="BW53" s="750"/>
      <c r="BX53" s="750"/>
      <c r="BY53" s="750"/>
      <c r="BZ53" s="750"/>
      <c r="CA53" s="750"/>
      <c r="CB53" s="750"/>
      <c r="CC53" s="750"/>
      <c r="CD53" s="750"/>
      <c r="CE53" s="750"/>
      <c r="CF53" s="750"/>
      <c r="CG53" s="751"/>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6"/>
      <c r="DW53" s="767"/>
      <c r="DX53" s="767"/>
      <c r="DY53" s="767"/>
      <c r="DZ53" s="768"/>
      <c r="EA53" s="132"/>
    </row>
    <row r="54" spans="1:131" s="133" customFormat="1" ht="26.25" customHeight="1">
      <c r="A54" s="147">
        <v>27</v>
      </c>
      <c r="B54" s="736"/>
      <c r="C54" s="737"/>
      <c r="D54" s="737"/>
      <c r="E54" s="737"/>
      <c r="F54" s="737"/>
      <c r="G54" s="737"/>
      <c r="H54" s="737"/>
      <c r="I54" s="737"/>
      <c r="J54" s="737"/>
      <c r="K54" s="737"/>
      <c r="L54" s="737"/>
      <c r="M54" s="737"/>
      <c r="N54" s="737"/>
      <c r="O54" s="737"/>
      <c r="P54" s="738"/>
      <c r="Q54" s="815"/>
      <c r="R54" s="816"/>
      <c r="S54" s="816"/>
      <c r="T54" s="816"/>
      <c r="U54" s="816"/>
      <c r="V54" s="816"/>
      <c r="W54" s="816"/>
      <c r="X54" s="816"/>
      <c r="Y54" s="816"/>
      <c r="Z54" s="816"/>
      <c r="AA54" s="816"/>
      <c r="AB54" s="816"/>
      <c r="AC54" s="816"/>
      <c r="AD54" s="816"/>
      <c r="AE54" s="817"/>
      <c r="AF54" s="742"/>
      <c r="AG54" s="743"/>
      <c r="AH54" s="743"/>
      <c r="AI54" s="743"/>
      <c r="AJ54" s="744"/>
      <c r="AK54" s="818"/>
      <c r="AL54" s="816"/>
      <c r="AM54" s="816"/>
      <c r="AN54" s="816"/>
      <c r="AO54" s="816"/>
      <c r="AP54" s="816"/>
      <c r="AQ54" s="816"/>
      <c r="AR54" s="816"/>
      <c r="AS54" s="816"/>
      <c r="AT54" s="816"/>
      <c r="AU54" s="816"/>
      <c r="AV54" s="816"/>
      <c r="AW54" s="816"/>
      <c r="AX54" s="816"/>
      <c r="AY54" s="816"/>
      <c r="AZ54" s="819"/>
      <c r="BA54" s="819"/>
      <c r="BB54" s="819"/>
      <c r="BC54" s="819"/>
      <c r="BD54" s="819"/>
      <c r="BE54" s="810"/>
      <c r="BF54" s="810"/>
      <c r="BG54" s="810"/>
      <c r="BH54" s="810"/>
      <c r="BI54" s="811"/>
      <c r="BJ54" s="138"/>
      <c r="BK54" s="138"/>
      <c r="BL54" s="138"/>
      <c r="BM54" s="138"/>
      <c r="BN54" s="138"/>
      <c r="BO54" s="151"/>
      <c r="BP54" s="151"/>
      <c r="BQ54" s="148">
        <v>48</v>
      </c>
      <c r="BR54" s="149"/>
      <c r="BS54" s="749"/>
      <c r="BT54" s="750"/>
      <c r="BU54" s="750"/>
      <c r="BV54" s="750"/>
      <c r="BW54" s="750"/>
      <c r="BX54" s="750"/>
      <c r="BY54" s="750"/>
      <c r="BZ54" s="750"/>
      <c r="CA54" s="750"/>
      <c r="CB54" s="750"/>
      <c r="CC54" s="750"/>
      <c r="CD54" s="750"/>
      <c r="CE54" s="750"/>
      <c r="CF54" s="750"/>
      <c r="CG54" s="751"/>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6"/>
      <c r="DW54" s="767"/>
      <c r="DX54" s="767"/>
      <c r="DY54" s="767"/>
      <c r="DZ54" s="768"/>
      <c r="EA54" s="132"/>
    </row>
    <row r="55" spans="1:131" s="133" customFormat="1" ht="26.25" customHeight="1">
      <c r="A55" s="147">
        <v>28</v>
      </c>
      <c r="B55" s="736"/>
      <c r="C55" s="737"/>
      <c r="D55" s="737"/>
      <c r="E55" s="737"/>
      <c r="F55" s="737"/>
      <c r="G55" s="737"/>
      <c r="H55" s="737"/>
      <c r="I55" s="737"/>
      <c r="J55" s="737"/>
      <c r="K55" s="737"/>
      <c r="L55" s="737"/>
      <c r="M55" s="737"/>
      <c r="N55" s="737"/>
      <c r="O55" s="737"/>
      <c r="P55" s="738"/>
      <c r="Q55" s="815"/>
      <c r="R55" s="816"/>
      <c r="S55" s="816"/>
      <c r="T55" s="816"/>
      <c r="U55" s="816"/>
      <c r="V55" s="816"/>
      <c r="W55" s="816"/>
      <c r="X55" s="816"/>
      <c r="Y55" s="816"/>
      <c r="Z55" s="816"/>
      <c r="AA55" s="816"/>
      <c r="AB55" s="816"/>
      <c r="AC55" s="816"/>
      <c r="AD55" s="816"/>
      <c r="AE55" s="817"/>
      <c r="AF55" s="742"/>
      <c r="AG55" s="743"/>
      <c r="AH55" s="743"/>
      <c r="AI55" s="743"/>
      <c r="AJ55" s="744"/>
      <c r="AK55" s="818"/>
      <c r="AL55" s="816"/>
      <c r="AM55" s="816"/>
      <c r="AN55" s="816"/>
      <c r="AO55" s="816"/>
      <c r="AP55" s="816"/>
      <c r="AQ55" s="816"/>
      <c r="AR55" s="816"/>
      <c r="AS55" s="816"/>
      <c r="AT55" s="816"/>
      <c r="AU55" s="816"/>
      <c r="AV55" s="816"/>
      <c r="AW55" s="816"/>
      <c r="AX55" s="816"/>
      <c r="AY55" s="816"/>
      <c r="AZ55" s="819"/>
      <c r="BA55" s="819"/>
      <c r="BB55" s="819"/>
      <c r="BC55" s="819"/>
      <c r="BD55" s="819"/>
      <c r="BE55" s="810"/>
      <c r="BF55" s="810"/>
      <c r="BG55" s="810"/>
      <c r="BH55" s="810"/>
      <c r="BI55" s="811"/>
      <c r="BJ55" s="138"/>
      <c r="BK55" s="138"/>
      <c r="BL55" s="138"/>
      <c r="BM55" s="138"/>
      <c r="BN55" s="138"/>
      <c r="BO55" s="151"/>
      <c r="BP55" s="151"/>
      <c r="BQ55" s="148">
        <v>49</v>
      </c>
      <c r="BR55" s="149"/>
      <c r="BS55" s="749"/>
      <c r="BT55" s="750"/>
      <c r="BU55" s="750"/>
      <c r="BV55" s="750"/>
      <c r="BW55" s="750"/>
      <c r="BX55" s="750"/>
      <c r="BY55" s="750"/>
      <c r="BZ55" s="750"/>
      <c r="CA55" s="750"/>
      <c r="CB55" s="750"/>
      <c r="CC55" s="750"/>
      <c r="CD55" s="750"/>
      <c r="CE55" s="750"/>
      <c r="CF55" s="750"/>
      <c r="CG55" s="751"/>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6"/>
      <c r="DW55" s="767"/>
      <c r="DX55" s="767"/>
      <c r="DY55" s="767"/>
      <c r="DZ55" s="768"/>
      <c r="EA55" s="132"/>
    </row>
    <row r="56" spans="1:131" s="133" customFormat="1" ht="26.25" customHeight="1">
      <c r="A56" s="147">
        <v>29</v>
      </c>
      <c r="B56" s="736"/>
      <c r="C56" s="737"/>
      <c r="D56" s="737"/>
      <c r="E56" s="737"/>
      <c r="F56" s="737"/>
      <c r="G56" s="737"/>
      <c r="H56" s="737"/>
      <c r="I56" s="737"/>
      <c r="J56" s="737"/>
      <c r="K56" s="737"/>
      <c r="L56" s="737"/>
      <c r="M56" s="737"/>
      <c r="N56" s="737"/>
      <c r="O56" s="737"/>
      <c r="P56" s="738"/>
      <c r="Q56" s="815"/>
      <c r="R56" s="816"/>
      <c r="S56" s="816"/>
      <c r="T56" s="816"/>
      <c r="U56" s="816"/>
      <c r="V56" s="816"/>
      <c r="W56" s="816"/>
      <c r="X56" s="816"/>
      <c r="Y56" s="816"/>
      <c r="Z56" s="816"/>
      <c r="AA56" s="816"/>
      <c r="AB56" s="816"/>
      <c r="AC56" s="816"/>
      <c r="AD56" s="816"/>
      <c r="AE56" s="817"/>
      <c r="AF56" s="742"/>
      <c r="AG56" s="743"/>
      <c r="AH56" s="743"/>
      <c r="AI56" s="743"/>
      <c r="AJ56" s="744"/>
      <c r="AK56" s="818"/>
      <c r="AL56" s="816"/>
      <c r="AM56" s="816"/>
      <c r="AN56" s="816"/>
      <c r="AO56" s="816"/>
      <c r="AP56" s="816"/>
      <c r="AQ56" s="816"/>
      <c r="AR56" s="816"/>
      <c r="AS56" s="816"/>
      <c r="AT56" s="816"/>
      <c r="AU56" s="816"/>
      <c r="AV56" s="816"/>
      <c r="AW56" s="816"/>
      <c r="AX56" s="816"/>
      <c r="AY56" s="816"/>
      <c r="AZ56" s="819"/>
      <c r="BA56" s="819"/>
      <c r="BB56" s="819"/>
      <c r="BC56" s="819"/>
      <c r="BD56" s="819"/>
      <c r="BE56" s="810"/>
      <c r="BF56" s="810"/>
      <c r="BG56" s="810"/>
      <c r="BH56" s="810"/>
      <c r="BI56" s="811"/>
      <c r="BJ56" s="138"/>
      <c r="BK56" s="138"/>
      <c r="BL56" s="138"/>
      <c r="BM56" s="138"/>
      <c r="BN56" s="138"/>
      <c r="BO56" s="151"/>
      <c r="BP56" s="151"/>
      <c r="BQ56" s="148">
        <v>50</v>
      </c>
      <c r="BR56" s="149"/>
      <c r="BS56" s="749"/>
      <c r="BT56" s="750"/>
      <c r="BU56" s="750"/>
      <c r="BV56" s="750"/>
      <c r="BW56" s="750"/>
      <c r="BX56" s="750"/>
      <c r="BY56" s="750"/>
      <c r="BZ56" s="750"/>
      <c r="CA56" s="750"/>
      <c r="CB56" s="750"/>
      <c r="CC56" s="750"/>
      <c r="CD56" s="750"/>
      <c r="CE56" s="750"/>
      <c r="CF56" s="750"/>
      <c r="CG56" s="751"/>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6"/>
      <c r="DW56" s="767"/>
      <c r="DX56" s="767"/>
      <c r="DY56" s="767"/>
      <c r="DZ56" s="768"/>
      <c r="EA56" s="132"/>
    </row>
    <row r="57" spans="1:131" s="133" customFormat="1" ht="26.25" customHeight="1">
      <c r="A57" s="147">
        <v>30</v>
      </c>
      <c r="B57" s="736"/>
      <c r="C57" s="737"/>
      <c r="D57" s="737"/>
      <c r="E57" s="737"/>
      <c r="F57" s="737"/>
      <c r="G57" s="737"/>
      <c r="H57" s="737"/>
      <c r="I57" s="737"/>
      <c r="J57" s="737"/>
      <c r="K57" s="737"/>
      <c r="L57" s="737"/>
      <c r="M57" s="737"/>
      <c r="N57" s="737"/>
      <c r="O57" s="737"/>
      <c r="P57" s="738"/>
      <c r="Q57" s="815"/>
      <c r="R57" s="816"/>
      <c r="S57" s="816"/>
      <c r="T57" s="816"/>
      <c r="U57" s="816"/>
      <c r="V57" s="816"/>
      <c r="W57" s="816"/>
      <c r="X57" s="816"/>
      <c r="Y57" s="816"/>
      <c r="Z57" s="816"/>
      <c r="AA57" s="816"/>
      <c r="AB57" s="816"/>
      <c r="AC57" s="816"/>
      <c r="AD57" s="816"/>
      <c r="AE57" s="817"/>
      <c r="AF57" s="742"/>
      <c r="AG57" s="743"/>
      <c r="AH57" s="743"/>
      <c r="AI57" s="743"/>
      <c r="AJ57" s="744"/>
      <c r="AK57" s="818"/>
      <c r="AL57" s="816"/>
      <c r="AM57" s="816"/>
      <c r="AN57" s="816"/>
      <c r="AO57" s="816"/>
      <c r="AP57" s="816"/>
      <c r="AQ57" s="816"/>
      <c r="AR57" s="816"/>
      <c r="AS57" s="816"/>
      <c r="AT57" s="816"/>
      <c r="AU57" s="816"/>
      <c r="AV57" s="816"/>
      <c r="AW57" s="816"/>
      <c r="AX57" s="816"/>
      <c r="AY57" s="816"/>
      <c r="AZ57" s="819"/>
      <c r="BA57" s="819"/>
      <c r="BB57" s="819"/>
      <c r="BC57" s="819"/>
      <c r="BD57" s="819"/>
      <c r="BE57" s="810"/>
      <c r="BF57" s="810"/>
      <c r="BG57" s="810"/>
      <c r="BH57" s="810"/>
      <c r="BI57" s="811"/>
      <c r="BJ57" s="138"/>
      <c r="BK57" s="138"/>
      <c r="BL57" s="138"/>
      <c r="BM57" s="138"/>
      <c r="BN57" s="138"/>
      <c r="BO57" s="151"/>
      <c r="BP57" s="151"/>
      <c r="BQ57" s="148">
        <v>51</v>
      </c>
      <c r="BR57" s="149"/>
      <c r="BS57" s="749"/>
      <c r="BT57" s="750"/>
      <c r="BU57" s="750"/>
      <c r="BV57" s="750"/>
      <c r="BW57" s="750"/>
      <c r="BX57" s="750"/>
      <c r="BY57" s="750"/>
      <c r="BZ57" s="750"/>
      <c r="CA57" s="750"/>
      <c r="CB57" s="750"/>
      <c r="CC57" s="750"/>
      <c r="CD57" s="750"/>
      <c r="CE57" s="750"/>
      <c r="CF57" s="750"/>
      <c r="CG57" s="751"/>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6"/>
      <c r="DW57" s="767"/>
      <c r="DX57" s="767"/>
      <c r="DY57" s="767"/>
      <c r="DZ57" s="768"/>
      <c r="EA57" s="132"/>
    </row>
    <row r="58" spans="1:131" s="133" customFormat="1" ht="26.25" customHeight="1">
      <c r="A58" s="147">
        <v>31</v>
      </c>
      <c r="B58" s="736"/>
      <c r="C58" s="737"/>
      <c r="D58" s="737"/>
      <c r="E58" s="737"/>
      <c r="F58" s="737"/>
      <c r="G58" s="737"/>
      <c r="H58" s="737"/>
      <c r="I58" s="737"/>
      <c r="J58" s="737"/>
      <c r="K58" s="737"/>
      <c r="L58" s="737"/>
      <c r="M58" s="737"/>
      <c r="N58" s="737"/>
      <c r="O58" s="737"/>
      <c r="P58" s="738"/>
      <c r="Q58" s="815"/>
      <c r="R58" s="816"/>
      <c r="S58" s="816"/>
      <c r="T58" s="816"/>
      <c r="U58" s="816"/>
      <c r="V58" s="816"/>
      <c r="W58" s="816"/>
      <c r="X58" s="816"/>
      <c r="Y58" s="816"/>
      <c r="Z58" s="816"/>
      <c r="AA58" s="816"/>
      <c r="AB58" s="816"/>
      <c r="AC58" s="816"/>
      <c r="AD58" s="816"/>
      <c r="AE58" s="817"/>
      <c r="AF58" s="742"/>
      <c r="AG58" s="743"/>
      <c r="AH58" s="743"/>
      <c r="AI58" s="743"/>
      <c r="AJ58" s="744"/>
      <c r="AK58" s="818"/>
      <c r="AL58" s="816"/>
      <c r="AM58" s="816"/>
      <c r="AN58" s="816"/>
      <c r="AO58" s="816"/>
      <c r="AP58" s="816"/>
      <c r="AQ58" s="816"/>
      <c r="AR58" s="816"/>
      <c r="AS58" s="816"/>
      <c r="AT58" s="816"/>
      <c r="AU58" s="816"/>
      <c r="AV58" s="816"/>
      <c r="AW58" s="816"/>
      <c r="AX58" s="816"/>
      <c r="AY58" s="816"/>
      <c r="AZ58" s="819"/>
      <c r="BA58" s="819"/>
      <c r="BB58" s="819"/>
      <c r="BC58" s="819"/>
      <c r="BD58" s="819"/>
      <c r="BE58" s="810"/>
      <c r="BF58" s="810"/>
      <c r="BG58" s="810"/>
      <c r="BH58" s="810"/>
      <c r="BI58" s="811"/>
      <c r="BJ58" s="138"/>
      <c r="BK58" s="138"/>
      <c r="BL58" s="138"/>
      <c r="BM58" s="138"/>
      <c r="BN58" s="138"/>
      <c r="BO58" s="151"/>
      <c r="BP58" s="151"/>
      <c r="BQ58" s="148">
        <v>52</v>
      </c>
      <c r="BR58" s="149"/>
      <c r="BS58" s="749"/>
      <c r="BT58" s="750"/>
      <c r="BU58" s="750"/>
      <c r="BV58" s="750"/>
      <c r="BW58" s="750"/>
      <c r="BX58" s="750"/>
      <c r="BY58" s="750"/>
      <c r="BZ58" s="750"/>
      <c r="CA58" s="750"/>
      <c r="CB58" s="750"/>
      <c r="CC58" s="750"/>
      <c r="CD58" s="750"/>
      <c r="CE58" s="750"/>
      <c r="CF58" s="750"/>
      <c r="CG58" s="751"/>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6"/>
      <c r="DW58" s="767"/>
      <c r="DX58" s="767"/>
      <c r="DY58" s="767"/>
      <c r="DZ58" s="768"/>
      <c r="EA58" s="132"/>
    </row>
    <row r="59" spans="1:131" s="133" customFormat="1" ht="26.25" customHeight="1">
      <c r="A59" s="147">
        <v>32</v>
      </c>
      <c r="B59" s="736"/>
      <c r="C59" s="737"/>
      <c r="D59" s="737"/>
      <c r="E59" s="737"/>
      <c r="F59" s="737"/>
      <c r="G59" s="737"/>
      <c r="H59" s="737"/>
      <c r="I59" s="737"/>
      <c r="J59" s="737"/>
      <c r="K59" s="737"/>
      <c r="L59" s="737"/>
      <c r="M59" s="737"/>
      <c r="N59" s="737"/>
      <c r="O59" s="737"/>
      <c r="P59" s="738"/>
      <c r="Q59" s="815"/>
      <c r="R59" s="816"/>
      <c r="S59" s="816"/>
      <c r="T59" s="816"/>
      <c r="U59" s="816"/>
      <c r="V59" s="816"/>
      <c r="W59" s="816"/>
      <c r="X59" s="816"/>
      <c r="Y59" s="816"/>
      <c r="Z59" s="816"/>
      <c r="AA59" s="816"/>
      <c r="AB59" s="816"/>
      <c r="AC59" s="816"/>
      <c r="AD59" s="816"/>
      <c r="AE59" s="817"/>
      <c r="AF59" s="742"/>
      <c r="AG59" s="743"/>
      <c r="AH59" s="743"/>
      <c r="AI59" s="743"/>
      <c r="AJ59" s="744"/>
      <c r="AK59" s="818"/>
      <c r="AL59" s="816"/>
      <c r="AM59" s="816"/>
      <c r="AN59" s="816"/>
      <c r="AO59" s="816"/>
      <c r="AP59" s="816"/>
      <c r="AQ59" s="816"/>
      <c r="AR59" s="816"/>
      <c r="AS59" s="816"/>
      <c r="AT59" s="816"/>
      <c r="AU59" s="816"/>
      <c r="AV59" s="816"/>
      <c r="AW59" s="816"/>
      <c r="AX59" s="816"/>
      <c r="AY59" s="816"/>
      <c r="AZ59" s="819"/>
      <c r="BA59" s="819"/>
      <c r="BB59" s="819"/>
      <c r="BC59" s="819"/>
      <c r="BD59" s="819"/>
      <c r="BE59" s="810"/>
      <c r="BF59" s="810"/>
      <c r="BG59" s="810"/>
      <c r="BH59" s="810"/>
      <c r="BI59" s="811"/>
      <c r="BJ59" s="138"/>
      <c r="BK59" s="138"/>
      <c r="BL59" s="138"/>
      <c r="BM59" s="138"/>
      <c r="BN59" s="138"/>
      <c r="BO59" s="151"/>
      <c r="BP59" s="151"/>
      <c r="BQ59" s="148">
        <v>53</v>
      </c>
      <c r="BR59" s="149"/>
      <c r="BS59" s="749"/>
      <c r="BT59" s="750"/>
      <c r="BU59" s="750"/>
      <c r="BV59" s="750"/>
      <c r="BW59" s="750"/>
      <c r="BX59" s="750"/>
      <c r="BY59" s="750"/>
      <c r="BZ59" s="750"/>
      <c r="CA59" s="750"/>
      <c r="CB59" s="750"/>
      <c r="CC59" s="750"/>
      <c r="CD59" s="750"/>
      <c r="CE59" s="750"/>
      <c r="CF59" s="750"/>
      <c r="CG59" s="751"/>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6"/>
      <c r="DW59" s="767"/>
      <c r="DX59" s="767"/>
      <c r="DY59" s="767"/>
      <c r="DZ59" s="768"/>
      <c r="EA59" s="132"/>
    </row>
    <row r="60" spans="1:131" s="133" customFormat="1" ht="26.25" customHeight="1">
      <c r="A60" s="147">
        <v>33</v>
      </c>
      <c r="B60" s="736"/>
      <c r="C60" s="737"/>
      <c r="D60" s="737"/>
      <c r="E60" s="737"/>
      <c r="F60" s="737"/>
      <c r="G60" s="737"/>
      <c r="H60" s="737"/>
      <c r="I60" s="737"/>
      <c r="J60" s="737"/>
      <c r="K60" s="737"/>
      <c r="L60" s="737"/>
      <c r="M60" s="737"/>
      <c r="N60" s="737"/>
      <c r="O60" s="737"/>
      <c r="P60" s="738"/>
      <c r="Q60" s="815"/>
      <c r="R60" s="816"/>
      <c r="S60" s="816"/>
      <c r="T60" s="816"/>
      <c r="U60" s="816"/>
      <c r="V60" s="816"/>
      <c r="W60" s="816"/>
      <c r="X60" s="816"/>
      <c r="Y60" s="816"/>
      <c r="Z60" s="816"/>
      <c r="AA60" s="816"/>
      <c r="AB60" s="816"/>
      <c r="AC60" s="816"/>
      <c r="AD60" s="816"/>
      <c r="AE60" s="817"/>
      <c r="AF60" s="742"/>
      <c r="AG60" s="743"/>
      <c r="AH60" s="743"/>
      <c r="AI60" s="743"/>
      <c r="AJ60" s="744"/>
      <c r="AK60" s="818"/>
      <c r="AL60" s="816"/>
      <c r="AM60" s="816"/>
      <c r="AN60" s="816"/>
      <c r="AO60" s="816"/>
      <c r="AP60" s="816"/>
      <c r="AQ60" s="816"/>
      <c r="AR60" s="816"/>
      <c r="AS60" s="816"/>
      <c r="AT60" s="816"/>
      <c r="AU60" s="816"/>
      <c r="AV60" s="816"/>
      <c r="AW60" s="816"/>
      <c r="AX60" s="816"/>
      <c r="AY60" s="816"/>
      <c r="AZ60" s="819"/>
      <c r="BA60" s="819"/>
      <c r="BB60" s="819"/>
      <c r="BC60" s="819"/>
      <c r="BD60" s="819"/>
      <c r="BE60" s="810"/>
      <c r="BF60" s="810"/>
      <c r="BG60" s="810"/>
      <c r="BH60" s="810"/>
      <c r="BI60" s="811"/>
      <c r="BJ60" s="138"/>
      <c r="BK60" s="138"/>
      <c r="BL60" s="138"/>
      <c r="BM60" s="138"/>
      <c r="BN60" s="138"/>
      <c r="BO60" s="151"/>
      <c r="BP60" s="151"/>
      <c r="BQ60" s="148">
        <v>54</v>
      </c>
      <c r="BR60" s="149"/>
      <c r="BS60" s="749"/>
      <c r="BT60" s="750"/>
      <c r="BU60" s="750"/>
      <c r="BV60" s="750"/>
      <c r="BW60" s="750"/>
      <c r="BX60" s="750"/>
      <c r="BY60" s="750"/>
      <c r="BZ60" s="750"/>
      <c r="CA60" s="750"/>
      <c r="CB60" s="750"/>
      <c r="CC60" s="750"/>
      <c r="CD60" s="750"/>
      <c r="CE60" s="750"/>
      <c r="CF60" s="750"/>
      <c r="CG60" s="751"/>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6"/>
      <c r="DW60" s="767"/>
      <c r="DX60" s="767"/>
      <c r="DY60" s="767"/>
      <c r="DZ60" s="768"/>
      <c r="EA60" s="132"/>
    </row>
    <row r="61" spans="1:131" s="133" customFormat="1" ht="26.25" customHeight="1" thickBot="1">
      <c r="A61" s="147">
        <v>34</v>
      </c>
      <c r="B61" s="736"/>
      <c r="C61" s="737"/>
      <c r="D61" s="737"/>
      <c r="E61" s="737"/>
      <c r="F61" s="737"/>
      <c r="G61" s="737"/>
      <c r="H61" s="737"/>
      <c r="I61" s="737"/>
      <c r="J61" s="737"/>
      <c r="K61" s="737"/>
      <c r="L61" s="737"/>
      <c r="M61" s="737"/>
      <c r="N61" s="737"/>
      <c r="O61" s="737"/>
      <c r="P61" s="738"/>
      <c r="Q61" s="815"/>
      <c r="R61" s="816"/>
      <c r="S61" s="816"/>
      <c r="T61" s="816"/>
      <c r="U61" s="816"/>
      <c r="V61" s="816"/>
      <c r="W61" s="816"/>
      <c r="X61" s="816"/>
      <c r="Y61" s="816"/>
      <c r="Z61" s="816"/>
      <c r="AA61" s="816"/>
      <c r="AB61" s="816"/>
      <c r="AC61" s="816"/>
      <c r="AD61" s="816"/>
      <c r="AE61" s="817"/>
      <c r="AF61" s="742"/>
      <c r="AG61" s="743"/>
      <c r="AH61" s="743"/>
      <c r="AI61" s="743"/>
      <c r="AJ61" s="744"/>
      <c r="AK61" s="818"/>
      <c r="AL61" s="816"/>
      <c r="AM61" s="816"/>
      <c r="AN61" s="816"/>
      <c r="AO61" s="816"/>
      <c r="AP61" s="816"/>
      <c r="AQ61" s="816"/>
      <c r="AR61" s="816"/>
      <c r="AS61" s="816"/>
      <c r="AT61" s="816"/>
      <c r="AU61" s="816"/>
      <c r="AV61" s="816"/>
      <c r="AW61" s="816"/>
      <c r="AX61" s="816"/>
      <c r="AY61" s="816"/>
      <c r="AZ61" s="819"/>
      <c r="BA61" s="819"/>
      <c r="BB61" s="819"/>
      <c r="BC61" s="819"/>
      <c r="BD61" s="819"/>
      <c r="BE61" s="810"/>
      <c r="BF61" s="810"/>
      <c r="BG61" s="810"/>
      <c r="BH61" s="810"/>
      <c r="BI61" s="811"/>
      <c r="BJ61" s="138"/>
      <c r="BK61" s="138"/>
      <c r="BL61" s="138"/>
      <c r="BM61" s="138"/>
      <c r="BN61" s="138"/>
      <c r="BO61" s="151"/>
      <c r="BP61" s="151"/>
      <c r="BQ61" s="148">
        <v>55</v>
      </c>
      <c r="BR61" s="149"/>
      <c r="BS61" s="749"/>
      <c r="BT61" s="750"/>
      <c r="BU61" s="750"/>
      <c r="BV61" s="750"/>
      <c r="BW61" s="750"/>
      <c r="BX61" s="750"/>
      <c r="BY61" s="750"/>
      <c r="BZ61" s="750"/>
      <c r="CA61" s="750"/>
      <c r="CB61" s="750"/>
      <c r="CC61" s="750"/>
      <c r="CD61" s="750"/>
      <c r="CE61" s="750"/>
      <c r="CF61" s="750"/>
      <c r="CG61" s="751"/>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6"/>
      <c r="DW61" s="767"/>
      <c r="DX61" s="767"/>
      <c r="DY61" s="767"/>
      <c r="DZ61" s="768"/>
      <c r="EA61" s="132"/>
    </row>
    <row r="62" spans="1:131" s="133" customFormat="1" ht="26.25" customHeight="1">
      <c r="A62" s="147">
        <v>35</v>
      </c>
      <c r="B62" s="736"/>
      <c r="C62" s="737"/>
      <c r="D62" s="737"/>
      <c r="E62" s="737"/>
      <c r="F62" s="737"/>
      <c r="G62" s="737"/>
      <c r="H62" s="737"/>
      <c r="I62" s="737"/>
      <c r="J62" s="737"/>
      <c r="K62" s="737"/>
      <c r="L62" s="737"/>
      <c r="M62" s="737"/>
      <c r="N62" s="737"/>
      <c r="O62" s="737"/>
      <c r="P62" s="738"/>
      <c r="Q62" s="815"/>
      <c r="R62" s="816"/>
      <c r="S62" s="816"/>
      <c r="T62" s="816"/>
      <c r="U62" s="816"/>
      <c r="V62" s="816"/>
      <c r="W62" s="816"/>
      <c r="X62" s="816"/>
      <c r="Y62" s="816"/>
      <c r="Z62" s="816"/>
      <c r="AA62" s="816"/>
      <c r="AB62" s="816"/>
      <c r="AC62" s="816"/>
      <c r="AD62" s="816"/>
      <c r="AE62" s="817"/>
      <c r="AF62" s="742"/>
      <c r="AG62" s="743"/>
      <c r="AH62" s="743"/>
      <c r="AI62" s="743"/>
      <c r="AJ62" s="744"/>
      <c r="AK62" s="818"/>
      <c r="AL62" s="816"/>
      <c r="AM62" s="816"/>
      <c r="AN62" s="816"/>
      <c r="AO62" s="816"/>
      <c r="AP62" s="816"/>
      <c r="AQ62" s="816"/>
      <c r="AR62" s="816"/>
      <c r="AS62" s="816"/>
      <c r="AT62" s="816"/>
      <c r="AU62" s="816"/>
      <c r="AV62" s="816"/>
      <c r="AW62" s="816"/>
      <c r="AX62" s="816"/>
      <c r="AY62" s="816"/>
      <c r="AZ62" s="819"/>
      <c r="BA62" s="819"/>
      <c r="BB62" s="819"/>
      <c r="BC62" s="819"/>
      <c r="BD62" s="819"/>
      <c r="BE62" s="810"/>
      <c r="BF62" s="810"/>
      <c r="BG62" s="810"/>
      <c r="BH62" s="810"/>
      <c r="BI62" s="811"/>
      <c r="BJ62" s="827" t="s">
        <v>367</v>
      </c>
      <c r="BK62" s="788"/>
      <c r="BL62" s="788"/>
      <c r="BM62" s="788"/>
      <c r="BN62" s="789"/>
      <c r="BO62" s="151"/>
      <c r="BP62" s="151"/>
      <c r="BQ62" s="148">
        <v>56</v>
      </c>
      <c r="BR62" s="149"/>
      <c r="BS62" s="749"/>
      <c r="BT62" s="750"/>
      <c r="BU62" s="750"/>
      <c r="BV62" s="750"/>
      <c r="BW62" s="750"/>
      <c r="BX62" s="750"/>
      <c r="BY62" s="750"/>
      <c r="BZ62" s="750"/>
      <c r="CA62" s="750"/>
      <c r="CB62" s="750"/>
      <c r="CC62" s="750"/>
      <c r="CD62" s="750"/>
      <c r="CE62" s="750"/>
      <c r="CF62" s="750"/>
      <c r="CG62" s="751"/>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6"/>
      <c r="DW62" s="767"/>
      <c r="DX62" s="767"/>
      <c r="DY62" s="767"/>
      <c r="DZ62" s="768"/>
      <c r="EA62" s="132"/>
    </row>
    <row r="63" spans="1:131" s="133" customFormat="1" ht="26.25" customHeight="1" thickBot="1">
      <c r="A63" s="150" t="s">
        <v>344</v>
      </c>
      <c r="B63" s="772" t="s">
        <v>368</v>
      </c>
      <c r="C63" s="773"/>
      <c r="D63" s="773"/>
      <c r="E63" s="773"/>
      <c r="F63" s="773"/>
      <c r="G63" s="773"/>
      <c r="H63" s="773"/>
      <c r="I63" s="773"/>
      <c r="J63" s="773"/>
      <c r="K63" s="773"/>
      <c r="L63" s="773"/>
      <c r="M63" s="773"/>
      <c r="N63" s="773"/>
      <c r="O63" s="773"/>
      <c r="P63" s="774"/>
      <c r="Q63" s="820"/>
      <c r="R63" s="821"/>
      <c r="S63" s="821"/>
      <c r="T63" s="821"/>
      <c r="U63" s="821"/>
      <c r="V63" s="821"/>
      <c r="W63" s="821"/>
      <c r="X63" s="821"/>
      <c r="Y63" s="821"/>
      <c r="Z63" s="821"/>
      <c r="AA63" s="821"/>
      <c r="AB63" s="821"/>
      <c r="AC63" s="821"/>
      <c r="AD63" s="821"/>
      <c r="AE63" s="822"/>
      <c r="AF63" s="823">
        <v>2949</v>
      </c>
      <c r="AG63" s="824"/>
      <c r="AH63" s="824"/>
      <c r="AI63" s="824"/>
      <c r="AJ63" s="825"/>
      <c r="AK63" s="826"/>
      <c r="AL63" s="821"/>
      <c r="AM63" s="821"/>
      <c r="AN63" s="821"/>
      <c r="AO63" s="821"/>
      <c r="AP63" s="824">
        <v>14374</v>
      </c>
      <c r="AQ63" s="824"/>
      <c r="AR63" s="824"/>
      <c r="AS63" s="824"/>
      <c r="AT63" s="824"/>
      <c r="AU63" s="824">
        <v>11799</v>
      </c>
      <c r="AV63" s="824"/>
      <c r="AW63" s="824"/>
      <c r="AX63" s="824"/>
      <c r="AY63" s="824"/>
      <c r="AZ63" s="828"/>
      <c r="BA63" s="828"/>
      <c r="BB63" s="828"/>
      <c r="BC63" s="828"/>
      <c r="BD63" s="828"/>
      <c r="BE63" s="829"/>
      <c r="BF63" s="829"/>
      <c r="BG63" s="829"/>
      <c r="BH63" s="829"/>
      <c r="BI63" s="830"/>
      <c r="BJ63" s="831" t="s">
        <v>88</v>
      </c>
      <c r="BK63" s="832"/>
      <c r="BL63" s="832"/>
      <c r="BM63" s="832"/>
      <c r="BN63" s="833"/>
      <c r="BO63" s="151"/>
      <c r="BP63" s="151"/>
      <c r="BQ63" s="148">
        <v>57</v>
      </c>
      <c r="BR63" s="149"/>
      <c r="BS63" s="749"/>
      <c r="BT63" s="750"/>
      <c r="BU63" s="750"/>
      <c r="BV63" s="750"/>
      <c r="BW63" s="750"/>
      <c r="BX63" s="750"/>
      <c r="BY63" s="750"/>
      <c r="BZ63" s="750"/>
      <c r="CA63" s="750"/>
      <c r="CB63" s="750"/>
      <c r="CC63" s="750"/>
      <c r="CD63" s="750"/>
      <c r="CE63" s="750"/>
      <c r="CF63" s="750"/>
      <c r="CG63" s="751"/>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6"/>
      <c r="DW63" s="767"/>
      <c r="DX63" s="767"/>
      <c r="DY63" s="767"/>
      <c r="DZ63" s="768"/>
      <c r="EA63" s="132"/>
    </row>
    <row r="64" spans="1:131" s="133" customFormat="1" ht="26.25" customHeight="1">
      <c r="A64" s="151"/>
      <c r="B64" s="151"/>
      <c r="C64" s="151"/>
      <c r="D64" s="151"/>
      <c r="E64" s="151"/>
      <c r="F64" s="151"/>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1"/>
      <c r="AY64" s="151"/>
      <c r="AZ64" s="151"/>
      <c r="BA64" s="151"/>
      <c r="BB64" s="151"/>
      <c r="BC64" s="151"/>
      <c r="BD64" s="151"/>
      <c r="BE64" s="151"/>
      <c r="BF64" s="151"/>
      <c r="BG64" s="151"/>
      <c r="BH64" s="151"/>
      <c r="BI64" s="151"/>
      <c r="BJ64" s="151"/>
      <c r="BK64" s="151"/>
      <c r="BL64" s="151"/>
      <c r="BM64" s="151"/>
      <c r="BN64" s="151"/>
      <c r="BO64" s="151"/>
      <c r="BP64" s="151"/>
      <c r="BQ64" s="148">
        <v>58</v>
      </c>
      <c r="BR64" s="149"/>
      <c r="BS64" s="749"/>
      <c r="BT64" s="750"/>
      <c r="BU64" s="750"/>
      <c r="BV64" s="750"/>
      <c r="BW64" s="750"/>
      <c r="BX64" s="750"/>
      <c r="BY64" s="750"/>
      <c r="BZ64" s="750"/>
      <c r="CA64" s="750"/>
      <c r="CB64" s="750"/>
      <c r="CC64" s="750"/>
      <c r="CD64" s="750"/>
      <c r="CE64" s="750"/>
      <c r="CF64" s="750"/>
      <c r="CG64" s="751"/>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6"/>
      <c r="DW64" s="767"/>
      <c r="DX64" s="767"/>
      <c r="DY64" s="767"/>
      <c r="DZ64" s="768"/>
      <c r="EA64" s="132"/>
    </row>
    <row r="65" spans="1:131" s="133" customFormat="1" ht="26.25" customHeight="1" thickBot="1">
      <c r="A65" s="138" t="s">
        <v>369</v>
      </c>
      <c r="B65" s="138"/>
      <c r="C65" s="138"/>
      <c r="D65" s="138"/>
      <c r="E65" s="138"/>
      <c r="F65" s="138"/>
      <c r="G65" s="138"/>
      <c r="H65" s="138"/>
      <c r="I65" s="138"/>
      <c r="J65" s="138"/>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51"/>
      <c r="BF65" s="151"/>
      <c r="BG65" s="151"/>
      <c r="BH65" s="151"/>
      <c r="BI65" s="151"/>
      <c r="BJ65" s="151"/>
      <c r="BK65" s="151"/>
      <c r="BL65" s="151"/>
      <c r="BM65" s="151"/>
      <c r="BN65" s="151"/>
      <c r="BO65" s="151"/>
      <c r="BP65" s="151"/>
      <c r="BQ65" s="148">
        <v>59</v>
      </c>
      <c r="BR65" s="149"/>
      <c r="BS65" s="749"/>
      <c r="BT65" s="750"/>
      <c r="BU65" s="750"/>
      <c r="BV65" s="750"/>
      <c r="BW65" s="750"/>
      <c r="BX65" s="750"/>
      <c r="BY65" s="750"/>
      <c r="BZ65" s="750"/>
      <c r="CA65" s="750"/>
      <c r="CB65" s="750"/>
      <c r="CC65" s="750"/>
      <c r="CD65" s="750"/>
      <c r="CE65" s="750"/>
      <c r="CF65" s="750"/>
      <c r="CG65" s="751"/>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6"/>
      <c r="DW65" s="767"/>
      <c r="DX65" s="767"/>
      <c r="DY65" s="767"/>
      <c r="DZ65" s="768"/>
      <c r="EA65" s="132"/>
    </row>
    <row r="66" spans="1:131" s="133" customFormat="1" ht="26.25" customHeight="1">
      <c r="A66" s="721" t="s">
        <v>370</v>
      </c>
      <c r="B66" s="722"/>
      <c r="C66" s="722"/>
      <c r="D66" s="722"/>
      <c r="E66" s="722"/>
      <c r="F66" s="722"/>
      <c r="G66" s="722"/>
      <c r="H66" s="722"/>
      <c r="I66" s="722"/>
      <c r="J66" s="722"/>
      <c r="K66" s="722"/>
      <c r="L66" s="722"/>
      <c r="M66" s="722"/>
      <c r="N66" s="722"/>
      <c r="O66" s="722"/>
      <c r="P66" s="723"/>
      <c r="Q66" s="698" t="s">
        <v>348</v>
      </c>
      <c r="R66" s="699"/>
      <c r="S66" s="699"/>
      <c r="T66" s="699"/>
      <c r="U66" s="700"/>
      <c r="V66" s="698" t="s">
        <v>349</v>
      </c>
      <c r="W66" s="699"/>
      <c r="X66" s="699"/>
      <c r="Y66" s="699"/>
      <c r="Z66" s="700"/>
      <c r="AA66" s="698" t="s">
        <v>350</v>
      </c>
      <c r="AB66" s="699"/>
      <c r="AC66" s="699"/>
      <c r="AD66" s="699"/>
      <c r="AE66" s="700"/>
      <c r="AF66" s="834" t="s">
        <v>351</v>
      </c>
      <c r="AG66" s="795"/>
      <c r="AH66" s="795"/>
      <c r="AI66" s="795"/>
      <c r="AJ66" s="835"/>
      <c r="AK66" s="698" t="s">
        <v>352</v>
      </c>
      <c r="AL66" s="722"/>
      <c r="AM66" s="722"/>
      <c r="AN66" s="722"/>
      <c r="AO66" s="723"/>
      <c r="AP66" s="698" t="s">
        <v>353</v>
      </c>
      <c r="AQ66" s="699"/>
      <c r="AR66" s="699"/>
      <c r="AS66" s="699"/>
      <c r="AT66" s="700"/>
      <c r="AU66" s="698" t="s">
        <v>371</v>
      </c>
      <c r="AV66" s="699"/>
      <c r="AW66" s="699"/>
      <c r="AX66" s="699"/>
      <c r="AY66" s="700"/>
      <c r="AZ66" s="698" t="s">
        <v>330</v>
      </c>
      <c r="BA66" s="699"/>
      <c r="BB66" s="699"/>
      <c r="BC66" s="699"/>
      <c r="BD66" s="710"/>
      <c r="BE66" s="151"/>
      <c r="BF66" s="151"/>
      <c r="BG66" s="151"/>
      <c r="BH66" s="151"/>
      <c r="BI66" s="151"/>
      <c r="BJ66" s="151"/>
      <c r="BK66" s="151"/>
      <c r="BL66" s="151"/>
      <c r="BM66" s="151"/>
      <c r="BN66" s="151"/>
      <c r="BO66" s="151"/>
      <c r="BP66" s="151"/>
      <c r="BQ66" s="148">
        <v>60</v>
      </c>
      <c r="BR66" s="153"/>
      <c r="BS66" s="845"/>
      <c r="BT66" s="846"/>
      <c r="BU66" s="846"/>
      <c r="BV66" s="846"/>
      <c r="BW66" s="846"/>
      <c r="BX66" s="846"/>
      <c r="BY66" s="846"/>
      <c r="BZ66" s="846"/>
      <c r="CA66" s="846"/>
      <c r="CB66" s="846"/>
      <c r="CC66" s="846"/>
      <c r="CD66" s="846"/>
      <c r="CE66" s="846"/>
      <c r="CF66" s="846"/>
      <c r="CG66" s="847"/>
      <c r="CH66" s="842"/>
      <c r="CI66" s="843"/>
      <c r="CJ66" s="843"/>
      <c r="CK66" s="843"/>
      <c r="CL66" s="844"/>
      <c r="CM66" s="842"/>
      <c r="CN66" s="843"/>
      <c r="CO66" s="843"/>
      <c r="CP66" s="843"/>
      <c r="CQ66" s="844"/>
      <c r="CR66" s="842"/>
      <c r="CS66" s="843"/>
      <c r="CT66" s="843"/>
      <c r="CU66" s="843"/>
      <c r="CV66" s="844"/>
      <c r="CW66" s="842"/>
      <c r="CX66" s="843"/>
      <c r="CY66" s="843"/>
      <c r="CZ66" s="843"/>
      <c r="DA66" s="844"/>
      <c r="DB66" s="842"/>
      <c r="DC66" s="843"/>
      <c r="DD66" s="843"/>
      <c r="DE66" s="843"/>
      <c r="DF66" s="844"/>
      <c r="DG66" s="842"/>
      <c r="DH66" s="843"/>
      <c r="DI66" s="843"/>
      <c r="DJ66" s="843"/>
      <c r="DK66" s="844"/>
      <c r="DL66" s="842"/>
      <c r="DM66" s="843"/>
      <c r="DN66" s="843"/>
      <c r="DO66" s="843"/>
      <c r="DP66" s="844"/>
      <c r="DQ66" s="842"/>
      <c r="DR66" s="843"/>
      <c r="DS66" s="843"/>
      <c r="DT66" s="843"/>
      <c r="DU66" s="844"/>
      <c r="DV66" s="839"/>
      <c r="DW66" s="840"/>
      <c r="DX66" s="840"/>
      <c r="DY66" s="840"/>
      <c r="DZ66" s="841"/>
      <c r="EA66" s="132"/>
    </row>
    <row r="67" spans="1:131" s="133" customFormat="1" ht="26.25" customHeight="1" thickBot="1">
      <c r="A67" s="724"/>
      <c r="B67" s="725"/>
      <c r="C67" s="725"/>
      <c r="D67" s="725"/>
      <c r="E67" s="725"/>
      <c r="F67" s="725"/>
      <c r="G67" s="725"/>
      <c r="H67" s="725"/>
      <c r="I67" s="725"/>
      <c r="J67" s="725"/>
      <c r="K67" s="725"/>
      <c r="L67" s="725"/>
      <c r="M67" s="725"/>
      <c r="N67" s="725"/>
      <c r="O67" s="725"/>
      <c r="P67" s="726"/>
      <c r="Q67" s="701"/>
      <c r="R67" s="702"/>
      <c r="S67" s="702"/>
      <c r="T67" s="702"/>
      <c r="U67" s="703"/>
      <c r="V67" s="701"/>
      <c r="W67" s="702"/>
      <c r="X67" s="702"/>
      <c r="Y67" s="702"/>
      <c r="Z67" s="703"/>
      <c r="AA67" s="701"/>
      <c r="AB67" s="702"/>
      <c r="AC67" s="702"/>
      <c r="AD67" s="702"/>
      <c r="AE67" s="703"/>
      <c r="AF67" s="836"/>
      <c r="AG67" s="798"/>
      <c r="AH67" s="798"/>
      <c r="AI67" s="798"/>
      <c r="AJ67" s="837"/>
      <c r="AK67" s="838"/>
      <c r="AL67" s="725"/>
      <c r="AM67" s="725"/>
      <c r="AN67" s="725"/>
      <c r="AO67" s="726"/>
      <c r="AP67" s="701"/>
      <c r="AQ67" s="702"/>
      <c r="AR67" s="702"/>
      <c r="AS67" s="702"/>
      <c r="AT67" s="703"/>
      <c r="AU67" s="701"/>
      <c r="AV67" s="702"/>
      <c r="AW67" s="702"/>
      <c r="AX67" s="702"/>
      <c r="AY67" s="703"/>
      <c r="AZ67" s="701"/>
      <c r="BA67" s="702"/>
      <c r="BB67" s="702"/>
      <c r="BC67" s="702"/>
      <c r="BD67" s="711"/>
      <c r="BE67" s="151"/>
      <c r="BF67" s="151"/>
      <c r="BG67" s="151"/>
      <c r="BH67" s="151"/>
      <c r="BI67" s="151"/>
      <c r="BJ67" s="151"/>
      <c r="BK67" s="151"/>
      <c r="BL67" s="151"/>
      <c r="BM67" s="151"/>
      <c r="BN67" s="151"/>
      <c r="BO67" s="151"/>
      <c r="BP67" s="151"/>
      <c r="BQ67" s="148">
        <v>61</v>
      </c>
      <c r="BR67" s="153"/>
      <c r="BS67" s="845"/>
      <c r="BT67" s="846"/>
      <c r="BU67" s="846"/>
      <c r="BV67" s="846"/>
      <c r="BW67" s="846"/>
      <c r="BX67" s="846"/>
      <c r="BY67" s="846"/>
      <c r="BZ67" s="846"/>
      <c r="CA67" s="846"/>
      <c r="CB67" s="846"/>
      <c r="CC67" s="846"/>
      <c r="CD67" s="846"/>
      <c r="CE67" s="846"/>
      <c r="CF67" s="846"/>
      <c r="CG67" s="847"/>
      <c r="CH67" s="842"/>
      <c r="CI67" s="843"/>
      <c r="CJ67" s="843"/>
      <c r="CK67" s="843"/>
      <c r="CL67" s="844"/>
      <c r="CM67" s="842"/>
      <c r="CN67" s="843"/>
      <c r="CO67" s="843"/>
      <c r="CP67" s="843"/>
      <c r="CQ67" s="844"/>
      <c r="CR67" s="842"/>
      <c r="CS67" s="843"/>
      <c r="CT67" s="843"/>
      <c r="CU67" s="843"/>
      <c r="CV67" s="844"/>
      <c r="CW67" s="842"/>
      <c r="CX67" s="843"/>
      <c r="CY67" s="843"/>
      <c r="CZ67" s="843"/>
      <c r="DA67" s="844"/>
      <c r="DB67" s="842"/>
      <c r="DC67" s="843"/>
      <c r="DD67" s="843"/>
      <c r="DE67" s="843"/>
      <c r="DF67" s="844"/>
      <c r="DG67" s="842"/>
      <c r="DH67" s="843"/>
      <c r="DI67" s="843"/>
      <c r="DJ67" s="843"/>
      <c r="DK67" s="844"/>
      <c r="DL67" s="842"/>
      <c r="DM67" s="843"/>
      <c r="DN67" s="843"/>
      <c r="DO67" s="843"/>
      <c r="DP67" s="844"/>
      <c r="DQ67" s="842"/>
      <c r="DR67" s="843"/>
      <c r="DS67" s="843"/>
      <c r="DT67" s="843"/>
      <c r="DU67" s="844"/>
      <c r="DV67" s="839"/>
      <c r="DW67" s="840"/>
      <c r="DX67" s="840"/>
      <c r="DY67" s="840"/>
      <c r="DZ67" s="841"/>
      <c r="EA67" s="132"/>
    </row>
    <row r="68" spans="1:131" s="133" customFormat="1" ht="26.25" customHeight="1" thickTop="1">
      <c r="A68" s="144">
        <v>1</v>
      </c>
      <c r="B68" s="851" t="s">
        <v>372</v>
      </c>
      <c r="C68" s="852"/>
      <c r="D68" s="852"/>
      <c r="E68" s="852"/>
      <c r="F68" s="852"/>
      <c r="G68" s="852"/>
      <c r="H68" s="852"/>
      <c r="I68" s="852"/>
      <c r="J68" s="852"/>
      <c r="K68" s="852"/>
      <c r="L68" s="852"/>
      <c r="M68" s="852"/>
      <c r="N68" s="852"/>
      <c r="O68" s="852"/>
      <c r="P68" s="853"/>
      <c r="Q68" s="854">
        <v>3925</v>
      </c>
      <c r="R68" s="848"/>
      <c r="S68" s="848"/>
      <c r="T68" s="848"/>
      <c r="U68" s="848"/>
      <c r="V68" s="848">
        <v>3821</v>
      </c>
      <c r="W68" s="848"/>
      <c r="X68" s="848"/>
      <c r="Y68" s="848"/>
      <c r="Z68" s="848"/>
      <c r="AA68" s="848">
        <v>104</v>
      </c>
      <c r="AB68" s="848"/>
      <c r="AC68" s="848"/>
      <c r="AD68" s="848"/>
      <c r="AE68" s="848"/>
      <c r="AF68" s="848">
        <v>104</v>
      </c>
      <c r="AG68" s="848"/>
      <c r="AH68" s="848"/>
      <c r="AI68" s="848"/>
      <c r="AJ68" s="848"/>
      <c r="AK68" s="848" t="s">
        <v>26</v>
      </c>
      <c r="AL68" s="848"/>
      <c r="AM68" s="848"/>
      <c r="AN68" s="848"/>
      <c r="AO68" s="848"/>
      <c r="AP68" s="848">
        <v>1471</v>
      </c>
      <c r="AQ68" s="848"/>
      <c r="AR68" s="848"/>
      <c r="AS68" s="848"/>
      <c r="AT68" s="848"/>
      <c r="AU68" s="848">
        <v>695</v>
      </c>
      <c r="AV68" s="848"/>
      <c r="AW68" s="848"/>
      <c r="AX68" s="848"/>
      <c r="AY68" s="848"/>
      <c r="AZ68" s="849"/>
      <c r="BA68" s="849"/>
      <c r="BB68" s="849"/>
      <c r="BC68" s="849"/>
      <c r="BD68" s="850"/>
      <c r="BE68" s="151"/>
      <c r="BF68" s="151"/>
      <c r="BG68" s="151"/>
      <c r="BH68" s="151"/>
      <c r="BI68" s="151"/>
      <c r="BJ68" s="151"/>
      <c r="BK68" s="151"/>
      <c r="BL68" s="151"/>
      <c r="BM68" s="151"/>
      <c r="BN68" s="151"/>
      <c r="BO68" s="151"/>
      <c r="BP68" s="151"/>
      <c r="BQ68" s="148">
        <v>62</v>
      </c>
      <c r="BR68" s="153"/>
      <c r="BS68" s="845"/>
      <c r="BT68" s="846"/>
      <c r="BU68" s="846"/>
      <c r="BV68" s="846"/>
      <c r="BW68" s="846"/>
      <c r="BX68" s="846"/>
      <c r="BY68" s="846"/>
      <c r="BZ68" s="846"/>
      <c r="CA68" s="846"/>
      <c r="CB68" s="846"/>
      <c r="CC68" s="846"/>
      <c r="CD68" s="846"/>
      <c r="CE68" s="846"/>
      <c r="CF68" s="846"/>
      <c r="CG68" s="847"/>
      <c r="CH68" s="842"/>
      <c r="CI68" s="843"/>
      <c r="CJ68" s="843"/>
      <c r="CK68" s="843"/>
      <c r="CL68" s="844"/>
      <c r="CM68" s="842"/>
      <c r="CN68" s="843"/>
      <c r="CO68" s="843"/>
      <c r="CP68" s="843"/>
      <c r="CQ68" s="844"/>
      <c r="CR68" s="842"/>
      <c r="CS68" s="843"/>
      <c r="CT68" s="843"/>
      <c r="CU68" s="843"/>
      <c r="CV68" s="844"/>
      <c r="CW68" s="842"/>
      <c r="CX68" s="843"/>
      <c r="CY68" s="843"/>
      <c r="CZ68" s="843"/>
      <c r="DA68" s="844"/>
      <c r="DB68" s="842"/>
      <c r="DC68" s="843"/>
      <c r="DD68" s="843"/>
      <c r="DE68" s="843"/>
      <c r="DF68" s="844"/>
      <c r="DG68" s="842"/>
      <c r="DH68" s="843"/>
      <c r="DI68" s="843"/>
      <c r="DJ68" s="843"/>
      <c r="DK68" s="844"/>
      <c r="DL68" s="842"/>
      <c r="DM68" s="843"/>
      <c r="DN68" s="843"/>
      <c r="DO68" s="843"/>
      <c r="DP68" s="844"/>
      <c r="DQ68" s="842"/>
      <c r="DR68" s="843"/>
      <c r="DS68" s="843"/>
      <c r="DT68" s="843"/>
      <c r="DU68" s="844"/>
      <c r="DV68" s="839"/>
      <c r="DW68" s="840"/>
      <c r="DX68" s="840"/>
      <c r="DY68" s="840"/>
      <c r="DZ68" s="841"/>
      <c r="EA68" s="132"/>
    </row>
    <row r="69" spans="1:131" s="133" customFormat="1" ht="26.25" customHeight="1">
      <c r="A69" s="147">
        <v>2</v>
      </c>
      <c r="B69" s="855" t="s">
        <v>373</v>
      </c>
      <c r="C69" s="856"/>
      <c r="D69" s="856"/>
      <c r="E69" s="856"/>
      <c r="F69" s="856"/>
      <c r="G69" s="856"/>
      <c r="H69" s="856"/>
      <c r="I69" s="856"/>
      <c r="J69" s="856"/>
      <c r="K69" s="856"/>
      <c r="L69" s="856"/>
      <c r="M69" s="856"/>
      <c r="N69" s="856"/>
      <c r="O69" s="856"/>
      <c r="P69" s="857"/>
      <c r="Q69" s="858">
        <v>22</v>
      </c>
      <c r="R69" s="813"/>
      <c r="S69" s="813"/>
      <c r="T69" s="813"/>
      <c r="U69" s="813"/>
      <c r="V69" s="813">
        <v>22</v>
      </c>
      <c r="W69" s="813"/>
      <c r="X69" s="813"/>
      <c r="Y69" s="813"/>
      <c r="Z69" s="813"/>
      <c r="AA69" s="813">
        <v>0</v>
      </c>
      <c r="AB69" s="813"/>
      <c r="AC69" s="813"/>
      <c r="AD69" s="813"/>
      <c r="AE69" s="813"/>
      <c r="AF69" s="813">
        <v>0</v>
      </c>
      <c r="AG69" s="813"/>
      <c r="AH69" s="813"/>
      <c r="AI69" s="813"/>
      <c r="AJ69" s="813"/>
      <c r="AK69" s="813">
        <v>10</v>
      </c>
      <c r="AL69" s="813"/>
      <c r="AM69" s="813"/>
      <c r="AN69" s="813"/>
      <c r="AO69" s="813"/>
      <c r="AP69" s="813" t="s">
        <v>26</v>
      </c>
      <c r="AQ69" s="813"/>
      <c r="AR69" s="813"/>
      <c r="AS69" s="813"/>
      <c r="AT69" s="813"/>
      <c r="AU69" s="813" t="s">
        <v>26</v>
      </c>
      <c r="AV69" s="813"/>
      <c r="AW69" s="813"/>
      <c r="AX69" s="813"/>
      <c r="AY69" s="813"/>
      <c r="AZ69" s="859"/>
      <c r="BA69" s="859"/>
      <c r="BB69" s="859"/>
      <c r="BC69" s="859"/>
      <c r="BD69" s="860"/>
      <c r="BE69" s="151"/>
      <c r="BF69" s="151"/>
      <c r="BG69" s="151"/>
      <c r="BH69" s="151"/>
      <c r="BI69" s="151"/>
      <c r="BJ69" s="151"/>
      <c r="BK69" s="151"/>
      <c r="BL69" s="151"/>
      <c r="BM69" s="151"/>
      <c r="BN69" s="151"/>
      <c r="BO69" s="151"/>
      <c r="BP69" s="151"/>
      <c r="BQ69" s="148">
        <v>63</v>
      </c>
      <c r="BR69" s="153"/>
      <c r="BS69" s="845"/>
      <c r="BT69" s="846"/>
      <c r="BU69" s="846"/>
      <c r="BV69" s="846"/>
      <c r="BW69" s="846"/>
      <c r="BX69" s="846"/>
      <c r="BY69" s="846"/>
      <c r="BZ69" s="846"/>
      <c r="CA69" s="846"/>
      <c r="CB69" s="846"/>
      <c r="CC69" s="846"/>
      <c r="CD69" s="846"/>
      <c r="CE69" s="846"/>
      <c r="CF69" s="846"/>
      <c r="CG69" s="847"/>
      <c r="CH69" s="842"/>
      <c r="CI69" s="843"/>
      <c r="CJ69" s="843"/>
      <c r="CK69" s="843"/>
      <c r="CL69" s="844"/>
      <c r="CM69" s="842"/>
      <c r="CN69" s="843"/>
      <c r="CO69" s="843"/>
      <c r="CP69" s="843"/>
      <c r="CQ69" s="844"/>
      <c r="CR69" s="842"/>
      <c r="CS69" s="843"/>
      <c r="CT69" s="843"/>
      <c r="CU69" s="843"/>
      <c r="CV69" s="844"/>
      <c r="CW69" s="842"/>
      <c r="CX69" s="843"/>
      <c r="CY69" s="843"/>
      <c r="CZ69" s="843"/>
      <c r="DA69" s="844"/>
      <c r="DB69" s="842"/>
      <c r="DC69" s="843"/>
      <c r="DD69" s="843"/>
      <c r="DE69" s="843"/>
      <c r="DF69" s="844"/>
      <c r="DG69" s="842"/>
      <c r="DH69" s="843"/>
      <c r="DI69" s="843"/>
      <c r="DJ69" s="843"/>
      <c r="DK69" s="844"/>
      <c r="DL69" s="842"/>
      <c r="DM69" s="843"/>
      <c r="DN69" s="843"/>
      <c r="DO69" s="843"/>
      <c r="DP69" s="844"/>
      <c r="DQ69" s="842"/>
      <c r="DR69" s="843"/>
      <c r="DS69" s="843"/>
      <c r="DT69" s="843"/>
      <c r="DU69" s="844"/>
      <c r="DV69" s="839"/>
      <c r="DW69" s="840"/>
      <c r="DX69" s="840"/>
      <c r="DY69" s="840"/>
      <c r="DZ69" s="841"/>
      <c r="EA69" s="132"/>
    </row>
    <row r="70" spans="1:131" s="133" customFormat="1" ht="26.25" customHeight="1">
      <c r="A70" s="147">
        <v>3</v>
      </c>
      <c r="B70" s="855" t="s">
        <v>374</v>
      </c>
      <c r="C70" s="856"/>
      <c r="D70" s="856"/>
      <c r="E70" s="856"/>
      <c r="F70" s="856"/>
      <c r="G70" s="856"/>
      <c r="H70" s="856"/>
      <c r="I70" s="856"/>
      <c r="J70" s="856"/>
      <c r="K70" s="856"/>
      <c r="L70" s="856"/>
      <c r="M70" s="856"/>
      <c r="N70" s="856"/>
      <c r="O70" s="856"/>
      <c r="P70" s="857"/>
      <c r="Q70" s="858">
        <v>3561</v>
      </c>
      <c r="R70" s="813"/>
      <c r="S70" s="813"/>
      <c r="T70" s="813"/>
      <c r="U70" s="813"/>
      <c r="V70" s="813">
        <v>3391</v>
      </c>
      <c r="W70" s="813"/>
      <c r="X70" s="813"/>
      <c r="Y70" s="813"/>
      <c r="Z70" s="813"/>
      <c r="AA70" s="813">
        <v>170</v>
      </c>
      <c r="AB70" s="813"/>
      <c r="AC70" s="813"/>
      <c r="AD70" s="813"/>
      <c r="AE70" s="813"/>
      <c r="AF70" s="813">
        <v>2316</v>
      </c>
      <c r="AG70" s="813"/>
      <c r="AH70" s="813"/>
      <c r="AI70" s="813"/>
      <c r="AJ70" s="813"/>
      <c r="AK70" s="813">
        <v>226</v>
      </c>
      <c r="AL70" s="813"/>
      <c r="AM70" s="813"/>
      <c r="AN70" s="813"/>
      <c r="AO70" s="813"/>
      <c r="AP70" s="813">
        <v>1471</v>
      </c>
      <c r="AQ70" s="813"/>
      <c r="AR70" s="813"/>
      <c r="AS70" s="813"/>
      <c r="AT70" s="813"/>
      <c r="AU70" s="813">
        <v>76</v>
      </c>
      <c r="AV70" s="813"/>
      <c r="AW70" s="813"/>
      <c r="AX70" s="813"/>
      <c r="AY70" s="813"/>
      <c r="AZ70" s="859"/>
      <c r="BA70" s="859"/>
      <c r="BB70" s="859"/>
      <c r="BC70" s="859"/>
      <c r="BD70" s="860"/>
      <c r="BE70" s="151"/>
      <c r="BF70" s="151"/>
      <c r="BG70" s="151"/>
      <c r="BH70" s="151"/>
      <c r="BI70" s="151"/>
      <c r="BJ70" s="151"/>
      <c r="BK70" s="151"/>
      <c r="BL70" s="151"/>
      <c r="BM70" s="151"/>
      <c r="BN70" s="151"/>
      <c r="BO70" s="151"/>
      <c r="BP70" s="151"/>
      <c r="BQ70" s="148">
        <v>64</v>
      </c>
      <c r="BR70" s="153"/>
      <c r="BS70" s="845"/>
      <c r="BT70" s="846"/>
      <c r="BU70" s="846"/>
      <c r="BV70" s="846"/>
      <c r="BW70" s="846"/>
      <c r="BX70" s="846"/>
      <c r="BY70" s="846"/>
      <c r="BZ70" s="846"/>
      <c r="CA70" s="846"/>
      <c r="CB70" s="846"/>
      <c r="CC70" s="846"/>
      <c r="CD70" s="846"/>
      <c r="CE70" s="846"/>
      <c r="CF70" s="846"/>
      <c r="CG70" s="847"/>
      <c r="CH70" s="842"/>
      <c r="CI70" s="843"/>
      <c r="CJ70" s="843"/>
      <c r="CK70" s="843"/>
      <c r="CL70" s="844"/>
      <c r="CM70" s="842"/>
      <c r="CN70" s="843"/>
      <c r="CO70" s="843"/>
      <c r="CP70" s="843"/>
      <c r="CQ70" s="844"/>
      <c r="CR70" s="842"/>
      <c r="CS70" s="843"/>
      <c r="CT70" s="843"/>
      <c r="CU70" s="843"/>
      <c r="CV70" s="844"/>
      <c r="CW70" s="842"/>
      <c r="CX70" s="843"/>
      <c r="CY70" s="843"/>
      <c r="CZ70" s="843"/>
      <c r="DA70" s="844"/>
      <c r="DB70" s="842"/>
      <c r="DC70" s="843"/>
      <c r="DD70" s="843"/>
      <c r="DE70" s="843"/>
      <c r="DF70" s="844"/>
      <c r="DG70" s="842"/>
      <c r="DH70" s="843"/>
      <c r="DI70" s="843"/>
      <c r="DJ70" s="843"/>
      <c r="DK70" s="844"/>
      <c r="DL70" s="842"/>
      <c r="DM70" s="843"/>
      <c r="DN70" s="843"/>
      <c r="DO70" s="843"/>
      <c r="DP70" s="844"/>
      <c r="DQ70" s="842"/>
      <c r="DR70" s="843"/>
      <c r="DS70" s="843"/>
      <c r="DT70" s="843"/>
      <c r="DU70" s="844"/>
      <c r="DV70" s="839"/>
      <c r="DW70" s="840"/>
      <c r="DX70" s="840"/>
      <c r="DY70" s="840"/>
      <c r="DZ70" s="841"/>
      <c r="EA70" s="132"/>
    </row>
    <row r="71" spans="1:131" s="133" customFormat="1" ht="26.25" customHeight="1">
      <c r="A71" s="147">
        <v>4</v>
      </c>
      <c r="B71" s="855" t="s">
        <v>375</v>
      </c>
      <c r="C71" s="856"/>
      <c r="D71" s="856"/>
      <c r="E71" s="856"/>
      <c r="F71" s="856"/>
      <c r="G71" s="856"/>
      <c r="H71" s="856"/>
      <c r="I71" s="856"/>
      <c r="J71" s="856"/>
      <c r="K71" s="856"/>
      <c r="L71" s="856"/>
      <c r="M71" s="856"/>
      <c r="N71" s="856"/>
      <c r="O71" s="856"/>
      <c r="P71" s="857"/>
      <c r="Q71" s="858">
        <v>452</v>
      </c>
      <c r="R71" s="813"/>
      <c r="S71" s="813"/>
      <c r="T71" s="813"/>
      <c r="U71" s="813"/>
      <c r="V71" s="813">
        <v>448</v>
      </c>
      <c r="W71" s="813"/>
      <c r="X71" s="813"/>
      <c r="Y71" s="813"/>
      <c r="Z71" s="813"/>
      <c r="AA71" s="813">
        <v>4</v>
      </c>
      <c r="AB71" s="813"/>
      <c r="AC71" s="813"/>
      <c r="AD71" s="813"/>
      <c r="AE71" s="813"/>
      <c r="AF71" s="813">
        <v>4</v>
      </c>
      <c r="AG71" s="813"/>
      <c r="AH71" s="813"/>
      <c r="AI71" s="813"/>
      <c r="AJ71" s="813"/>
      <c r="AK71" s="813" t="s">
        <v>26</v>
      </c>
      <c r="AL71" s="813"/>
      <c r="AM71" s="813"/>
      <c r="AN71" s="813"/>
      <c r="AO71" s="813"/>
      <c r="AP71" s="813" t="s">
        <v>26</v>
      </c>
      <c r="AQ71" s="813"/>
      <c r="AR71" s="813"/>
      <c r="AS71" s="813"/>
      <c r="AT71" s="813"/>
      <c r="AU71" s="813" t="s">
        <v>26</v>
      </c>
      <c r="AV71" s="813"/>
      <c r="AW71" s="813"/>
      <c r="AX71" s="813"/>
      <c r="AY71" s="813"/>
      <c r="AZ71" s="859"/>
      <c r="BA71" s="859"/>
      <c r="BB71" s="859"/>
      <c r="BC71" s="859"/>
      <c r="BD71" s="860"/>
      <c r="BE71" s="151"/>
      <c r="BF71" s="151"/>
      <c r="BG71" s="151"/>
      <c r="BH71" s="151"/>
      <c r="BI71" s="151"/>
      <c r="BJ71" s="151"/>
      <c r="BK71" s="151"/>
      <c r="BL71" s="151"/>
      <c r="BM71" s="151"/>
      <c r="BN71" s="151"/>
      <c r="BO71" s="151"/>
      <c r="BP71" s="151"/>
      <c r="BQ71" s="148">
        <v>65</v>
      </c>
      <c r="BR71" s="153"/>
      <c r="BS71" s="845"/>
      <c r="BT71" s="846"/>
      <c r="BU71" s="846"/>
      <c r="BV71" s="846"/>
      <c r="BW71" s="846"/>
      <c r="BX71" s="846"/>
      <c r="BY71" s="846"/>
      <c r="BZ71" s="846"/>
      <c r="CA71" s="846"/>
      <c r="CB71" s="846"/>
      <c r="CC71" s="846"/>
      <c r="CD71" s="846"/>
      <c r="CE71" s="846"/>
      <c r="CF71" s="846"/>
      <c r="CG71" s="847"/>
      <c r="CH71" s="842"/>
      <c r="CI71" s="843"/>
      <c r="CJ71" s="843"/>
      <c r="CK71" s="843"/>
      <c r="CL71" s="844"/>
      <c r="CM71" s="842"/>
      <c r="CN71" s="843"/>
      <c r="CO71" s="843"/>
      <c r="CP71" s="843"/>
      <c r="CQ71" s="844"/>
      <c r="CR71" s="842"/>
      <c r="CS71" s="843"/>
      <c r="CT71" s="843"/>
      <c r="CU71" s="843"/>
      <c r="CV71" s="844"/>
      <c r="CW71" s="842"/>
      <c r="CX71" s="843"/>
      <c r="CY71" s="843"/>
      <c r="CZ71" s="843"/>
      <c r="DA71" s="844"/>
      <c r="DB71" s="842"/>
      <c r="DC71" s="843"/>
      <c r="DD71" s="843"/>
      <c r="DE71" s="843"/>
      <c r="DF71" s="844"/>
      <c r="DG71" s="842"/>
      <c r="DH71" s="843"/>
      <c r="DI71" s="843"/>
      <c r="DJ71" s="843"/>
      <c r="DK71" s="844"/>
      <c r="DL71" s="842"/>
      <c r="DM71" s="843"/>
      <c r="DN71" s="843"/>
      <c r="DO71" s="843"/>
      <c r="DP71" s="844"/>
      <c r="DQ71" s="842"/>
      <c r="DR71" s="843"/>
      <c r="DS71" s="843"/>
      <c r="DT71" s="843"/>
      <c r="DU71" s="844"/>
      <c r="DV71" s="839"/>
      <c r="DW71" s="840"/>
      <c r="DX71" s="840"/>
      <c r="DY71" s="840"/>
      <c r="DZ71" s="841"/>
      <c r="EA71" s="132"/>
    </row>
    <row r="72" spans="1:131" s="133" customFormat="1" ht="26.25" customHeight="1">
      <c r="A72" s="147">
        <v>5</v>
      </c>
      <c r="B72" s="855" t="s">
        <v>376</v>
      </c>
      <c r="C72" s="856"/>
      <c r="D72" s="856"/>
      <c r="E72" s="856"/>
      <c r="F72" s="856"/>
      <c r="G72" s="856"/>
      <c r="H72" s="856"/>
      <c r="I72" s="856"/>
      <c r="J72" s="856"/>
      <c r="K72" s="856"/>
      <c r="L72" s="856"/>
      <c r="M72" s="856"/>
      <c r="N72" s="856"/>
      <c r="O72" s="856"/>
      <c r="P72" s="857"/>
      <c r="Q72" s="858">
        <v>150502</v>
      </c>
      <c r="R72" s="813"/>
      <c r="S72" s="813"/>
      <c r="T72" s="813"/>
      <c r="U72" s="813"/>
      <c r="V72" s="813">
        <v>147713</v>
      </c>
      <c r="W72" s="813"/>
      <c r="X72" s="813"/>
      <c r="Y72" s="813"/>
      <c r="Z72" s="813"/>
      <c r="AA72" s="813">
        <v>2789</v>
      </c>
      <c r="AB72" s="813"/>
      <c r="AC72" s="813"/>
      <c r="AD72" s="813"/>
      <c r="AE72" s="813"/>
      <c r="AF72" s="813">
        <v>2789</v>
      </c>
      <c r="AG72" s="813"/>
      <c r="AH72" s="813"/>
      <c r="AI72" s="813"/>
      <c r="AJ72" s="813"/>
      <c r="AK72" s="813">
        <v>998</v>
      </c>
      <c r="AL72" s="813"/>
      <c r="AM72" s="813"/>
      <c r="AN72" s="813"/>
      <c r="AO72" s="813"/>
      <c r="AP72" s="813" t="s">
        <v>26</v>
      </c>
      <c r="AQ72" s="813"/>
      <c r="AR72" s="813"/>
      <c r="AS72" s="813"/>
      <c r="AT72" s="813"/>
      <c r="AU72" s="813" t="s">
        <v>26</v>
      </c>
      <c r="AV72" s="813"/>
      <c r="AW72" s="813"/>
      <c r="AX72" s="813"/>
      <c r="AY72" s="813"/>
      <c r="AZ72" s="859"/>
      <c r="BA72" s="859"/>
      <c r="BB72" s="859"/>
      <c r="BC72" s="859"/>
      <c r="BD72" s="860"/>
      <c r="BE72" s="151"/>
      <c r="BF72" s="151"/>
      <c r="BG72" s="151"/>
      <c r="BH72" s="151"/>
      <c r="BI72" s="151"/>
      <c r="BJ72" s="151"/>
      <c r="BK72" s="151"/>
      <c r="BL72" s="151"/>
      <c r="BM72" s="151"/>
      <c r="BN72" s="151"/>
      <c r="BO72" s="151"/>
      <c r="BP72" s="151"/>
      <c r="BQ72" s="148">
        <v>66</v>
      </c>
      <c r="BR72" s="153"/>
      <c r="BS72" s="845"/>
      <c r="BT72" s="846"/>
      <c r="BU72" s="846"/>
      <c r="BV72" s="846"/>
      <c r="BW72" s="846"/>
      <c r="BX72" s="846"/>
      <c r="BY72" s="846"/>
      <c r="BZ72" s="846"/>
      <c r="CA72" s="846"/>
      <c r="CB72" s="846"/>
      <c r="CC72" s="846"/>
      <c r="CD72" s="846"/>
      <c r="CE72" s="846"/>
      <c r="CF72" s="846"/>
      <c r="CG72" s="847"/>
      <c r="CH72" s="842"/>
      <c r="CI72" s="843"/>
      <c r="CJ72" s="843"/>
      <c r="CK72" s="843"/>
      <c r="CL72" s="844"/>
      <c r="CM72" s="842"/>
      <c r="CN72" s="843"/>
      <c r="CO72" s="843"/>
      <c r="CP72" s="843"/>
      <c r="CQ72" s="844"/>
      <c r="CR72" s="842"/>
      <c r="CS72" s="843"/>
      <c r="CT72" s="843"/>
      <c r="CU72" s="843"/>
      <c r="CV72" s="844"/>
      <c r="CW72" s="842"/>
      <c r="CX72" s="843"/>
      <c r="CY72" s="843"/>
      <c r="CZ72" s="843"/>
      <c r="DA72" s="844"/>
      <c r="DB72" s="842"/>
      <c r="DC72" s="843"/>
      <c r="DD72" s="843"/>
      <c r="DE72" s="843"/>
      <c r="DF72" s="844"/>
      <c r="DG72" s="842"/>
      <c r="DH72" s="843"/>
      <c r="DI72" s="843"/>
      <c r="DJ72" s="843"/>
      <c r="DK72" s="844"/>
      <c r="DL72" s="842"/>
      <c r="DM72" s="843"/>
      <c r="DN72" s="843"/>
      <c r="DO72" s="843"/>
      <c r="DP72" s="844"/>
      <c r="DQ72" s="842"/>
      <c r="DR72" s="843"/>
      <c r="DS72" s="843"/>
      <c r="DT72" s="843"/>
      <c r="DU72" s="844"/>
      <c r="DV72" s="839"/>
      <c r="DW72" s="840"/>
      <c r="DX72" s="840"/>
      <c r="DY72" s="840"/>
      <c r="DZ72" s="841"/>
      <c r="EA72" s="132"/>
    </row>
    <row r="73" spans="1:131" s="133" customFormat="1" ht="26.25" customHeight="1">
      <c r="A73" s="147">
        <v>6</v>
      </c>
      <c r="B73" s="855" t="s">
        <v>377</v>
      </c>
      <c r="C73" s="856"/>
      <c r="D73" s="856"/>
      <c r="E73" s="856"/>
      <c r="F73" s="856"/>
      <c r="G73" s="856"/>
      <c r="H73" s="856"/>
      <c r="I73" s="856"/>
      <c r="J73" s="856"/>
      <c r="K73" s="856"/>
      <c r="L73" s="856"/>
      <c r="M73" s="856"/>
      <c r="N73" s="856"/>
      <c r="O73" s="856"/>
      <c r="P73" s="857"/>
      <c r="Q73" s="858">
        <v>4214</v>
      </c>
      <c r="R73" s="813"/>
      <c r="S73" s="813"/>
      <c r="T73" s="813"/>
      <c r="U73" s="813"/>
      <c r="V73" s="813">
        <v>3664</v>
      </c>
      <c r="W73" s="813"/>
      <c r="X73" s="813"/>
      <c r="Y73" s="813"/>
      <c r="Z73" s="813"/>
      <c r="AA73" s="813">
        <v>550</v>
      </c>
      <c r="AB73" s="813"/>
      <c r="AC73" s="813"/>
      <c r="AD73" s="813"/>
      <c r="AE73" s="813"/>
      <c r="AF73" s="813">
        <v>550</v>
      </c>
      <c r="AG73" s="813"/>
      <c r="AH73" s="813"/>
      <c r="AI73" s="813"/>
      <c r="AJ73" s="813"/>
      <c r="AK73" s="813" t="s">
        <v>26</v>
      </c>
      <c r="AL73" s="813"/>
      <c r="AM73" s="813"/>
      <c r="AN73" s="813"/>
      <c r="AO73" s="813"/>
      <c r="AP73" s="813" t="s">
        <v>26</v>
      </c>
      <c r="AQ73" s="813"/>
      <c r="AR73" s="813"/>
      <c r="AS73" s="813"/>
      <c r="AT73" s="813"/>
      <c r="AU73" s="813" t="s">
        <v>26</v>
      </c>
      <c r="AV73" s="813"/>
      <c r="AW73" s="813"/>
      <c r="AX73" s="813"/>
      <c r="AY73" s="813"/>
      <c r="AZ73" s="859"/>
      <c r="BA73" s="859"/>
      <c r="BB73" s="859"/>
      <c r="BC73" s="859"/>
      <c r="BD73" s="860"/>
      <c r="BE73" s="151"/>
      <c r="BF73" s="151"/>
      <c r="BG73" s="151"/>
      <c r="BH73" s="151"/>
      <c r="BI73" s="151"/>
      <c r="BJ73" s="151"/>
      <c r="BK73" s="151"/>
      <c r="BL73" s="151"/>
      <c r="BM73" s="151"/>
      <c r="BN73" s="151"/>
      <c r="BO73" s="151"/>
      <c r="BP73" s="151"/>
      <c r="BQ73" s="148">
        <v>67</v>
      </c>
      <c r="BR73" s="153"/>
      <c r="BS73" s="845"/>
      <c r="BT73" s="846"/>
      <c r="BU73" s="846"/>
      <c r="BV73" s="846"/>
      <c r="BW73" s="846"/>
      <c r="BX73" s="846"/>
      <c r="BY73" s="846"/>
      <c r="BZ73" s="846"/>
      <c r="CA73" s="846"/>
      <c r="CB73" s="846"/>
      <c r="CC73" s="846"/>
      <c r="CD73" s="846"/>
      <c r="CE73" s="846"/>
      <c r="CF73" s="846"/>
      <c r="CG73" s="847"/>
      <c r="CH73" s="842"/>
      <c r="CI73" s="843"/>
      <c r="CJ73" s="843"/>
      <c r="CK73" s="843"/>
      <c r="CL73" s="844"/>
      <c r="CM73" s="842"/>
      <c r="CN73" s="843"/>
      <c r="CO73" s="843"/>
      <c r="CP73" s="843"/>
      <c r="CQ73" s="844"/>
      <c r="CR73" s="842"/>
      <c r="CS73" s="843"/>
      <c r="CT73" s="843"/>
      <c r="CU73" s="843"/>
      <c r="CV73" s="844"/>
      <c r="CW73" s="842"/>
      <c r="CX73" s="843"/>
      <c r="CY73" s="843"/>
      <c r="CZ73" s="843"/>
      <c r="DA73" s="844"/>
      <c r="DB73" s="842"/>
      <c r="DC73" s="843"/>
      <c r="DD73" s="843"/>
      <c r="DE73" s="843"/>
      <c r="DF73" s="844"/>
      <c r="DG73" s="842"/>
      <c r="DH73" s="843"/>
      <c r="DI73" s="843"/>
      <c r="DJ73" s="843"/>
      <c r="DK73" s="844"/>
      <c r="DL73" s="842"/>
      <c r="DM73" s="843"/>
      <c r="DN73" s="843"/>
      <c r="DO73" s="843"/>
      <c r="DP73" s="844"/>
      <c r="DQ73" s="842"/>
      <c r="DR73" s="843"/>
      <c r="DS73" s="843"/>
      <c r="DT73" s="843"/>
      <c r="DU73" s="844"/>
      <c r="DV73" s="839"/>
      <c r="DW73" s="840"/>
      <c r="DX73" s="840"/>
      <c r="DY73" s="840"/>
      <c r="DZ73" s="841"/>
      <c r="EA73" s="132"/>
    </row>
    <row r="74" spans="1:131" s="133" customFormat="1" ht="26.25" customHeight="1">
      <c r="A74" s="147">
        <v>7</v>
      </c>
      <c r="B74" s="855" t="s">
        <v>378</v>
      </c>
      <c r="C74" s="856"/>
      <c r="D74" s="856"/>
      <c r="E74" s="856"/>
      <c r="F74" s="856"/>
      <c r="G74" s="856"/>
      <c r="H74" s="856"/>
      <c r="I74" s="856"/>
      <c r="J74" s="856"/>
      <c r="K74" s="856"/>
      <c r="L74" s="856"/>
      <c r="M74" s="856"/>
      <c r="N74" s="856"/>
      <c r="O74" s="856"/>
      <c r="P74" s="857"/>
      <c r="Q74" s="858">
        <v>185</v>
      </c>
      <c r="R74" s="813"/>
      <c r="S74" s="813"/>
      <c r="T74" s="813"/>
      <c r="U74" s="813"/>
      <c r="V74" s="813">
        <v>181</v>
      </c>
      <c r="W74" s="813"/>
      <c r="X74" s="813"/>
      <c r="Y74" s="813"/>
      <c r="Z74" s="813"/>
      <c r="AA74" s="813">
        <v>4</v>
      </c>
      <c r="AB74" s="813"/>
      <c r="AC74" s="813"/>
      <c r="AD74" s="813"/>
      <c r="AE74" s="813"/>
      <c r="AF74" s="813">
        <v>4</v>
      </c>
      <c r="AG74" s="813"/>
      <c r="AH74" s="813"/>
      <c r="AI74" s="813"/>
      <c r="AJ74" s="813"/>
      <c r="AK74" s="813" t="s">
        <v>26</v>
      </c>
      <c r="AL74" s="813"/>
      <c r="AM74" s="813"/>
      <c r="AN74" s="813"/>
      <c r="AO74" s="813"/>
      <c r="AP74" s="813" t="s">
        <v>26</v>
      </c>
      <c r="AQ74" s="813"/>
      <c r="AR74" s="813"/>
      <c r="AS74" s="813"/>
      <c r="AT74" s="813"/>
      <c r="AU74" s="813" t="s">
        <v>26</v>
      </c>
      <c r="AV74" s="813"/>
      <c r="AW74" s="813"/>
      <c r="AX74" s="813"/>
      <c r="AY74" s="813"/>
      <c r="AZ74" s="859"/>
      <c r="BA74" s="859"/>
      <c r="BB74" s="859"/>
      <c r="BC74" s="859"/>
      <c r="BD74" s="860"/>
      <c r="BE74" s="151"/>
      <c r="BF74" s="151"/>
      <c r="BG74" s="151"/>
      <c r="BH74" s="151"/>
      <c r="BI74" s="151"/>
      <c r="BJ74" s="151"/>
      <c r="BK74" s="151"/>
      <c r="BL74" s="151"/>
      <c r="BM74" s="151"/>
      <c r="BN74" s="151"/>
      <c r="BO74" s="151"/>
      <c r="BP74" s="151"/>
      <c r="BQ74" s="148">
        <v>68</v>
      </c>
      <c r="BR74" s="153"/>
      <c r="BS74" s="845"/>
      <c r="BT74" s="846"/>
      <c r="BU74" s="846"/>
      <c r="BV74" s="846"/>
      <c r="BW74" s="846"/>
      <c r="BX74" s="846"/>
      <c r="BY74" s="846"/>
      <c r="BZ74" s="846"/>
      <c r="CA74" s="846"/>
      <c r="CB74" s="846"/>
      <c r="CC74" s="846"/>
      <c r="CD74" s="846"/>
      <c r="CE74" s="846"/>
      <c r="CF74" s="846"/>
      <c r="CG74" s="847"/>
      <c r="CH74" s="842"/>
      <c r="CI74" s="843"/>
      <c r="CJ74" s="843"/>
      <c r="CK74" s="843"/>
      <c r="CL74" s="844"/>
      <c r="CM74" s="842"/>
      <c r="CN74" s="843"/>
      <c r="CO74" s="843"/>
      <c r="CP74" s="843"/>
      <c r="CQ74" s="844"/>
      <c r="CR74" s="842"/>
      <c r="CS74" s="843"/>
      <c r="CT74" s="843"/>
      <c r="CU74" s="843"/>
      <c r="CV74" s="844"/>
      <c r="CW74" s="842"/>
      <c r="CX74" s="843"/>
      <c r="CY74" s="843"/>
      <c r="CZ74" s="843"/>
      <c r="DA74" s="844"/>
      <c r="DB74" s="842"/>
      <c r="DC74" s="843"/>
      <c r="DD74" s="843"/>
      <c r="DE74" s="843"/>
      <c r="DF74" s="844"/>
      <c r="DG74" s="842"/>
      <c r="DH74" s="843"/>
      <c r="DI74" s="843"/>
      <c r="DJ74" s="843"/>
      <c r="DK74" s="844"/>
      <c r="DL74" s="842"/>
      <c r="DM74" s="843"/>
      <c r="DN74" s="843"/>
      <c r="DO74" s="843"/>
      <c r="DP74" s="844"/>
      <c r="DQ74" s="842"/>
      <c r="DR74" s="843"/>
      <c r="DS74" s="843"/>
      <c r="DT74" s="843"/>
      <c r="DU74" s="844"/>
      <c r="DV74" s="839"/>
      <c r="DW74" s="840"/>
      <c r="DX74" s="840"/>
      <c r="DY74" s="840"/>
      <c r="DZ74" s="841"/>
      <c r="EA74" s="132"/>
    </row>
    <row r="75" spans="1:131" s="133" customFormat="1" ht="26.25" customHeight="1">
      <c r="A75" s="147">
        <v>8</v>
      </c>
      <c r="B75" s="855" t="s">
        <v>379</v>
      </c>
      <c r="C75" s="856"/>
      <c r="D75" s="856"/>
      <c r="E75" s="856"/>
      <c r="F75" s="856"/>
      <c r="G75" s="856"/>
      <c r="H75" s="856"/>
      <c r="I75" s="856"/>
      <c r="J75" s="856"/>
      <c r="K75" s="856"/>
      <c r="L75" s="856"/>
      <c r="M75" s="856"/>
      <c r="N75" s="856"/>
      <c r="O75" s="856"/>
      <c r="P75" s="857"/>
      <c r="Q75" s="861">
        <v>7</v>
      </c>
      <c r="R75" s="862"/>
      <c r="S75" s="862"/>
      <c r="T75" s="862"/>
      <c r="U75" s="812"/>
      <c r="V75" s="863">
        <v>2</v>
      </c>
      <c r="W75" s="862"/>
      <c r="X75" s="862"/>
      <c r="Y75" s="862"/>
      <c r="Z75" s="812"/>
      <c r="AA75" s="863">
        <v>5</v>
      </c>
      <c r="AB75" s="862"/>
      <c r="AC75" s="862"/>
      <c r="AD75" s="862"/>
      <c r="AE75" s="812"/>
      <c r="AF75" s="863">
        <v>5</v>
      </c>
      <c r="AG75" s="862"/>
      <c r="AH75" s="862"/>
      <c r="AI75" s="862"/>
      <c r="AJ75" s="812"/>
      <c r="AK75" s="813" t="s">
        <v>26</v>
      </c>
      <c r="AL75" s="813"/>
      <c r="AM75" s="813"/>
      <c r="AN75" s="813"/>
      <c r="AO75" s="813"/>
      <c r="AP75" s="813" t="s">
        <v>26</v>
      </c>
      <c r="AQ75" s="813"/>
      <c r="AR75" s="813"/>
      <c r="AS75" s="813"/>
      <c r="AT75" s="813"/>
      <c r="AU75" s="813" t="s">
        <v>26</v>
      </c>
      <c r="AV75" s="813"/>
      <c r="AW75" s="813"/>
      <c r="AX75" s="813"/>
      <c r="AY75" s="813"/>
      <c r="AZ75" s="859"/>
      <c r="BA75" s="859"/>
      <c r="BB75" s="859"/>
      <c r="BC75" s="859"/>
      <c r="BD75" s="860"/>
      <c r="BE75" s="151"/>
      <c r="BF75" s="151"/>
      <c r="BG75" s="151"/>
      <c r="BH75" s="151"/>
      <c r="BI75" s="151"/>
      <c r="BJ75" s="151"/>
      <c r="BK75" s="151"/>
      <c r="BL75" s="151"/>
      <c r="BM75" s="151"/>
      <c r="BN75" s="151"/>
      <c r="BO75" s="151"/>
      <c r="BP75" s="151"/>
      <c r="BQ75" s="148">
        <v>69</v>
      </c>
      <c r="BR75" s="153"/>
      <c r="BS75" s="845"/>
      <c r="BT75" s="846"/>
      <c r="BU75" s="846"/>
      <c r="BV75" s="846"/>
      <c r="BW75" s="846"/>
      <c r="BX75" s="846"/>
      <c r="BY75" s="846"/>
      <c r="BZ75" s="846"/>
      <c r="CA75" s="846"/>
      <c r="CB75" s="846"/>
      <c r="CC75" s="846"/>
      <c r="CD75" s="846"/>
      <c r="CE75" s="846"/>
      <c r="CF75" s="846"/>
      <c r="CG75" s="847"/>
      <c r="CH75" s="842"/>
      <c r="CI75" s="843"/>
      <c r="CJ75" s="843"/>
      <c r="CK75" s="843"/>
      <c r="CL75" s="844"/>
      <c r="CM75" s="842"/>
      <c r="CN75" s="843"/>
      <c r="CO75" s="843"/>
      <c r="CP75" s="843"/>
      <c r="CQ75" s="844"/>
      <c r="CR75" s="842"/>
      <c r="CS75" s="843"/>
      <c r="CT75" s="843"/>
      <c r="CU75" s="843"/>
      <c r="CV75" s="844"/>
      <c r="CW75" s="842"/>
      <c r="CX75" s="843"/>
      <c r="CY75" s="843"/>
      <c r="CZ75" s="843"/>
      <c r="DA75" s="844"/>
      <c r="DB75" s="842"/>
      <c r="DC75" s="843"/>
      <c r="DD75" s="843"/>
      <c r="DE75" s="843"/>
      <c r="DF75" s="844"/>
      <c r="DG75" s="842"/>
      <c r="DH75" s="843"/>
      <c r="DI75" s="843"/>
      <c r="DJ75" s="843"/>
      <c r="DK75" s="844"/>
      <c r="DL75" s="842"/>
      <c r="DM75" s="843"/>
      <c r="DN75" s="843"/>
      <c r="DO75" s="843"/>
      <c r="DP75" s="844"/>
      <c r="DQ75" s="842"/>
      <c r="DR75" s="843"/>
      <c r="DS75" s="843"/>
      <c r="DT75" s="843"/>
      <c r="DU75" s="844"/>
      <c r="DV75" s="839"/>
      <c r="DW75" s="840"/>
      <c r="DX75" s="840"/>
      <c r="DY75" s="840"/>
      <c r="DZ75" s="841"/>
      <c r="EA75" s="132"/>
    </row>
    <row r="76" spans="1:131" s="133" customFormat="1" ht="26.25" customHeight="1">
      <c r="A76" s="147">
        <v>9</v>
      </c>
      <c r="B76" s="855" t="s">
        <v>380</v>
      </c>
      <c r="C76" s="856"/>
      <c r="D76" s="856"/>
      <c r="E76" s="856"/>
      <c r="F76" s="856"/>
      <c r="G76" s="856"/>
      <c r="H76" s="856"/>
      <c r="I76" s="856"/>
      <c r="J76" s="856"/>
      <c r="K76" s="856"/>
      <c r="L76" s="856"/>
      <c r="M76" s="856"/>
      <c r="N76" s="856"/>
      <c r="O76" s="856"/>
      <c r="P76" s="857"/>
      <c r="Q76" s="861">
        <v>1</v>
      </c>
      <c r="R76" s="862"/>
      <c r="S76" s="862"/>
      <c r="T76" s="862"/>
      <c r="U76" s="812"/>
      <c r="V76" s="863">
        <v>1</v>
      </c>
      <c r="W76" s="862"/>
      <c r="X76" s="862"/>
      <c r="Y76" s="862"/>
      <c r="Z76" s="812"/>
      <c r="AA76" s="863">
        <v>0</v>
      </c>
      <c r="AB76" s="862"/>
      <c r="AC76" s="862"/>
      <c r="AD76" s="862"/>
      <c r="AE76" s="812"/>
      <c r="AF76" s="863">
        <v>0</v>
      </c>
      <c r="AG76" s="862"/>
      <c r="AH76" s="862"/>
      <c r="AI76" s="862"/>
      <c r="AJ76" s="812"/>
      <c r="AK76" s="813" t="s">
        <v>26</v>
      </c>
      <c r="AL76" s="813"/>
      <c r="AM76" s="813"/>
      <c r="AN76" s="813"/>
      <c r="AO76" s="813"/>
      <c r="AP76" s="813" t="s">
        <v>26</v>
      </c>
      <c r="AQ76" s="813"/>
      <c r="AR76" s="813"/>
      <c r="AS76" s="813"/>
      <c r="AT76" s="813"/>
      <c r="AU76" s="813" t="s">
        <v>26</v>
      </c>
      <c r="AV76" s="813"/>
      <c r="AW76" s="813"/>
      <c r="AX76" s="813"/>
      <c r="AY76" s="813"/>
      <c r="AZ76" s="859"/>
      <c r="BA76" s="859"/>
      <c r="BB76" s="859"/>
      <c r="BC76" s="859"/>
      <c r="BD76" s="860"/>
      <c r="BE76" s="151"/>
      <c r="BF76" s="151"/>
      <c r="BG76" s="151"/>
      <c r="BH76" s="151"/>
      <c r="BI76" s="151"/>
      <c r="BJ76" s="151"/>
      <c r="BK76" s="151"/>
      <c r="BL76" s="151"/>
      <c r="BM76" s="151"/>
      <c r="BN76" s="151"/>
      <c r="BO76" s="151"/>
      <c r="BP76" s="151"/>
      <c r="BQ76" s="148">
        <v>70</v>
      </c>
      <c r="BR76" s="153"/>
      <c r="BS76" s="845"/>
      <c r="BT76" s="846"/>
      <c r="BU76" s="846"/>
      <c r="BV76" s="846"/>
      <c r="BW76" s="846"/>
      <c r="BX76" s="846"/>
      <c r="BY76" s="846"/>
      <c r="BZ76" s="846"/>
      <c r="CA76" s="846"/>
      <c r="CB76" s="846"/>
      <c r="CC76" s="846"/>
      <c r="CD76" s="846"/>
      <c r="CE76" s="846"/>
      <c r="CF76" s="846"/>
      <c r="CG76" s="847"/>
      <c r="CH76" s="842"/>
      <c r="CI76" s="843"/>
      <c r="CJ76" s="843"/>
      <c r="CK76" s="843"/>
      <c r="CL76" s="844"/>
      <c r="CM76" s="842"/>
      <c r="CN76" s="843"/>
      <c r="CO76" s="843"/>
      <c r="CP76" s="843"/>
      <c r="CQ76" s="844"/>
      <c r="CR76" s="842"/>
      <c r="CS76" s="843"/>
      <c r="CT76" s="843"/>
      <c r="CU76" s="843"/>
      <c r="CV76" s="844"/>
      <c r="CW76" s="842"/>
      <c r="CX76" s="843"/>
      <c r="CY76" s="843"/>
      <c r="CZ76" s="843"/>
      <c r="DA76" s="844"/>
      <c r="DB76" s="842"/>
      <c r="DC76" s="843"/>
      <c r="DD76" s="843"/>
      <c r="DE76" s="843"/>
      <c r="DF76" s="844"/>
      <c r="DG76" s="842"/>
      <c r="DH76" s="843"/>
      <c r="DI76" s="843"/>
      <c r="DJ76" s="843"/>
      <c r="DK76" s="844"/>
      <c r="DL76" s="842"/>
      <c r="DM76" s="843"/>
      <c r="DN76" s="843"/>
      <c r="DO76" s="843"/>
      <c r="DP76" s="844"/>
      <c r="DQ76" s="842"/>
      <c r="DR76" s="843"/>
      <c r="DS76" s="843"/>
      <c r="DT76" s="843"/>
      <c r="DU76" s="844"/>
      <c r="DV76" s="839"/>
      <c r="DW76" s="840"/>
      <c r="DX76" s="840"/>
      <c r="DY76" s="840"/>
      <c r="DZ76" s="841"/>
      <c r="EA76" s="132"/>
    </row>
    <row r="77" spans="1:131" s="133" customFormat="1" ht="26.25" customHeight="1">
      <c r="A77" s="147">
        <v>10</v>
      </c>
      <c r="B77" s="855"/>
      <c r="C77" s="856"/>
      <c r="D77" s="856"/>
      <c r="E77" s="856"/>
      <c r="F77" s="856"/>
      <c r="G77" s="856"/>
      <c r="H77" s="856"/>
      <c r="I77" s="856"/>
      <c r="J77" s="856"/>
      <c r="K77" s="856"/>
      <c r="L77" s="856"/>
      <c r="M77" s="856"/>
      <c r="N77" s="856"/>
      <c r="O77" s="856"/>
      <c r="P77" s="857"/>
      <c r="Q77" s="861"/>
      <c r="R77" s="862"/>
      <c r="S77" s="862"/>
      <c r="T77" s="862"/>
      <c r="U77" s="812"/>
      <c r="V77" s="863"/>
      <c r="W77" s="862"/>
      <c r="X77" s="862"/>
      <c r="Y77" s="862"/>
      <c r="Z77" s="812"/>
      <c r="AA77" s="863"/>
      <c r="AB77" s="862"/>
      <c r="AC77" s="862"/>
      <c r="AD77" s="862"/>
      <c r="AE77" s="812"/>
      <c r="AF77" s="863"/>
      <c r="AG77" s="862"/>
      <c r="AH77" s="862"/>
      <c r="AI77" s="862"/>
      <c r="AJ77" s="812"/>
      <c r="AK77" s="863"/>
      <c r="AL77" s="862"/>
      <c r="AM77" s="862"/>
      <c r="AN77" s="862"/>
      <c r="AO77" s="812"/>
      <c r="AP77" s="863"/>
      <c r="AQ77" s="862"/>
      <c r="AR77" s="862"/>
      <c r="AS77" s="862"/>
      <c r="AT77" s="812"/>
      <c r="AU77" s="863"/>
      <c r="AV77" s="862"/>
      <c r="AW77" s="862"/>
      <c r="AX77" s="862"/>
      <c r="AY77" s="812"/>
      <c r="AZ77" s="859"/>
      <c r="BA77" s="859"/>
      <c r="BB77" s="859"/>
      <c r="BC77" s="859"/>
      <c r="BD77" s="860"/>
      <c r="BE77" s="151"/>
      <c r="BF77" s="151"/>
      <c r="BG77" s="151"/>
      <c r="BH77" s="151"/>
      <c r="BI77" s="151"/>
      <c r="BJ77" s="151"/>
      <c r="BK77" s="151"/>
      <c r="BL77" s="151"/>
      <c r="BM77" s="151"/>
      <c r="BN77" s="151"/>
      <c r="BO77" s="151"/>
      <c r="BP77" s="151"/>
      <c r="BQ77" s="148">
        <v>71</v>
      </c>
      <c r="BR77" s="153"/>
      <c r="BS77" s="845"/>
      <c r="BT77" s="846"/>
      <c r="BU77" s="846"/>
      <c r="BV77" s="846"/>
      <c r="BW77" s="846"/>
      <c r="BX77" s="846"/>
      <c r="BY77" s="846"/>
      <c r="BZ77" s="846"/>
      <c r="CA77" s="846"/>
      <c r="CB77" s="846"/>
      <c r="CC77" s="846"/>
      <c r="CD77" s="846"/>
      <c r="CE77" s="846"/>
      <c r="CF77" s="846"/>
      <c r="CG77" s="847"/>
      <c r="CH77" s="842"/>
      <c r="CI77" s="843"/>
      <c r="CJ77" s="843"/>
      <c r="CK77" s="843"/>
      <c r="CL77" s="844"/>
      <c r="CM77" s="842"/>
      <c r="CN77" s="843"/>
      <c r="CO77" s="843"/>
      <c r="CP77" s="843"/>
      <c r="CQ77" s="844"/>
      <c r="CR77" s="842"/>
      <c r="CS77" s="843"/>
      <c r="CT77" s="843"/>
      <c r="CU77" s="843"/>
      <c r="CV77" s="844"/>
      <c r="CW77" s="842"/>
      <c r="CX77" s="843"/>
      <c r="CY77" s="843"/>
      <c r="CZ77" s="843"/>
      <c r="DA77" s="844"/>
      <c r="DB77" s="842"/>
      <c r="DC77" s="843"/>
      <c r="DD77" s="843"/>
      <c r="DE77" s="843"/>
      <c r="DF77" s="844"/>
      <c r="DG77" s="842"/>
      <c r="DH77" s="843"/>
      <c r="DI77" s="843"/>
      <c r="DJ77" s="843"/>
      <c r="DK77" s="844"/>
      <c r="DL77" s="842"/>
      <c r="DM77" s="843"/>
      <c r="DN77" s="843"/>
      <c r="DO77" s="843"/>
      <c r="DP77" s="844"/>
      <c r="DQ77" s="842"/>
      <c r="DR77" s="843"/>
      <c r="DS77" s="843"/>
      <c r="DT77" s="843"/>
      <c r="DU77" s="844"/>
      <c r="DV77" s="839"/>
      <c r="DW77" s="840"/>
      <c r="DX77" s="840"/>
      <c r="DY77" s="840"/>
      <c r="DZ77" s="841"/>
      <c r="EA77" s="132"/>
    </row>
    <row r="78" spans="1:131" s="133" customFormat="1" ht="26.25" customHeight="1">
      <c r="A78" s="147">
        <v>11</v>
      </c>
      <c r="B78" s="855"/>
      <c r="C78" s="856"/>
      <c r="D78" s="856"/>
      <c r="E78" s="856"/>
      <c r="F78" s="856"/>
      <c r="G78" s="856"/>
      <c r="H78" s="856"/>
      <c r="I78" s="856"/>
      <c r="J78" s="856"/>
      <c r="K78" s="856"/>
      <c r="L78" s="856"/>
      <c r="M78" s="856"/>
      <c r="N78" s="856"/>
      <c r="O78" s="856"/>
      <c r="P78" s="857"/>
      <c r="Q78" s="858"/>
      <c r="R78" s="813"/>
      <c r="S78" s="813"/>
      <c r="T78" s="813"/>
      <c r="U78" s="813"/>
      <c r="V78" s="813"/>
      <c r="W78" s="813"/>
      <c r="X78" s="813"/>
      <c r="Y78" s="813"/>
      <c r="Z78" s="813"/>
      <c r="AA78" s="813"/>
      <c r="AB78" s="813"/>
      <c r="AC78" s="813"/>
      <c r="AD78" s="813"/>
      <c r="AE78" s="813"/>
      <c r="AF78" s="813"/>
      <c r="AG78" s="813"/>
      <c r="AH78" s="813"/>
      <c r="AI78" s="813"/>
      <c r="AJ78" s="813"/>
      <c r="AK78" s="813"/>
      <c r="AL78" s="813"/>
      <c r="AM78" s="813"/>
      <c r="AN78" s="813"/>
      <c r="AO78" s="813"/>
      <c r="AP78" s="813"/>
      <c r="AQ78" s="813"/>
      <c r="AR78" s="813"/>
      <c r="AS78" s="813"/>
      <c r="AT78" s="813"/>
      <c r="AU78" s="813"/>
      <c r="AV78" s="813"/>
      <c r="AW78" s="813"/>
      <c r="AX78" s="813"/>
      <c r="AY78" s="813"/>
      <c r="AZ78" s="859"/>
      <c r="BA78" s="859"/>
      <c r="BB78" s="859"/>
      <c r="BC78" s="859"/>
      <c r="BD78" s="860"/>
      <c r="BE78" s="151"/>
      <c r="BF78" s="151"/>
      <c r="BG78" s="151"/>
      <c r="BH78" s="151"/>
      <c r="BI78" s="151"/>
      <c r="BJ78" s="154"/>
      <c r="BK78" s="154"/>
      <c r="BL78" s="154"/>
      <c r="BM78" s="154"/>
      <c r="BN78" s="154"/>
      <c r="BO78" s="151"/>
      <c r="BP78" s="151"/>
      <c r="BQ78" s="148">
        <v>72</v>
      </c>
      <c r="BR78" s="153"/>
      <c r="BS78" s="845"/>
      <c r="BT78" s="846"/>
      <c r="BU78" s="846"/>
      <c r="BV78" s="846"/>
      <c r="BW78" s="846"/>
      <c r="BX78" s="846"/>
      <c r="BY78" s="846"/>
      <c r="BZ78" s="846"/>
      <c r="CA78" s="846"/>
      <c r="CB78" s="846"/>
      <c r="CC78" s="846"/>
      <c r="CD78" s="846"/>
      <c r="CE78" s="846"/>
      <c r="CF78" s="846"/>
      <c r="CG78" s="847"/>
      <c r="CH78" s="842"/>
      <c r="CI78" s="843"/>
      <c r="CJ78" s="843"/>
      <c r="CK78" s="843"/>
      <c r="CL78" s="844"/>
      <c r="CM78" s="842"/>
      <c r="CN78" s="843"/>
      <c r="CO78" s="843"/>
      <c r="CP78" s="843"/>
      <c r="CQ78" s="844"/>
      <c r="CR78" s="842"/>
      <c r="CS78" s="843"/>
      <c r="CT78" s="843"/>
      <c r="CU78" s="843"/>
      <c r="CV78" s="844"/>
      <c r="CW78" s="842"/>
      <c r="CX78" s="843"/>
      <c r="CY78" s="843"/>
      <c r="CZ78" s="843"/>
      <c r="DA78" s="844"/>
      <c r="DB78" s="842"/>
      <c r="DC78" s="843"/>
      <c r="DD78" s="843"/>
      <c r="DE78" s="843"/>
      <c r="DF78" s="844"/>
      <c r="DG78" s="842"/>
      <c r="DH78" s="843"/>
      <c r="DI78" s="843"/>
      <c r="DJ78" s="843"/>
      <c r="DK78" s="844"/>
      <c r="DL78" s="842"/>
      <c r="DM78" s="843"/>
      <c r="DN78" s="843"/>
      <c r="DO78" s="843"/>
      <c r="DP78" s="844"/>
      <c r="DQ78" s="842"/>
      <c r="DR78" s="843"/>
      <c r="DS78" s="843"/>
      <c r="DT78" s="843"/>
      <c r="DU78" s="844"/>
      <c r="DV78" s="839"/>
      <c r="DW78" s="840"/>
      <c r="DX78" s="840"/>
      <c r="DY78" s="840"/>
      <c r="DZ78" s="841"/>
      <c r="EA78" s="132"/>
    </row>
    <row r="79" spans="1:131" s="133" customFormat="1" ht="26.25" customHeight="1">
      <c r="A79" s="147">
        <v>12</v>
      </c>
      <c r="B79" s="855"/>
      <c r="C79" s="856"/>
      <c r="D79" s="856"/>
      <c r="E79" s="856"/>
      <c r="F79" s="856"/>
      <c r="G79" s="856"/>
      <c r="H79" s="856"/>
      <c r="I79" s="856"/>
      <c r="J79" s="856"/>
      <c r="K79" s="856"/>
      <c r="L79" s="856"/>
      <c r="M79" s="856"/>
      <c r="N79" s="856"/>
      <c r="O79" s="856"/>
      <c r="P79" s="857"/>
      <c r="Q79" s="858"/>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813"/>
      <c r="AP79" s="813"/>
      <c r="AQ79" s="813"/>
      <c r="AR79" s="813"/>
      <c r="AS79" s="813"/>
      <c r="AT79" s="813"/>
      <c r="AU79" s="813"/>
      <c r="AV79" s="813"/>
      <c r="AW79" s="813"/>
      <c r="AX79" s="813"/>
      <c r="AY79" s="813"/>
      <c r="AZ79" s="859"/>
      <c r="BA79" s="859"/>
      <c r="BB79" s="859"/>
      <c r="BC79" s="859"/>
      <c r="BD79" s="860"/>
      <c r="BE79" s="151"/>
      <c r="BF79" s="151"/>
      <c r="BG79" s="151"/>
      <c r="BH79" s="151"/>
      <c r="BI79" s="151"/>
      <c r="BJ79" s="154"/>
      <c r="BK79" s="154"/>
      <c r="BL79" s="154"/>
      <c r="BM79" s="154"/>
      <c r="BN79" s="154"/>
      <c r="BO79" s="151"/>
      <c r="BP79" s="151"/>
      <c r="BQ79" s="148">
        <v>73</v>
      </c>
      <c r="BR79" s="153"/>
      <c r="BS79" s="845"/>
      <c r="BT79" s="846"/>
      <c r="BU79" s="846"/>
      <c r="BV79" s="846"/>
      <c r="BW79" s="846"/>
      <c r="BX79" s="846"/>
      <c r="BY79" s="846"/>
      <c r="BZ79" s="846"/>
      <c r="CA79" s="846"/>
      <c r="CB79" s="846"/>
      <c r="CC79" s="846"/>
      <c r="CD79" s="846"/>
      <c r="CE79" s="846"/>
      <c r="CF79" s="846"/>
      <c r="CG79" s="847"/>
      <c r="CH79" s="842"/>
      <c r="CI79" s="843"/>
      <c r="CJ79" s="843"/>
      <c r="CK79" s="843"/>
      <c r="CL79" s="844"/>
      <c r="CM79" s="842"/>
      <c r="CN79" s="843"/>
      <c r="CO79" s="843"/>
      <c r="CP79" s="843"/>
      <c r="CQ79" s="844"/>
      <c r="CR79" s="842"/>
      <c r="CS79" s="843"/>
      <c r="CT79" s="843"/>
      <c r="CU79" s="843"/>
      <c r="CV79" s="844"/>
      <c r="CW79" s="842"/>
      <c r="CX79" s="843"/>
      <c r="CY79" s="843"/>
      <c r="CZ79" s="843"/>
      <c r="DA79" s="844"/>
      <c r="DB79" s="842"/>
      <c r="DC79" s="843"/>
      <c r="DD79" s="843"/>
      <c r="DE79" s="843"/>
      <c r="DF79" s="844"/>
      <c r="DG79" s="842"/>
      <c r="DH79" s="843"/>
      <c r="DI79" s="843"/>
      <c r="DJ79" s="843"/>
      <c r="DK79" s="844"/>
      <c r="DL79" s="842"/>
      <c r="DM79" s="843"/>
      <c r="DN79" s="843"/>
      <c r="DO79" s="843"/>
      <c r="DP79" s="844"/>
      <c r="DQ79" s="842"/>
      <c r="DR79" s="843"/>
      <c r="DS79" s="843"/>
      <c r="DT79" s="843"/>
      <c r="DU79" s="844"/>
      <c r="DV79" s="839"/>
      <c r="DW79" s="840"/>
      <c r="DX79" s="840"/>
      <c r="DY79" s="840"/>
      <c r="DZ79" s="841"/>
      <c r="EA79" s="132"/>
    </row>
    <row r="80" spans="1:131" s="133" customFormat="1" ht="26.25" customHeight="1">
      <c r="A80" s="147">
        <v>13</v>
      </c>
      <c r="B80" s="855"/>
      <c r="C80" s="856"/>
      <c r="D80" s="856"/>
      <c r="E80" s="856"/>
      <c r="F80" s="856"/>
      <c r="G80" s="856"/>
      <c r="H80" s="856"/>
      <c r="I80" s="856"/>
      <c r="J80" s="856"/>
      <c r="K80" s="856"/>
      <c r="L80" s="856"/>
      <c r="M80" s="856"/>
      <c r="N80" s="856"/>
      <c r="O80" s="856"/>
      <c r="P80" s="857"/>
      <c r="Q80" s="858"/>
      <c r="R80" s="813"/>
      <c r="S80" s="813"/>
      <c r="T80" s="813"/>
      <c r="U80" s="813"/>
      <c r="V80" s="813"/>
      <c r="W80" s="813"/>
      <c r="X80" s="813"/>
      <c r="Y80" s="813"/>
      <c r="Z80" s="813"/>
      <c r="AA80" s="813"/>
      <c r="AB80" s="813"/>
      <c r="AC80" s="813"/>
      <c r="AD80" s="813"/>
      <c r="AE80" s="813"/>
      <c r="AF80" s="813"/>
      <c r="AG80" s="813"/>
      <c r="AH80" s="813"/>
      <c r="AI80" s="813"/>
      <c r="AJ80" s="813"/>
      <c r="AK80" s="813"/>
      <c r="AL80" s="813"/>
      <c r="AM80" s="813"/>
      <c r="AN80" s="813"/>
      <c r="AO80" s="813"/>
      <c r="AP80" s="813"/>
      <c r="AQ80" s="813"/>
      <c r="AR80" s="813"/>
      <c r="AS80" s="813"/>
      <c r="AT80" s="813"/>
      <c r="AU80" s="813"/>
      <c r="AV80" s="813"/>
      <c r="AW80" s="813"/>
      <c r="AX80" s="813"/>
      <c r="AY80" s="813"/>
      <c r="AZ80" s="859"/>
      <c r="BA80" s="859"/>
      <c r="BB80" s="859"/>
      <c r="BC80" s="859"/>
      <c r="BD80" s="860"/>
      <c r="BE80" s="151"/>
      <c r="BF80" s="151"/>
      <c r="BG80" s="151"/>
      <c r="BH80" s="151"/>
      <c r="BI80" s="151"/>
      <c r="BJ80" s="151"/>
      <c r="BK80" s="151"/>
      <c r="BL80" s="151"/>
      <c r="BM80" s="151"/>
      <c r="BN80" s="151"/>
      <c r="BO80" s="151"/>
      <c r="BP80" s="151"/>
      <c r="BQ80" s="148">
        <v>74</v>
      </c>
      <c r="BR80" s="153"/>
      <c r="BS80" s="845"/>
      <c r="BT80" s="846"/>
      <c r="BU80" s="846"/>
      <c r="BV80" s="846"/>
      <c r="BW80" s="846"/>
      <c r="BX80" s="846"/>
      <c r="BY80" s="846"/>
      <c r="BZ80" s="846"/>
      <c r="CA80" s="846"/>
      <c r="CB80" s="846"/>
      <c r="CC80" s="846"/>
      <c r="CD80" s="846"/>
      <c r="CE80" s="846"/>
      <c r="CF80" s="846"/>
      <c r="CG80" s="847"/>
      <c r="CH80" s="842"/>
      <c r="CI80" s="843"/>
      <c r="CJ80" s="843"/>
      <c r="CK80" s="843"/>
      <c r="CL80" s="844"/>
      <c r="CM80" s="842"/>
      <c r="CN80" s="843"/>
      <c r="CO80" s="843"/>
      <c r="CP80" s="843"/>
      <c r="CQ80" s="844"/>
      <c r="CR80" s="842"/>
      <c r="CS80" s="843"/>
      <c r="CT80" s="843"/>
      <c r="CU80" s="843"/>
      <c r="CV80" s="844"/>
      <c r="CW80" s="842"/>
      <c r="CX80" s="843"/>
      <c r="CY80" s="843"/>
      <c r="CZ80" s="843"/>
      <c r="DA80" s="844"/>
      <c r="DB80" s="842"/>
      <c r="DC80" s="843"/>
      <c r="DD80" s="843"/>
      <c r="DE80" s="843"/>
      <c r="DF80" s="844"/>
      <c r="DG80" s="842"/>
      <c r="DH80" s="843"/>
      <c r="DI80" s="843"/>
      <c r="DJ80" s="843"/>
      <c r="DK80" s="844"/>
      <c r="DL80" s="842"/>
      <c r="DM80" s="843"/>
      <c r="DN80" s="843"/>
      <c r="DO80" s="843"/>
      <c r="DP80" s="844"/>
      <c r="DQ80" s="842"/>
      <c r="DR80" s="843"/>
      <c r="DS80" s="843"/>
      <c r="DT80" s="843"/>
      <c r="DU80" s="844"/>
      <c r="DV80" s="839"/>
      <c r="DW80" s="840"/>
      <c r="DX80" s="840"/>
      <c r="DY80" s="840"/>
      <c r="DZ80" s="841"/>
      <c r="EA80" s="132"/>
    </row>
    <row r="81" spans="1:131" s="133" customFormat="1" ht="26.25" customHeight="1">
      <c r="A81" s="147">
        <v>14</v>
      </c>
      <c r="B81" s="855"/>
      <c r="C81" s="856"/>
      <c r="D81" s="856"/>
      <c r="E81" s="856"/>
      <c r="F81" s="856"/>
      <c r="G81" s="856"/>
      <c r="H81" s="856"/>
      <c r="I81" s="856"/>
      <c r="J81" s="856"/>
      <c r="K81" s="856"/>
      <c r="L81" s="856"/>
      <c r="M81" s="856"/>
      <c r="N81" s="856"/>
      <c r="O81" s="856"/>
      <c r="P81" s="857"/>
      <c r="Q81" s="858"/>
      <c r="R81" s="813"/>
      <c r="S81" s="813"/>
      <c r="T81" s="813"/>
      <c r="U81" s="813"/>
      <c r="V81" s="813"/>
      <c r="W81" s="813"/>
      <c r="X81" s="813"/>
      <c r="Y81" s="813"/>
      <c r="Z81" s="813"/>
      <c r="AA81" s="813"/>
      <c r="AB81" s="813"/>
      <c r="AC81" s="813"/>
      <c r="AD81" s="813"/>
      <c r="AE81" s="813"/>
      <c r="AF81" s="813"/>
      <c r="AG81" s="813"/>
      <c r="AH81" s="813"/>
      <c r="AI81" s="813"/>
      <c r="AJ81" s="813"/>
      <c r="AK81" s="813"/>
      <c r="AL81" s="813"/>
      <c r="AM81" s="813"/>
      <c r="AN81" s="813"/>
      <c r="AO81" s="813"/>
      <c r="AP81" s="813"/>
      <c r="AQ81" s="813"/>
      <c r="AR81" s="813"/>
      <c r="AS81" s="813"/>
      <c r="AT81" s="813"/>
      <c r="AU81" s="813"/>
      <c r="AV81" s="813"/>
      <c r="AW81" s="813"/>
      <c r="AX81" s="813"/>
      <c r="AY81" s="813"/>
      <c r="AZ81" s="859"/>
      <c r="BA81" s="859"/>
      <c r="BB81" s="859"/>
      <c r="BC81" s="859"/>
      <c r="BD81" s="860"/>
      <c r="BE81" s="151"/>
      <c r="BF81" s="151"/>
      <c r="BG81" s="151"/>
      <c r="BH81" s="151"/>
      <c r="BI81" s="151"/>
      <c r="BJ81" s="151"/>
      <c r="BK81" s="151"/>
      <c r="BL81" s="151"/>
      <c r="BM81" s="151"/>
      <c r="BN81" s="151"/>
      <c r="BO81" s="151"/>
      <c r="BP81" s="151"/>
      <c r="BQ81" s="148">
        <v>75</v>
      </c>
      <c r="BR81" s="153"/>
      <c r="BS81" s="845"/>
      <c r="BT81" s="846"/>
      <c r="BU81" s="846"/>
      <c r="BV81" s="846"/>
      <c r="BW81" s="846"/>
      <c r="BX81" s="846"/>
      <c r="BY81" s="846"/>
      <c r="BZ81" s="846"/>
      <c r="CA81" s="846"/>
      <c r="CB81" s="846"/>
      <c r="CC81" s="846"/>
      <c r="CD81" s="846"/>
      <c r="CE81" s="846"/>
      <c r="CF81" s="846"/>
      <c r="CG81" s="847"/>
      <c r="CH81" s="842"/>
      <c r="CI81" s="843"/>
      <c r="CJ81" s="843"/>
      <c r="CK81" s="843"/>
      <c r="CL81" s="844"/>
      <c r="CM81" s="842"/>
      <c r="CN81" s="843"/>
      <c r="CO81" s="843"/>
      <c r="CP81" s="843"/>
      <c r="CQ81" s="844"/>
      <c r="CR81" s="842"/>
      <c r="CS81" s="843"/>
      <c r="CT81" s="843"/>
      <c r="CU81" s="843"/>
      <c r="CV81" s="844"/>
      <c r="CW81" s="842"/>
      <c r="CX81" s="843"/>
      <c r="CY81" s="843"/>
      <c r="CZ81" s="843"/>
      <c r="DA81" s="844"/>
      <c r="DB81" s="842"/>
      <c r="DC81" s="843"/>
      <c r="DD81" s="843"/>
      <c r="DE81" s="843"/>
      <c r="DF81" s="844"/>
      <c r="DG81" s="842"/>
      <c r="DH81" s="843"/>
      <c r="DI81" s="843"/>
      <c r="DJ81" s="843"/>
      <c r="DK81" s="844"/>
      <c r="DL81" s="842"/>
      <c r="DM81" s="843"/>
      <c r="DN81" s="843"/>
      <c r="DO81" s="843"/>
      <c r="DP81" s="844"/>
      <c r="DQ81" s="842"/>
      <c r="DR81" s="843"/>
      <c r="DS81" s="843"/>
      <c r="DT81" s="843"/>
      <c r="DU81" s="844"/>
      <c r="DV81" s="839"/>
      <c r="DW81" s="840"/>
      <c r="DX81" s="840"/>
      <c r="DY81" s="840"/>
      <c r="DZ81" s="841"/>
      <c r="EA81" s="132"/>
    </row>
    <row r="82" spans="1:131" s="133" customFormat="1" ht="26.25" customHeight="1">
      <c r="A82" s="147">
        <v>15</v>
      </c>
      <c r="B82" s="855"/>
      <c r="C82" s="856"/>
      <c r="D82" s="856"/>
      <c r="E82" s="856"/>
      <c r="F82" s="856"/>
      <c r="G82" s="856"/>
      <c r="H82" s="856"/>
      <c r="I82" s="856"/>
      <c r="J82" s="856"/>
      <c r="K82" s="856"/>
      <c r="L82" s="856"/>
      <c r="M82" s="856"/>
      <c r="N82" s="856"/>
      <c r="O82" s="856"/>
      <c r="P82" s="857"/>
      <c r="Q82" s="858"/>
      <c r="R82" s="813"/>
      <c r="S82" s="813"/>
      <c r="T82" s="813"/>
      <c r="U82" s="813"/>
      <c r="V82" s="813"/>
      <c r="W82" s="813"/>
      <c r="X82" s="813"/>
      <c r="Y82" s="813"/>
      <c r="Z82" s="813"/>
      <c r="AA82" s="813"/>
      <c r="AB82" s="813"/>
      <c r="AC82" s="813"/>
      <c r="AD82" s="813"/>
      <c r="AE82" s="813"/>
      <c r="AF82" s="813"/>
      <c r="AG82" s="813"/>
      <c r="AH82" s="813"/>
      <c r="AI82" s="813"/>
      <c r="AJ82" s="813"/>
      <c r="AK82" s="813"/>
      <c r="AL82" s="813"/>
      <c r="AM82" s="813"/>
      <c r="AN82" s="813"/>
      <c r="AO82" s="813"/>
      <c r="AP82" s="813"/>
      <c r="AQ82" s="813"/>
      <c r="AR82" s="813"/>
      <c r="AS82" s="813"/>
      <c r="AT82" s="813"/>
      <c r="AU82" s="813"/>
      <c r="AV82" s="813"/>
      <c r="AW82" s="813"/>
      <c r="AX82" s="813"/>
      <c r="AY82" s="813"/>
      <c r="AZ82" s="859"/>
      <c r="BA82" s="859"/>
      <c r="BB82" s="859"/>
      <c r="BC82" s="859"/>
      <c r="BD82" s="860"/>
      <c r="BE82" s="151"/>
      <c r="BF82" s="151"/>
      <c r="BG82" s="151"/>
      <c r="BH82" s="151"/>
      <c r="BI82" s="151"/>
      <c r="BJ82" s="151"/>
      <c r="BK82" s="151"/>
      <c r="BL82" s="151"/>
      <c r="BM82" s="151"/>
      <c r="BN82" s="151"/>
      <c r="BO82" s="151"/>
      <c r="BP82" s="151"/>
      <c r="BQ82" s="148">
        <v>76</v>
      </c>
      <c r="BR82" s="153"/>
      <c r="BS82" s="845"/>
      <c r="BT82" s="846"/>
      <c r="BU82" s="846"/>
      <c r="BV82" s="846"/>
      <c r="BW82" s="846"/>
      <c r="BX82" s="846"/>
      <c r="BY82" s="846"/>
      <c r="BZ82" s="846"/>
      <c r="CA82" s="846"/>
      <c r="CB82" s="846"/>
      <c r="CC82" s="846"/>
      <c r="CD82" s="846"/>
      <c r="CE82" s="846"/>
      <c r="CF82" s="846"/>
      <c r="CG82" s="847"/>
      <c r="CH82" s="842"/>
      <c r="CI82" s="843"/>
      <c r="CJ82" s="843"/>
      <c r="CK82" s="843"/>
      <c r="CL82" s="844"/>
      <c r="CM82" s="842"/>
      <c r="CN82" s="843"/>
      <c r="CO82" s="843"/>
      <c r="CP82" s="843"/>
      <c r="CQ82" s="844"/>
      <c r="CR82" s="842"/>
      <c r="CS82" s="843"/>
      <c r="CT82" s="843"/>
      <c r="CU82" s="843"/>
      <c r="CV82" s="844"/>
      <c r="CW82" s="842"/>
      <c r="CX82" s="843"/>
      <c r="CY82" s="843"/>
      <c r="CZ82" s="843"/>
      <c r="DA82" s="844"/>
      <c r="DB82" s="842"/>
      <c r="DC82" s="843"/>
      <c r="DD82" s="843"/>
      <c r="DE82" s="843"/>
      <c r="DF82" s="844"/>
      <c r="DG82" s="842"/>
      <c r="DH82" s="843"/>
      <c r="DI82" s="843"/>
      <c r="DJ82" s="843"/>
      <c r="DK82" s="844"/>
      <c r="DL82" s="842"/>
      <c r="DM82" s="843"/>
      <c r="DN82" s="843"/>
      <c r="DO82" s="843"/>
      <c r="DP82" s="844"/>
      <c r="DQ82" s="842"/>
      <c r="DR82" s="843"/>
      <c r="DS82" s="843"/>
      <c r="DT82" s="843"/>
      <c r="DU82" s="844"/>
      <c r="DV82" s="839"/>
      <c r="DW82" s="840"/>
      <c r="DX82" s="840"/>
      <c r="DY82" s="840"/>
      <c r="DZ82" s="841"/>
      <c r="EA82" s="132"/>
    </row>
    <row r="83" spans="1:131" s="133" customFormat="1" ht="26.25" customHeight="1">
      <c r="A83" s="147">
        <v>16</v>
      </c>
      <c r="B83" s="855"/>
      <c r="C83" s="856"/>
      <c r="D83" s="856"/>
      <c r="E83" s="856"/>
      <c r="F83" s="856"/>
      <c r="G83" s="856"/>
      <c r="H83" s="856"/>
      <c r="I83" s="856"/>
      <c r="J83" s="856"/>
      <c r="K83" s="856"/>
      <c r="L83" s="856"/>
      <c r="M83" s="856"/>
      <c r="N83" s="856"/>
      <c r="O83" s="856"/>
      <c r="P83" s="857"/>
      <c r="Q83" s="858"/>
      <c r="R83" s="813"/>
      <c r="S83" s="813"/>
      <c r="T83" s="813"/>
      <c r="U83" s="813"/>
      <c r="V83" s="813"/>
      <c r="W83" s="813"/>
      <c r="X83" s="813"/>
      <c r="Y83" s="813"/>
      <c r="Z83" s="813"/>
      <c r="AA83" s="813"/>
      <c r="AB83" s="813"/>
      <c r="AC83" s="813"/>
      <c r="AD83" s="813"/>
      <c r="AE83" s="813"/>
      <c r="AF83" s="813"/>
      <c r="AG83" s="813"/>
      <c r="AH83" s="813"/>
      <c r="AI83" s="813"/>
      <c r="AJ83" s="813"/>
      <c r="AK83" s="813"/>
      <c r="AL83" s="813"/>
      <c r="AM83" s="813"/>
      <c r="AN83" s="813"/>
      <c r="AO83" s="813"/>
      <c r="AP83" s="813"/>
      <c r="AQ83" s="813"/>
      <c r="AR83" s="813"/>
      <c r="AS83" s="813"/>
      <c r="AT83" s="813"/>
      <c r="AU83" s="813"/>
      <c r="AV83" s="813"/>
      <c r="AW83" s="813"/>
      <c r="AX83" s="813"/>
      <c r="AY83" s="813"/>
      <c r="AZ83" s="859"/>
      <c r="BA83" s="859"/>
      <c r="BB83" s="859"/>
      <c r="BC83" s="859"/>
      <c r="BD83" s="860"/>
      <c r="BE83" s="151"/>
      <c r="BF83" s="151"/>
      <c r="BG83" s="151"/>
      <c r="BH83" s="151"/>
      <c r="BI83" s="151"/>
      <c r="BJ83" s="151"/>
      <c r="BK83" s="151"/>
      <c r="BL83" s="151"/>
      <c r="BM83" s="151"/>
      <c r="BN83" s="151"/>
      <c r="BO83" s="151"/>
      <c r="BP83" s="151"/>
      <c r="BQ83" s="148">
        <v>77</v>
      </c>
      <c r="BR83" s="153"/>
      <c r="BS83" s="845"/>
      <c r="BT83" s="846"/>
      <c r="BU83" s="846"/>
      <c r="BV83" s="846"/>
      <c r="BW83" s="846"/>
      <c r="BX83" s="846"/>
      <c r="BY83" s="846"/>
      <c r="BZ83" s="846"/>
      <c r="CA83" s="846"/>
      <c r="CB83" s="846"/>
      <c r="CC83" s="846"/>
      <c r="CD83" s="846"/>
      <c r="CE83" s="846"/>
      <c r="CF83" s="846"/>
      <c r="CG83" s="847"/>
      <c r="CH83" s="842"/>
      <c r="CI83" s="843"/>
      <c r="CJ83" s="843"/>
      <c r="CK83" s="843"/>
      <c r="CL83" s="844"/>
      <c r="CM83" s="842"/>
      <c r="CN83" s="843"/>
      <c r="CO83" s="843"/>
      <c r="CP83" s="843"/>
      <c r="CQ83" s="844"/>
      <c r="CR83" s="842"/>
      <c r="CS83" s="843"/>
      <c r="CT83" s="843"/>
      <c r="CU83" s="843"/>
      <c r="CV83" s="844"/>
      <c r="CW83" s="842"/>
      <c r="CX83" s="843"/>
      <c r="CY83" s="843"/>
      <c r="CZ83" s="843"/>
      <c r="DA83" s="844"/>
      <c r="DB83" s="842"/>
      <c r="DC83" s="843"/>
      <c r="DD83" s="843"/>
      <c r="DE83" s="843"/>
      <c r="DF83" s="844"/>
      <c r="DG83" s="842"/>
      <c r="DH83" s="843"/>
      <c r="DI83" s="843"/>
      <c r="DJ83" s="843"/>
      <c r="DK83" s="844"/>
      <c r="DL83" s="842"/>
      <c r="DM83" s="843"/>
      <c r="DN83" s="843"/>
      <c r="DO83" s="843"/>
      <c r="DP83" s="844"/>
      <c r="DQ83" s="842"/>
      <c r="DR83" s="843"/>
      <c r="DS83" s="843"/>
      <c r="DT83" s="843"/>
      <c r="DU83" s="844"/>
      <c r="DV83" s="839"/>
      <c r="DW83" s="840"/>
      <c r="DX83" s="840"/>
      <c r="DY83" s="840"/>
      <c r="DZ83" s="841"/>
      <c r="EA83" s="132"/>
    </row>
    <row r="84" spans="1:131" s="133" customFormat="1" ht="26.25" customHeight="1">
      <c r="A84" s="147">
        <v>17</v>
      </c>
      <c r="B84" s="855"/>
      <c r="C84" s="856"/>
      <c r="D84" s="856"/>
      <c r="E84" s="856"/>
      <c r="F84" s="856"/>
      <c r="G84" s="856"/>
      <c r="H84" s="856"/>
      <c r="I84" s="856"/>
      <c r="J84" s="856"/>
      <c r="K84" s="856"/>
      <c r="L84" s="856"/>
      <c r="M84" s="856"/>
      <c r="N84" s="856"/>
      <c r="O84" s="856"/>
      <c r="P84" s="857"/>
      <c r="Q84" s="858"/>
      <c r="R84" s="813"/>
      <c r="S84" s="813"/>
      <c r="T84" s="813"/>
      <c r="U84" s="813"/>
      <c r="V84" s="813"/>
      <c r="W84" s="813"/>
      <c r="X84" s="813"/>
      <c r="Y84" s="813"/>
      <c r="Z84" s="813"/>
      <c r="AA84" s="813"/>
      <c r="AB84" s="813"/>
      <c r="AC84" s="813"/>
      <c r="AD84" s="813"/>
      <c r="AE84" s="813"/>
      <c r="AF84" s="813"/>
      <c r="AG84" s="813"/>
      <c r="AH84" s="813"/>
      <c r="AI84" s="813"/>
      <c r="AJ84" s="813"/>
      <c r="AK84" s="813"/>
      <c r="AL84" s="813"/>
      <c r="AM84" s="813"/>
      <c r="AN84" s="813"/>
      <c r="AO84" s="813"/>
      <c r="AP84" s="813"/>
      <c r="AQ84" s="813"/>
      <c r="AR84" s="813"/>
      <c r="AS84" s="813"/>
      <c r="AT84" s="813"/>
      <c r="AU84" s="813"/>
      <c r="AV84" s="813"/>
      <c r="AW84" s="813"/>
      <c r="AX84" s="813"/>
      <c r="AY84" s="813"/>
      <c r="AZ84" s="859"/>
      <c r="BA84" s="859"/>
      <c r="BB84" s="859"/>
      <c r="BC84" s="859"/>
      <c r="BD84" s="860"/>
      <c r="BE84" s="151"/>
      <c r="BF84" s="151"/>
      <c r="BG84" s="151"/>
      <c r="BH84" s="151"/>
      <c r="BI84" s="151"/>
      <c r="BJ84" s="151"/>
      <c r="BK84" s="151"/>
      <c r="BL84" s="151"/>
      <c r="BM84" s="151"/>
      <c r="BN84" s="151"/>
      <c r="BO84" s="151"/>
      <c r="BP84" s="151"/>
      <c r="BQ84" s="148">
        <v>78</v>
      </c>
      <c r="BR84" s="153"/>
      <c r="BS84" s="845"/>
      <c r="BT84" s="846"/>
      <c r="BU84" s="846"/>
      <c r="BV84" s="846"/>
      <c r="BW84" s="846"/>
      <c r="BX84" s="846"/>
      <c r="BY84" s="846"/>
      <c r="BZ84" s="846"/>
      <c r="CA84" s="846"/>
      <c r="CB84" s="846"/>
      <c r="CC84" s="846"/>
      <c r="CD84" s="846"/>
      <c r="CE84" s="846"/>
      <c r="CF84" s="846"/>
      <c r="CG84" s="847"/>
      <c r="CH84" s="842"/>
      <c r="CI84" s="843"/>
      <c r="CJ84" s="843"/>
      <c r="CK84" s="843"/>
      <c r="CL84" s="844"/>
      <c r="CM84" s="842"/>
      <c r="CN84" s="843"/>
      <c r="CO84" s="843"/>
      <c r="CP84" s="843"/>
      <c r="CQ84" s="844"/>
      <c r="CR84" s="842"/>
      <c r="CS84" s="843"/>
      <c r="CT84" s="843"/>
      <c r="CU84" s="843"/>
      <c r="CV84" s="844"/>
      <c r="CW84" s="842"/>
      <c r="CX84" s="843"/>
      <c r="CY84" s="843"/>
      <c r="CZ84" s="843"/>
      <c r="DA84" s="844"/>
      <c r="DB84" s="842"/>
      <c r="DC84" s="843"/>
      <c r="DD84" s="843"/>
      <c r="DE84" s="843"/>
      <c r="DF84" s="844"/>
      <c r="DG84" s="842"/>
      <c r="DH84" s="843"/>
      <c r="DI84" s="843"/>
      <c r="DJ84" s="843"/>
      <c r="DK84" s="844"/>
      <c r="DL84" s="842"/>
      <c r="DM84" s="843"/>
      <c r="DN84" s="843"/>
      <c r="DO84" s="843"/>
      <c r="DP84" s="844"/>
      <c r="DQ84" s="842"/>
      <c r="DR84" s="843"/>
      <c r="DS84" s="843"/>
      <c r="DT84" s="843"/>
      <c r="DU84" s="844"/>
      <c r="DV84" s="839"/>
      <c r="DW84" s="840"/>
      <c r="DX84" s="840"/>
      <c r="DY84" s="840"/>
      <c r="DZ84" s="841"/>
      <c r="EA84" s="132"/>
    </row>
    <row r="85" spans="1:131" s="133" customFormat="1" ht="26.25" customHeight="1">
      <c r="A85" s="147">
        <v>18</v>
      </c>
      <c r="B85" s="855"/>
      <c r="C85" s="856"/>
      <c r="D85" s="856"/>
      <c r="E85" s="856"/>
      <c r="F85" s="856"/>
      <c r="G85" s="856"/>
      <c r="H85" s="856"/>
      <c r="I85" s="856"/>
      <c r="J85" s="856"/>
      <c r="K85" s="856"/>
      <c r="L85" s="856"/>
      <c r="M85" s="856"/>
      <c r="N85" s="856"/>
      <c r="O85" s="856"/>
      <c r="P85" s="857"/>
      <c r="Q85" s="858"/>
      <c r="R85" s="813"/>
      <c r="S85" s="813"/>
      <c r="T85" s="813"/>
      <c r="U85" s="813"/>
      <c r="V85" s="813"/>
      <c r="W85" s="813"/>
      <c r="X85" s="813"/>
      <c r="Y85" s="813"/>
      <c r="Z85" s="813"/>
      <c r="AA85" s="813"/>
      <c r="AB85" s="813"/>
      <c r="AC85" s="813"/>
      <c r="AD85" s="813"/>
      <c r="AE85" s="813"/>
      <c r="AF85" s="813"/>
      <c r="AG85" s="813"/>
      <c r="AH85" s="813"/>
      <c r="AI85" s="813"/>
      <c r="AJ85" s="813"/>
      <c r="AK85" s="813"/>
      <c r="AL85" s="813"/>
      <c r="AM85" s="813"/>
      <c r="AN85" s="813"/>
      <c r="AO85" s="813"/>
      <c r="AP85" s="813"/>
      <c r="AQ85" s="813"/>
      <c r="AR85" s="813"/>
      <c r="AS85" s="813"/>
      <c r="AT85" s="813"/>
      <c r="AU85" s="813"/>
      <c r="AV85" s="813"/>
      <c r="AW85" s="813"/>
      <c r="AX85" s="813"/>
      <c r="AY85" s="813"/>
      <c r="AZ85" s="859"/>
      <c r="BA85" s="859"/>
      <c r="BB85" s="859"/>
      <c r="BC85" s="859"/>
      <c r="BD85" s="860"/>
      <c r="BE85" s="151"/>
      <c r="BF85" s="151"/>
      <c r="BG85" s="151"/>
      <c r="BH85" s="151"/>
      <c r="BI85" s="151"/>
      <c r="BJ85" s="151"/>
      <c r="BK85" s="151"/>
      <c r="BL85" s="151"/>
      <c r="BM85" s="151"/>
      <c r="BN85" s="151"/>
      <c r="BO85" s="151"/>
      <c r="BP85" s="151"/>
      <c r="BQ85" s="148">
        <v>79</v>
      </c>
      <c r="BR85" s="153"/>
      <c r="BS85" s="845"/>
      <c r="BT85" s="846"/>
      <c r="BU85" s="846"/>
      <c r="BV85" s="846"/>
      <c r="BW85" s="846"/>
      <c r="BX85" s="846"/>
      <c r="BY85" s="846"/>
      <c r="BZ85" s="846"/>
      <c r="CA85" s="846"/>
      <c r="CB85" s="846"/>
      <c r="CC85" s="846"/>
      <c r="CD85" s="846"/>
      <c r="CE85" s="846"/>
      <c r="CF85" s="846"/>
      <c r="CG85" s="847"/>
      <c r="CH85" s="842"/>
      <c r="CI85" s="843"/>
      <c r="CJ85" s="843"/>
      <c r="CK85" s="843"/>
      <c r="CL85" s="844"/>
      <c r="CM85" s="842"/>
      <c r="CN85" s="843"/>
      <c r="CO85" s="843"/>
      <c r="CP85" s="843"/>
      <c r="CQ85" s="844"/>
      <c r="CR85" s="842"/>
      <c r="CS85" s="843"/>
      <c r="CT85" s="843"/>
      <c r="CU85" s="843"/>
      <c r="CV85" s="844"/>
      <c r="CW85" s="842"/>
      <c r="CX85" s="843"/>
      <c r="CY85" s="843"/>
      <c r="CZ85" s="843"/>
      <c r="DA85" s="844"/>
      <c r="DB85" s="842"/>
      <c r="DC85" s="843"/>
      <c r="DD85" s="843"/>
      <c r="DE85" s="843"/>
      <c r="DF85" s="844"/>
      <c r="DG85" s="842"/>
      <c r="DH85" s="843"/>
      <c r="DI85" s="843"/>
      <c r="DJ85" s="843"/>
      <c r="DK85" s="844"/>
      <c r="DL85" s="842"/>
      <c r="DM85" s="843"/>
      <c r="DN85" s="843"/>
      <c r="DO85" s="843"/>
      <c r="DP85" s="844"/>
      <c r="DQ85" s="842"/>
      <c r="DR85" s="843"/>
      <c r="DS85" s="843"/>
      <c r="DT85" s="843"/>
      <c r="DU85" s="844"/>
      <c r="DV85" s="839"/>
      <c r="DW85" s="840"/>
      <c r="DX85" s="840"/>
      <c r="DY85" s="840"/>
      <c r="DZ85" s="841"/>
      <c r="EA85" s="132"/>
    </row>
    <row r="86" spans="1:131" s="133" customFormat="1" ht="26.25" customHeight="1">
      <c r="A86" s="147">
        <v>19</v>
      </c>
      <c r="B86" s="855"/>
      <c r="C86" s="856"/>
      <c r="D86" s="856"/>
      <c r="E86" s="856"/>
      <c r="F86" s="856"/>
      <c r="G86" s="856"/>
      <c r="H86" s="856"/>
      <c r="I86" s="856"/>
      <c r="J86" s="856"/>
      <c r="K86" s="856"/>
      <c r="L86" s="856"/>
      <c r="M86" s="856"/>
      <c r="N86" s="856"/>
      <c r="O86" s="856"/>
      <c r="P86" s="857"/>
      <c r="Q86" s="858"/>
      <c r="R86" s="813"/>
      <c r="S86" s="813"/>
      <c r="T86" s="813"/>
      <c r="U86" s="813"/>
      <c r="V86" s="813"/>
      <c r="W86" s="813"/>
      <c r="X86" s="813"/>
      <c r="Y86" s="813"/>
      <c r="Z86" s="813"/>
      <c r="AA86" s="813"/>
      <c r="AB86" s="813"/>
      <c r="AC86" s="813"/>
      <c r="AD86" s="813"/>
      <c r="AE86" s="813"/>
      <c r="AF86" s="813"/>
      <c r="AG86" s="813"/>
      <c r="AH86" s="813"/>
      <c r="AI86" s="813"/>
      <c r="AJ86" s="813"/>
      <c r="AK86" s="813"/>
      <c r="AL86" s="813"/>
      <c r="AM86" s="813"/>
      <c r="AN86" s="813"/>
      <c r="AO86" s="813"/>
      <c r="AP86" s="813"/>
      <c r="AQ86" s="813"/>
      <c r="AR86" s="813"/>
      <c r="AS86" s="813"/>
      <c r="AT86" s="813"/>
      <c r="AU86" s="813"/>
      <c r="AV86" s="813"/>
      <c r="AW86" s="813"/>
      <c r="AX86" s="813"/>
      <c r="AY86" s="813"/>
      <c r="AZ86" s="859"/>
      <c r="BA86" s="859"/>
      <c r="BB86" s="859"/>
      <c r="BC86" s="859"/>
      <c r="BD86" s="860"/>
      <c r="BE86" s="151"/>
      <c r="BF86" s="151"/>
      <c r="BG86" s="151"/>
      <c r="BH86" s="151"/>
      <c r="BI86" s="151"/>
      <c r="BJ86" s="151"/>
      <c r="BK86" s="151"/>
      <c r="BL86" s="151"/>
      <c r="BM86" s="151"/>
      <c r="BN86" s="151"/>
      <c r="BO86" s="151"/>
      <c r="BP86" s="151"/>
      <c r="BQ86" s="148">
        <v>80</v>
      </c>
      <c r="BR86" s="153"/>
      <c r="BS86" s="845"/>
      <c r="BT86" s="846"/>
      <c r="BU86" s="846"/>
      <c r="BV86" s="846"/>
      <c r="BW86" s="846"/>
      <c r="BX86" s="846"/>
      <c r="BY86" s="846"/>
      <c r="BZ86" s="846"/>
      <c r="CA86" s="846"/>
      <c r="CB86" s="846"/>
      <c r="CC86" s="846"/>
      <c r="CD86" s="846"/>
      <c r="CE86" s="846"/>
      <c r="CF86" s="846"/>
      <c r="CG86" s="847"/>
      <c r="CH86" s="842"/>
      <c r="CI86" s="843"/>
      <c r="CJ86" s="843"/>
      <c r="CK86" s="843"/>
      <c r="CL86" s="844"/>
      <c r="CM86" s="842"/>
      <c r="CN86" s="843"/>
      <c r="CO86" s="843"/>
      <c r="CP86" s="843"/>
      <c r="CQ86" s="844"/>
      <c r="CR86" s="842"/>
      <c r="CS86" s="843"/>
      <c r="CT86" s="843"/>
      <c r="CU86" s="843"/>
      <c r="CV86" s="844"/>
      <c r="CW86" s="842"/>
      <c r="CX86" s="843"/>
      <c r="CY86" s="843"/>
      <c r="CZ86" s="843"/>
      <c r="DA86" s="844"/>
      <c r="DB86" s="842"/>
      <c r="DC86" s="843"/>
      <c r="DD86" s="843"/>
      <c r="DE86" s="843"/>
      <c r="DF86" s="844"/>
      <c r="DG86" s="842"/>
      <c r="DH86" s="843"/>
      <c r="DI86" s="843"/>
      <c r="DJ86" s="843"/>
      <c r="DK86" s="844"/>
      <c r="DL86" s="842"/>
      <c r="DM86" s="843"/>
      <c r="DN86" s="843"/>
      <c r="DO86" s="843"/>
      <c r="DP86" s="844"/>
      <c r="DQ86" s="842"/>
      <c r="DR86" s="843"/>
      <c r="DS86" s="843"/>
      <c r="DT86" s="843"/>
      <c r="DU86" s="844"/>
      <c r="DV86" s="839"/>
      <c r="DW86" s="840"/>
      <c r="DX86" s="840"/>
      <c r="DY86" s="840"/>
      <c r="DZ86" s="841"/>
      <c r="EA86" s="132"/>
    </row>
    <row r="87" spans="1:131" s="133" customFormat="1" ht="26.25" customHeight="1">
      <c r="A87" s="155">
        <v>20</v>
      </c>
      <c r="B87" s="864"/>
      <c r="C87" s="865"/>
      <c r="D87" s="865"/>
      <c r="E87" s="865"/>
      <c r="F87" s="865"/>
      <c r="G87" s="865"/>
      <c r="H87" s="865"/>
      <c r="I87" s="865"/>
      <c r="J87" s="865"/>
      <c r="K87" s="865"/>
      <c r="L87" s="865"/>
      <c r="M87" s="865"/>
      <c r="N87" s="865"/>
      <c r="O87" s="865"/>
      <c r="P87" s="866"/>
      <c r="Q87" s="867"/>
      <c r="R87" s="868"/>
      <c r="S87" s="868"/>
      <c r="T87" s="868"/>
      <c r="U87" s="868"/>
      <c r="V87" s="868"/>
      <c r="W87" s="868"/>
      <c r="X87" s="868"/>
      <c r="Y87" s="868"/>
      <c r="Z87" s="868"/>
      <c r="AA87" s="868"/>
      <c r="AB87" s="868"/>
      <c r="AC87" s="868"/>
      <c r="AD87" s="868"/>
      <c r="AE87" s="868"/>
      <c r="AF87" s="868"/>
      <c r="AG87" s="868"/>
      <c r="AH87" s="868"/>
      <c r="AI87" s="868"/>
      <c r="AJ87" s="868"/>
      <c r="AK87" s="868"/>
      <c r="AL87" s="868"/>
      <c r="AM87" s="868"/>
      <c r="AN87" s="868"/>
      <c r="AO87" s="868"/>
      <c r="AP87" s="868"/>
      <c r="AQ87" s="868"/>
      <c r="AR87" s="868"/>
      <c r="AS87" s="868"/>
      <c r="AT87" s="868"/>
      <c r="AU87" s="868"/>
      <c r="AV87" s="868"/>
      <c r="AW87" s="868"/>
      <c r="AX87" s="868"/>
      <c r="AY87" s="868"/>
      <c r="AZ87" s="869"/>
      <c r="BA87" s="869"/>
      <c r="BB87" s="869"/>
      <c r="BC87" s="869"/>
      <c r="BD87" s="870"/>
      <c r="BE87" s="151"/>
      <c r="BF87" s="151"/>
      <c r="BG87" s="151"/>
      <c r="BH87" s="151"/>
      <c r="BI87" s="151"/>
      <c r="BJ87" s="151"/>
      <c r="BK87" s="151"/>
      <c r="BL87" s="151"/>
      <c r="BM87" s="151"/>
      <c r="BN87" s="151"/>
      <c r="BO87" s="151"/>
      <c r="BP87" s="151"/>
      <c r="BQ87" s="148">
        <v>81</v>
      </c>
      <c r="BR87" s="153"/>
      <c r="BS87" s="845"/>
      <c r="BT87" s="846"/>
      <c r="BU87" s="846"/>
      <c r="BV87" s="846"/>
      <c r="BW87" s="846"/>
      <c r="BX87" s="846"/>
      <c r="BY87" s="846"/>
      <c r="BZ87" s="846"/>
      <c r="CA87" s="846"/>
      <c r="CB87" s="846"/>
      <c r="CC87" s="846"/>
      <c r="CD87" s="846"/>
      <c r="CE87" s="846"/>
      <c r="CF87" s="846"/>
      <c r="CG87" s="847"/>
      <c r="CH87" s="842"/>
      <c r="CI87" s="843"/>
      <c r="CJ87" s="843"/>
      <c r="CK87" s="843"/>
      <c r="CL87" s="844"/>
      <c r="CM87" s="842"/>
      <c r="CN87" s="843"/>
      <c r="CO87" s="843"/>
      <c r="CP87" s="843"/>
      <c r="CQ87" s="844"/>
      <c r="CR87" s="842"/>
      <c r="CS87" s="843"/>
      <c r="CT87" s="843"/>
      <c r="CU87" s="843"/>
      <c r="CV87" s="844"/>
      <c r="CW87" s="842"/>
      <c r="CX87" s="843"/>
      <c r="CY87" s="843"/>
      <c r="CZ87" s="843"/>
      <c r="DA87" s="844"/>
      <c r="DB87" s="842"/>
      <c r="DC87" s="843"/>
      <c r="DD87" s="843"/>
      <c r="DE87" s="843"/>
      <c r="DF87" s="844"/>
      <c r="DG87" s="842"/>
      <c r="DH87" s="843"/>
      <c r="DI87" s="843"/>
      <c r="DJ87" s="843"/>
      <c r="DK87" s="844"/>
      <c r="DL87" s="842"/>
      <c r="DM87" s="843"/>
      <c r="DN87" s="843"/>
      <c r="DO87" s="843"/>
      <c r="DP87" s="844"/>
      <c r="DQ87" s="842"/>
      <c r="DR87" s="843"/>
      <c r="DS87" s="843"/>
      <c r="DT87" s="843"/>
      <c r="DU87" s="844"/>
      <c r="DV87" s="839"/>
      <c r="DW87" s="840"/>
      <c r="DX87" s="840"/>
      <c r="DY87" s="840"/>
      <c r="DZ87" s="841"/>
      <c r="EA87" s="132"/>
    </row>
    <row r="88" spans="1:131" s="133" customFormat="1" ht="26.25" customHeight="1" thickBot="1">
      <c r="A88" s="150" t="s">
        <v>344</v>
      </c>
      <c r="B88" s="772" t="s">
        <v>381</v>
      </c>
      <c r="C88" s="773"/>
      <c r="D88" s="773"/>
      <c r="E88" s="773"/>
      <c r="F88" s="773"/>
      <c r="G88" s="773"/>
      <c r="H88" s="773"/>
      <c r="I88" s="773"/>
      <c r="J88" s="773"/>
      <c r="K88" s="773"/>
      <c r="L88" s="773"/>
      <c r="M88" s="773"/>
      <c r="N88" s="773"/>
      <c r="O88" s="773"/>
      <c r="P88" s="774"/>
      <c r="Q88" s="820"/>
      <c r="R88" s="821"/>
      <c r="S88" s="821"/>
      <c r="T88" s="821"/>
      <c r="U88" s="821"/>
      <c r="V88" s="821"/>
      <c r="W88" s="821"/>
      <c r="X88" s="821"/>
      <c r="Y88" s="821"/>
      <c r="Z88" s="821"/>
      <c r="AA88" s="821"/>
      <c r="AB88" s="821"/>
      <c r="AC88" s="821"/>
      <c r="AD88" s="821"/>
      <c r="AE88" s="821"/>
      <c r="AF88" s="824">
        <v>5772</v>
      </c>
      <c r="AG88" s="824"/>
      <c r="AH88" s="824"/>
      <c r="AI88" s="824"/>
      <c r="AJ88" s="824"/>
      <c r="AK88" s="821"/>
      <c r="AL88" s="821"/>
      <c r="AM88" s="821"/>
      <c r="AN88" s="821"/>
      <c r="AO88" s="821"/>
      <c r="AP88" s="824">
        <v>2942</v>
      </c>
      <c r="AQ88" s="824"/>
      <c r="AR88" s="824"/>
      <c r="AS88" s="824"/>
      <c r="AT88" s="824"/>
      <c r="AU88" s="824">
        <v>771</v>
      </c>
      <c r="AV88" s="824"/>
      <c r="AW88" s="824"/>
      <c r="AX88" s="824"/>
      <c r="AY88" s="824"/>
      <c r="AZ88" s="829"/>
      <c r="BA88" s="829"/>
      <c r="BB88" s="829"/>
      <c r="BC88" s="829"/>
      <c r="BD88" s="830"/>
      <c r="BE88" s="151"/>
      <c r="BF88" s="151"/>
      <c r="BG88" s="151"/>
      <c r="BH88" s="151"/>
      <c r="BI88" s="151"/>
      <c r="BJ88" s="151"/>
      <c r="BK88" s="151"/>
      <c r="BL88" s="151"/>
      <c r="BM88" s="151"/>
      <c r="BN88" s="151"/>
      <c r="BO88" s="151"/>
      <c r="BP88" s="151"/>
      <c r="BQ88" s="148">
        <v>82</v>
      </c>
      <c r="BR88" s="153"/>
      <c r="BS88" s="845"/>
      <c r="BT88" s="846"/>
      <c r="BU88" s="846"/>
      <c r="BV88" s="846"/>
      <c r="BW88" s="846"/>
      <c r="BX88" s="846"/>
      <c r="BY88" s="846"/>
      <c r="BZ88" s="846"/>
      <c r="CA88" s="846"/>
      <c r="CB88" s="846"/>
      <c r="CC88" s="846"/>
      <c r="CD88" s="846"/>
      <c r="CE88" s="846"/>
      <c r="CF88" s="846"/>
      <c r="CG88" s="847"/>
      <c r="CH88" s="842"/>
      <c r="CI88" s="843"/>
      <c r="CJ88" s="843"/>
      <c r="CK88" s="843"/>
      <c r="CL88" s="844"/>
      <c r="CM88" s="842"/>
      <c r="CN88" s="843"/>
      <c r="CO88" s="843"/>
      <c r="CP88" s="843"/>
      <c r="CQ88" s="844"/>
      <c r="CR88" s="842"/>
      <c r="CS88" s="843"/>
      <c r="CT88" s="843"/>
      <c r="CU88" s="843"/>
      <c r="CV88" s="844"/>
      <c r="CW88" s="842"/>
      <c r="CX88" s="843"/>
      <c r="CY88" s="843"/>
      <c r="CZ88" s="843"/>
      <c r="DA88" s="844"/>
      <c r="DB88" s="842"/>
      <c r="DC88" s="843"/>
      <c r="DD88" s="843"/>
      <c r="DE88" s="843"/>
      <c r="DF88" s="844"/>
      <c r="DG88" s="842"/>
      <c r="DH88" s="843"/>
      <c r="DI88" s="843"/>
      <c r="DJ88" s="843"/>
      <c r="DK88" s="844"/>
      <c r="DL88" s="842"/>
      <c r="DM88" s="843"/>
      <c r="DN88" s="843"/>
      <c r="DO88" s="843"/>
      <c r="DP88" s="844"/>
      <c r="DQ88" s="842"/>
      <c r="DR88" s="843"/>
      <c r="DS88" s="843"/>
      <c r="DT88" s="843"/>
      <c r="DU88" s="844"/>
      <c r="DV88" s="839"/>
      <c r="DW88" s="840"/>
      <c r="DX88" s="840"/>
      <c r="DY88" s="840"/>
      <c r="DZ88" s="841"/>
      <c r="EA88" s="132"/>
    </row>
    <row r="89" spans="1:131" s="133" customFormat="1" ht="26.25" hidden="1" customHeight="1">
      <c r="A89" s="156"/>
      <c r="B89" s="157"/>
      <c r="C89" s="157"/>
      <c r="D89" s="157"/>
      <c r="E89" s="157"/>
      <c r="F89" s="157"/>
      <c r="G89" s="157"/>
      <c r="H89" s="157"/>
      <c r="I89" s="157"/>
      <c r="J89" s="157"/>
      <c r="K89" s="157"/>
      <c r="L89" s="157"/>
      <c r="M89" s="157"/>
      <c r="N89" s="157"/>
      <c r="O89" s="157"/>
      <c r="P89" s="157"/>
      <c r="Q89" s="158"/>
      <c r="R89" s="158"/>
      <c r="S89" s="158"/>
      <c r="T89" s="158"/>
      <c r="U89" s="158"/>
      <c r="V89" s="158"/>
      <c r="W89" s="158"/>
      <c r="X89" s="158"/>
      <c r="Y89" s="158"/>
      <c r="Z89" s="158"/>
      <c r="AA89" s="158"/>
      <c r="AB89" s="158"/>
      <c r="AC89" s="158"/>
      <c r="AD89" s="158"/>
      <c r="AE89" s="158"/>
      <c r="AF89" s="158"/>
      <c r="AG89" s="158"/>
      <c r="AH89" s="158"/>
      <c r="AI89" s="158"/>
      <c r="AJ89" s="158"/>
      <c r="AK89" s="158"/>
      <c r="AL89" s="158"/>
      <c r="AM89" s="158"/>
      <c r="AN89" s="158"/>
      <c r="AO89" s="158"/>
      <c r="AP89" s="158"/>
      <c r="AQ89" s="158"/>
      <c r="AR89" s="158"/>
      <c r="AS89" s="158"/>
      <c r="AT89" s="158"/>
      <c r="AU89" s="158"/>
      <c r="AV89" s="158"/>
      <c r="AW89" s="158"/>
      <c r="AX89" s="158"/>
      <c r="AY89" s="158"/>
      <c r="AZ89" s="159"/>
      <c r="BA89" s="159"/>
      <c r="BB89" s="159"/>
      <c r="BC89" s="159"/>
      <c r="BD89" s="159"/>
      <c r="BE89" s="151"/>
      <c r="BF89" s="151"/>
      <c r="BG89" s="151"/>
      <c r="BH89" s="151"/>
      <c r="BI89" s="151"/>
      <c r="BJ89" s="151"/>
      <c r="BK89" s="151"/>
      <c r="BL89" s="151"/>
      <c r="BM89" s="151"/>
      <c r="BN89" s="151"/>
      <c r="BO89" s="151"/>
      <c r="BP89" s="151"/>
      <c r="BQ89" s="148">
        <v>83</v>
      </c>
      <c r="BR89" s="153"/>
      <c r="BS89" s="845"/>
      <c r="BT89" s="846"/>
      <c r="BU89" s="846"/>
      <c r="BV89" s="846"/>
      <c r="BW89" s="846"/>
      <c r="BX89" s="846"/>
      <c r="BY89" s="846"/>
      <c r="BZ89" s="846"/>
      <c r="CA89" s="846"/>
      <c r="CB89" s="846"/>
      <c r="CC89" s="846"/>
      <c r="CD89" s="846"/>
      <c r="CE89" s="846"/>
      <c r="CF89" s="846"/>
      <c r="CG89" s="847"/>
      <c r="CH89" s="842"/>
      <c r="CI89" s="843"/>
      <c r="CJ89" s="843"/>
      <c r="CK89" s="843"/>
      <c r="CL89" s="844"/>
      <c r="CM89" s="842"/>
      <c r="CN89" s="843"/>
      <c r="CO89" s="843"/>
      <c r="CP89" s="843"/>
      <c r="CQ89" s="844"/>
      <c r="CR89" s="842"/>
      <c r="CS89" s="843"/>
      <c r="CT89" s="843"/>
      <c r="CU89" s="843"/>
      <c r="CV89" s="844"/>
      <c r="CW89" s="842"/>
      <c r="CX89" s="843"/>
      <c r="CY89" s="843"/>
      <c r="CZ89" s="843"/>
      <c r="DA89" s="844"/>
      <c r="DB89" s="842"/>
      <c r="DC89" s="843"/>
      <c r="DD89" s="843"/>
      <c r="DE89" s="843"/>
      <c r="DF89" s="844"/>
      <c r="DG89" s="842"/>
      <c r="DH89" s="843"/>
      <c r="DI89" s="843"/>
      <c r="DJ89" s="843"/>
      <c r="DK89" s="844"/>
      <c r="DL89" s="842"/>
      <c r="DM89" s="843"/>
      <c r="DN89" s="843"/>
      <c r="DO89" s="843"/>
      <c r="DP89" s="844"/>
      <c r="DQ89" s="842"/>
      <c r="DR89" s="843"/>
      <c r="DS89" s="843"/>
      <c r="DT89" s="843"/>
      <c r="DU89" s="844"/>
      <c r="DV89" s="839"/>
      <c r="DW89" s="840"/>
      <c r="DX89" s="840"/>
      <c r="DY89" s="840"/>
      <c r="DZ89" s="841"/>
      <c r="EA89" s="132"/>
    </row>
    <row r="90" spans="1:131" s="133" customFormat="1" ht="26.25" hidden="1" customHeight="1">
      <c r="A90" s="156"/>
      <c r="B90" s="157"/>
      <c r="C90" s="157"/>
      <c r="D90" s="157"/>
      <c r="E90" s="157"/>
      <c r="F90" s="157"/>
      <c r="G90" s="157"/>
      <c r="H90" s="157"/>
      <c r="I90" s="157"/>
      <c r="J90" s="157"/>
      <c r="K90" s="157"/>
      <c r="L90" s="157"/>
      <c r="M90" s="157"/>
      <c r="N90" s="157"/>
      <c r="O90" s="157"/>
      <c r="P90" s="157"/>
      <c r="Q90" s="158"/>
      <c r="R90" s="158"/>
      <c r="S90" s="158"/>
      <c r="T90" s="158"/>
      <c r="U90" s="158"/>
      <c r="V90" s="158"/>
      <c r="W90" s="158"/>
      <c r="X90" s="158"/>
      <c r="Y90" s="158"/>
      <c r="Z90" s="158"/>
      <c r="AA90" s="158"/>
      <c r="AB90" s="158"/>
      <c r="AC90" s="158"/>
      <c r="AD90" s="158"/>
      <c r="AE90" s="158"/>
      <c r="AF90" s="158"/>
      <c r="AG90" s="158"/>
      <c r="AH90" s="158"/>
      <c r="AI90" s="158"/>
      <c r="AJ90" s="158"/>
      <c r="AK90" s="158"/>
      <c r="AL90" s="158"/>
      <c r="AM90" s="158"/>
      <c r="AN90" s="158"/>
      <c r="AO90" s="158"/>
      <c r="AP90" s="158"/>
      <c r="AQ90" s="158"/>
      <c r="AR90" s="158"/>
      <c r="AS90" s="158"/>
      <c r="AT90" s="158"/>
      <c r="AU90" s="158"/>
      <c r="AV90" s="158"/>
      <c r="AW90" s="158"/>
      <c r="AX90" s="158"/>
      <c r="AY90" s="158"/>
      <c r="AZ90" s="159"/>
      <c r="BA90" s="159"/>
      <c r="BB90" s="159"/>
      <c r="BC90" s="159"/>
      <c r="BD90" s="159"/>
      <c r="BE90" s="151"/>
      <c r="BF90" s="151"/>
      <c r="BG90" s="151"/>
      <c r="BH90" s="151"/>
      <c r="BI90" s="151"/>
      <c r="BJ90" s="151"/>
      <c r="BK90" s="151"/>
      <c r="BL90" s="151"/>
      <c r="BM90" s="151"/>
      <c r="BN90" s="151"/>
      <c r="BO90" s="151"/>
      <c r="BP90" s="151"/>
      <c r="BQ90" s="148">
        <v>84</v>
      </c>
      <c r="BR90" s="153"/>
      <c r="BS90" s="845"/>
      <c r="BT90" s="846"/>
      <c r="BU90" s="846"/>
      <c r="BV90" s="846"/>
      <c r="BW90" s="846"/>
      <c r="BX90" s="846"/>
      <c r="BY90" s="846"/>
      <c r="BZ90" s="846"/>
      <c r="CA90" s="846"/>
      <c r="CB90" s="846"/>
      <c r="CC90" s="846"/>
      <c r="CD90" s="846"/>
      <c r="CE90" s="846"/>
      <c r="CF90" s="846"/>
      <c r="CG90" s="847"/>
      <c r="CH90" s="842"/>
      <c r="CI90" s="843"/>
      <c r="CJ90" s="843"/>
      <c r="CK90" s="843"/>
      <c r="CL90" s="844"/>
      <c r="CM90" s="842"/>
      <c r="CN90" s="843"/>
      <c r="CO90" s="843"/>
      <c r="CP90" s="843"/>
      <c r="CQ90" s="844"/>
      <c r="CR90" s="842"/>
      <c r="CS90" s="843"/>
      <c r="CT90" s="843"/>
      <c r="CU90" s="843"/>
      <c r="CV90" s="844"/>
      <c r="CW90" s="842"/>
      <c r="CX90" s="843"/>
      <c r="CY90" s="843"/>
      <c r="CZ90" s="843"/>
      <c r="DA90" s="844"/>
      <c r="DB90" s="842"/>
      <c r="DC90" s="843"/>
      <c r="DD90" s="843"/>
      <c r="DE90" s="843"/>
      <c r="DF90" s="844"/>
      <c r="DG90" s="842"/>
      <c r="DH90" s="843"/>
      <c r="DI90" s="843"/>
      <c r="DJ90" s="843"/>
      <c r="DK90" s="844"/>
      <c r="DL90" s="842"/>
      <c r="DM90" s="843"/>
      <c r="DN90" s="843"/>
      <c r="DO90" s="843"/>
      <c r="DP90" s="844"/>
      <c r="DQ90" s="842"/>
      <c r="DR90" s="843"/>
      <c r="DS90" s="843"/>
      <c r="DT90" s="843"/>
      <c r="DU90" s="844"/>
      <c r="DV90" s="839"/>
      <c r="DW90" s="840"/>
      <c r="DX90" s="840"/>
      <c r="DY90" s="840"/>
      <c r="DZ90" s="841"/>
      <c r="EA90" s="132"/>
    </row>
    <row r="91" spans="1:131" s="133" customFormat="1" ht="26.25" hidden="1" customHeight="1">
      <c r="A91" s="156"/>
      <c r="B91" s="157"/>
      <c r="C91" s="157"/>
      <c r="D91" s="157"/>
      <c r="E91" s="157"/>
      <c r="F91" s="157"/>
      <c r="G91" s="157"/>
      <c r="H91" s="157"/>
      <c r="I91" s="157"/>
      <c r="J91" s="157"/>
      <c r="K91" s="157"/>
      <c r="L91" s="157"/>
      <c r="M91" s="157"/>
      <c r="N91" s="157"/>
      <c r="O91" s="157"/>
      <c r="P91" s="157"/>
      <c r="Q91" s="158"/>
      <c r="R91" s="158"/>
      <c r="S91" s="158"/>
      <c r="T91" s="158"/>
      <c r="U91" s="158"/>
      <c r="V91" s="158"/>
      <c r="W91" s="158"/>
      <c r="X91" s="158"/>
      <c r="Y91" s="158"/>
      <c r="Z91" s="158"/>
      <c r="AA91" s="158"/>
      <c r="AB91" s="158"/>
      <c r="AC91" s="158"/>
      <c r="AD91" s="158"/>
      <c r="AE91" s="158"/>
      <c r="AF91" s="158"/>
      <c r="AG91" s="158"/>
      <c r="AH91" s="158"/>
      <c r="AI91" s="158"/>
      <c r="AJ91" s="158"/>
      <c r="AK91" s="158"/>
      <c r="AL91" s="158"/>
      <c r="AM91" s="158"/>
      <c r="AN91" s="158"/>
      <c r="AO91" s="158"/>
      <c r="AP91" s="158"/>
      <c r="AQ91" s="158"/>
      <c r="AR91" s="158"/>
      <c r="AS91" s="158"/>
      <c r="AT91" s="158"/>
      <c r="AU91" s="158"/>
      <c r="AV91" s="158"/>
      <c r="AW91" s="158"/>
      <c r="AX91" s="158"/>
      <c r="AY91" s="158"/>
      <c r="AZ91" s="159"/>
      <c r="BA91" s="159"/>
      <c r="BB91" s="159"/>
      <c r="BC91" s="159"/>
      <c r="BD91" s="159"/>
      <c r="BE91" s="151"/>
      <c r="BF91" s="151"/>
      <c r="BG91" s="151"/>
      <c r="BH91" s="151"/>
      <c r="BI91" s="151"/>
      <c r="BJ91" s="151"/>
      <c r="BK91" s="151"/>
      <c r="BL91" s="151"/>
      <c r="BM91" s="151"/>
      <c r="BN91" s="151"/>
      <c r="BO91" s="151"/>
      <c r="BP91" s="151"/>
      <c r="BQ91" s="148">
        <v>85</v>
      </c>
      <c r="BR91" s="153"/>
      <c r="BS91" s="845"/>
      <c r="BT91" s="846"/>
      <c r="BU91" s="846"/>
      <c r="BV91" s="846"/>
      <c r="BW91" s="846"/>
      <c r="BX91" s="846"/>
      <c r="BY91" s="846"/>
      <c r="BZ91" s="846"/>
      <c r="CA91" s="846"/>
      <c r="CB91" s="846"/>
      <c r="CC91" s="846"/>
      <c r="CD91" s="846"/>
      <c r="CE91" s="846"/>
      <c r="CF91" s="846"/>
      <c r="CG91" s="847"/>
      <c r="CH91" s="842"/>
      <c r="CI91" s="843"/>
      <c r="CJ91" s="843"/>
      <c r="CK91" s="843"/>
      <c r="CL91" s="844"/>
      <c r="CM91" s="842"/>
      <c r="CN91" s="843"/>
      <c r="CO91" s="843"/>
      <c r="CP91" s="843"/>
      <c r="CQ91" s="844"/>
      <c r="CR91" s="842"/>
      <c r="CS91" s="843"/>
      <c r="CT91" s="843"/>
      <c r="CU91" s="843"/>
      <c r="CV91" s="844"/>
      <c r="CW91" s="842"/>
      <c r="CX91" s="843"/>
      <c r="CY91" s="843"/>
      <c r="CZ91" s="843"/>
      <c r="DA91" s="844"/>
      <c r="DB91" s="842"/>
      <c r="DC91" s="843"/>
      <c r="DD91" s="843"/>
      <c r="DE91" s="843"/>
      <c r="DF91" s="844"/>
      <c r="DG91" s="842"/>
      <c r="DH91" s="843"/>
      <c r="DI91" s="843"/>
      <c r="DJ91" s="843"/>
      <c r="DK91" s="844"/>
      <c r="DL91" s="842"/>
      <c r="DM91" s="843"/>
      <c r="DN91" s="843"/>
      <c r="DO91" s="843"/>
      <c r="DP91" s="844"/>
      <c r="DQ91" s="842"/>
      <c r="DR91" s="843"/>
      <c r="DS91" s="843"/>
      <c r="DT91" s="843"/>
      <c r="DU91" s="844"/>
      <c r="DV91" s="839"/>
      <c r="DW91" s="840"/>
      <c r="DX91" s="840"/>
      <c r="DY91" s="840"/>
      <c r="DZ91" s="841"/>
      <c r="EA91" s="132"/>
    </row>
    <row r="92" spans="1:131" s="133" customFormat="1" ht="26.25" hidden="1" customHeight="1">
      <c r="A92" s="156"/>
      <c r="B92" s="157"/>
      <c r="C92" s="157"/>
      <c r="D92" s="157"/>
      <c r="E92" s="157"/>
      <c r="F92" s="157"/>
      <c r="G92" s="157"/>
      <c r="H92" s="157"/>
      <c r="I92" s="157"/>
      <c r="J92" s="157"/>
      <c r="K92" s="157"/>
      <c r="L92" s="157"/>
      <c r="M92" s="157"/>
      <c r="N92" s="157"/>
      <c r="O92" s="157"/>
      <c r="P92" s="157"/>
      <c r="Q92" s="158"/>
      <c r="R92" s="158"/>
      <c r="S92" s="158"/>
      <c r="T92" s="158"/>
      <c r="U92" s="158"/>
      <c r="V92" s="158"/>
      <c r="W92" s="158"/>
      <c r="X92" s="158"/>
      <c r="Y92" s="158"/>
      <c r="Z92" s="158"/>
      <c r="AA92" s="158"/>
      <c r="AB92" s="158"/>
      <c r="AC92" s="158"/>
      <c r="AD92" s="158"/>
      <c r="AE92" s="158"/>
      <c r="AF92" s="158"/>
      <c r="AG92" s="158"/>
      <c r="AH92" s="158"/>
      <c r="AI92" s="158"/>
      <c r="AJ92" s="158"/>
      <c r="AK92" s="158"/>
      <c r="AL92" s="158"/>
      <c r="AM92" s="158"/>
      <c r="AN92" s="158"/>
      <c r="AO92" s="158"/>
      <c r="AP92" s="158"/>
      <c r="AQ92" s="158"/>
      <c r="AR92" s="158"/>
      <c r="AS92" s="158"/>
      <c r="AT92" s="158"/>
      <c r="AU92" s="158"/>
      <c r="AV92" s="158"/>
      <c r="AW92" s="158"/>
      <c r="AX92" s="158"/>
      <c r="AY92" s="158"/>
      <c r="AZ92" s="159"/>
      <c r="BA92" s="159"/>
      <c r="BB92" s="159"/>
      <c r="BC92" s="159"/>
      <c r="BD92" s="159"/>
      <c r="BE92" s="151"/>
      <c r="BF92" s="151"/>
      <c r="BG92" s="151"/>
      <c r="BH92" s="151"/>
      <c r="BI92" s="151"/>
      <c r="BJ92" s="151"/>
      <c r="BK92" s="151"/>
      <c r="BL92" s="151"/>
      <c r="BM92" s="151"/>
      <c r="BN92" s="151"/>
      <c r="BO92" s="151"/>
      <c r="BP92" s="151"/>
      <c r="BQ92" s="148">
        <v>86</v>
      </c>
      <c r="BR92" s="153"/>
      <c r="BS92" s="845"/>
      <c r="BT92" s="846"/>
      <c r="BU92" s="846"/>
      <c r="BV92" s="846"/>
      <c r="BW92" s="846"/>
      <c r="BX92" s="846"/>
      <c r="BY92" s="846"/>
      <c r="BZ92" s="846"/>
      <c r="CA92" s="846"/>
      <c r="CB92" s="846"/>
      <c r="CC92" s="846"/>
      <c r="CD92" s="846"/>
      <c r="CE92" s="846"/>
      <c r="CF92" s="846"/>
      <c r="CG92" s="847"/>
      <c r="CH92" s="842"/>
      <c r="CI92" s="843"/>
      <c r="CJ92" s="843"/>
      <c r="CK92" s="843"/>
      <c r="CL92" s="844"/>
      <c r="CM92" s="842"/>
      <c r="CN92" s="843"/>
      <c r="CO92" s="843"/>
      <c r="CP92" s="843"/>
      <c r="CQ92" s="844"/>
      <c r="CR92" s="842"/>
      <c r="CS92" s="843"/>
      <c r="CT92" s="843"/>
      <c r="CU92" s="843"/>
      <c r="CV92" s="844"/>
      <c r="CW92" s="842"/>
      <c r="CX92" s="843"/>
      <c r="CY92" s="843"/>
      <c r="CZ92" s="843"/>
      <c r="DA92" s="844"/>
      <c r="DB92" s="842"/>
      <c r="DC92" s="843"/>
      <c r="DD92" s="843"/>
      <c r="DE92" s="843"/>
      <c r="DF92" s="844"/>
      <c r="DG92" s="842"/>
      <c r="DH92" s="843"/>
      <c r="DI92" s="843"/>
      <c r="DJ92" s="843"/>
      <c r="DK92" s="844"/>
      <c r="DL92" s="842"/>
      <c r="DM92" s="843"/>
      <c r="DN92" s="843"/>
      <c r="DO92" s="843"/>
      <c r="DP92" s="844"/>
      <c r="DQ92" s="842"/>
      <c r="DR92" s="843"/>
      <c r="DS92" s="843"/>
      <c r="DT92" s="843"/>
      <c r="DU92" s="844"/>
      <c r="DV92" s="839"/>
      <c r="DW92" s="840"/>
      <c r="DX92" s="840"/>
      <c r="DY92" s="840"/>
      <c r="DZ92" s="841"/>
      <c r="EA92" s="132"/>
    </row>
    <row r="93" spans="1:131" s="133" customFormat="1" ht="26.25" hidden="1" customHeight="1">
      <c r="A93" s="156"/>
      <c r="B93" s="157"/>
      <c r="C93" s="157"/>
      <c r="D93" s="157"/>
      <c r="E93" s="157"/>
      <c r="F93" s="157"/>
      <c r="G93" s="157"/>
      <c r="H93" s="157"/>
      <c r="I93" s="157"/>
      <c r="J93" s="157"/>
      <c r="K93" s="157"/>
      <c r="L93" s="157"/>
      <c r="M93" s="157"/>
      <c r="N93" s="157"/>
      <c r="O93" s="157"/>
      <c r="P93" s="157"/>
      <c r="Q93" s="158"/>
      <c r="R93" s="158"/>
      <c r="S93" s="158"/>
      <c r="T93" s="158"/>
      <c r="U93" s="158"/>
      <c r="V93" s="158"/>
      <c r="W93" s="158"/>
      <c r="X93" s="158"/>
      <c r="Y93" s="158"/>
      <c r="Z93" s="158"/>
      <c r="AA93" s="158"/>
      <c r="AB93" s="158"/>
      <c r="AC93" s="158"/>
      <c r="AD93" s="158"/>
      <c r="AE93" s="158"/>
      <c r="AF93" s="158"/>
      <c r="AG93" s="158"/>
      <c r="AH93" s="158"/>
      <c r="AI93" s="158"/>
      <c r="AJ93" s="158"/>
      <c r="AK93" s="158"/>
      <c r="AL93" s="158"/>
      <c r="AM93" s="158"/>
      <c r="AN93" s="158"/>
      <c r="AO93" s="158"/>
      <c r="AP93" s="158"/>
      <c r="AQ93" s="158"/>
      <c r="AR93" s="158"/>
      <c r="AS93" s="158"/>
      <c r="AT93" s="158"/>
      <c r="AU93" s="158"/>
      <c r="AV93" s="158"/>
      <c r="AW93" s="158"/>
      <c r="AX93" s="158"/>
      <c r="AY93" s="158"/>
      <c r="AZ93" s="159"/>
      <c r="BA93" s="159"/>
      <c r="BB93" s="159"/>
      <c r="BC93" s="159"/>
      <c r="BD93" s="159"/>
      <c r="BE93" s="151"/>
      <c r="BF93" s="151"/>
      <c r="BG93" s="151"/>
      <c r="BH93" s="151"/>
      <c r="BI93" s="151"/>
      <c r="BJ93" s="151"/>
      <c r="BK93" s="151"/>
      <c r="BL93" s="151"/>
      <c r="BM93" s="151"/>
      <c r="BN93" s="151"/>
      <c r="BO93" s="151"/>
      <c r="BP93" s="151"/>
      <c r="BQ93" s="148">
        <v>87</v>
      </c>
      <c r="BR93" s="153"/>
      <c r="BS93" s="845"/>
      <c r="BT93" s="846"/>
      <c r="BU93" s="846"/>
      <c r="BV93" s="846"/>
      <c r="BW93" s="846"/>
      <c r="BX93" s="846"/>
      <c r="BY93" s="846"/>
      <c r="BZ93" s="846"/>
      <c r="CA93" s="846"/>
      <c r="CB93" s="846"/>
      <c r="CC93" s="846"/>
      <c r="CD93" s="846"/>
      <c r="CE93" s="846"/>
      <c r="CF93" s="846"/>
      <c r="CG93" s="847"/>
      <c r="CH93" s="842"/>
      <c r="CI93" s="843"/>
      <c r="CJ93" s="843"/>
      <c r="CK93" s="843"/>
      <c r="CL93" s="844"/>
      <c r="CM93" s="842"/>
      <c r="CN93" s="843"/>
      <c r="CO93" s="843"/>
      <c r="CP93" s="843"/>
      <c r="CQ93" s="844"/>
      <c r="CR93" s="842"/>
      <c r="CS93" s="843"/>
      <c r="CT93" s="843"/>
      <c r="CU93" s="843"/>
      <c r="CV93" s="844"/>
      <c r="CW93" s="842"/>
      <c r="CX93" s="843"/>
      <c r="CY93" s="843"/>
      <c r="CZ93" s="843"/>
      <c r="DA93" s="844"/>
      <c r="DB93" s="842"/>
      <c r="DC93" s="843"/>
      <c r="DD93" s="843"/>
      <c r="DE93" s="843"/>
      <c r="DF93" s="844"/>
      <c r="DG93" s="842"/>
      <c r="DH93" s="843"/>
      <c r="DI93" s="843"/>
      <c r="DJ93" s="843"/>
      <c r="DK93" s="844"/>
      <c r="DL93" s="842"/>
      <c r="DM93" s="843"/>
      <c r="DN93" s="843"/>
      <c r="DO93" s="843"/>
      <c r="DP93" s="844"/>
      <c r="DQ93" s="842"/>
      <c r="DR93" s="843"/>
      <c r="DS93" s="843"/>
      <c r="DT93" s="843"/>
      <c r="DU93" s="844"/>
      <c r="DV93" s="839"/>
      <c r="DW93" s="840"/>
      <c r="DX93" s="840"/>
      <c r="DY93" s="840"/>
      <c r="DZ93" s="841"/>
      <c r="EA93" s="132"/>
    </row>
    <row r="94" spans="1:131" s="133" customFormat="1" ht="26.25" hidden="1" customHeight="1">
      <c r="A94" s="156"/>
      <c r="B94" s="157"/>
      <c r="C94" s="157"/>
      <c r="D94" s="157"/>
      <c r="E94" s="157"/>
      <c r="F94" s="157"/>
      <c r="G94" s="157"/>
      <c r="H94" s="157"/>
      <c r="I94" s="157"/>
      <c r="J94" s="157"/>
      <c r="K94" s="157"/>
      <c r="L94" s="157"/>
      <c r="M94" s="157"/>
      <c r="N94" s="157"/>
      <c r="O94" s="157"/>
      <c r="P94" s="157"/>
      <c r="Q94" s="158"/>
      <c r="R94" s="158"/>
      <c r="S94" s="158"/>
      <c r="T94" s="158"/>
      <c r="U94" s="158"/>
      <c r="V94" s="158"/>
      <c r="W94" s="158"/>
      <c r="X94" s="158"/>
      <c r="Y94" s="158"/>
      <c r="Z94" s="158"/>
      <c r="AA94" s="158"/>
      <c r="AB94" s="158"/>
      <c r="AC94" s="158"/>
      <c r="AD94" s="158"/>
      <c r="AE94" s="158"/>
      <c r="AF94" s="158"/>
      <c r="AG94" s="158"/>
      <c r="AH94" s="158"/>
      <c r="AI94" s="158"/>
      <c r="AJ94" s="158"/>
      <c r="AK94" s="158"/>
      <c r="AL94" s="158"/>
      <c r="AM94" s="158"/>
      <c r="AN94" s="158"/>
      <c r="AO94" s="158"/>
      <c r="AP94" s="158"/>
      <c r="AQ94" s="158"/>
      <c r="AR94" s="158"/>
      <c r="AS94" s="158"/>
      <c r="AT94" s="158"/>
      <c r="AU94" s="158"/>
      <c r="AV94" s="158"/>
      <c r="AW94" s="158"/>
      <c r="AX94" s="158"/>
      <c r="AY94" s="158"/>
      <c r="AZ94" s="159"/>
      <c r="BA94" s="159"/>
      <c r="BB94" s="159"/>
      <c r="BC94" s="159"/>
      <c r="BD94" s="159"/>
      <c r="BE94" s="151"/>
      <c r="BF94" s="151"/>
      <c r="BG94" s="151"/>
      <c r="BH94" s="151"/>
      <c r="BI94" s="151"/>
      <c r="BJ94" s="151"/>
      <c r="BK94" s="151"/>
      <c r="BL94" s="151"/>
      <c r="BM94" s="151"/>
      <c r="BN94" s="151"/>
      <c r="BO94" s="151"/>
      <c r="BP94" s="151"/>
      <c r="BQ94" s="148">
        <v>88</v>
      </c>
      <c r="BR94" s="153"/>
      <c r="BS94" s="845"/>
      <c r="BT94" s="846"/>
      <c r="BU94" s="846"/>
      <c r="BV94" s="846"/>
      <c r="BW94" s="846"/>
      <c r="BX94" s="846"/>
      <c r="BY94" s="846"/>
      <c r="BZ94" s="846"/>
      <c r="CA94" s="846"/>
      <c r="CB94" s="846"/>
      <c r="CC94" s="846"/>
      <c r="CD94" s="846"/>
      <c r="CE94" s="846"/>
      <c r="CF94" s="846"/>
      <c r="CG94" s="847"/>
      <c r="CH94" s="842"/>
      <c r="CI94" s="843"/>
      <c r="CJ94" s="843"/>
      <c r="CK94" s="843"/>
      <c r="CL94" s="844"/>
      <c r="CM94" s="842"/>
      <c r="CN94" s="843"/>
      <c r="CO94" s="843"/>
      <c r="CP94" s="843"/>
      <c r="CQ94" s="844"/>
      <c r="CR94" s="842"/>
      <c r="CS94" s="843"/>
      <c r="CT94" s="843"/>
      <c r="CU94" s="843"/>
      <c r="CV94" s="844"/>
      <c r="CW94" s="842"/>
      <c r="CX94" s="843"/>
      <c r="CY94" s="843"/>
      <c r="CZ94" s="843"/>
      <c r="DA94" s="844"/>
      <c r="DB94" s="842"/>
      <c r="DC94" s="843"/>
      <c r="DD94" s="843"/>
      <c r="DE94" s="843"/>
      <c r="DF94" s="844"/>
      <c r="DG94" s="842"/>
      <c r="DH94" s="843"/>
      <c r="DI94" s="843"/>
      <c r="DJ94" s="843"/>
      <c r="DK94" s="844"/>
      <c r="DL94" s="842"/>
      <c r="DM94" s="843"/>
      <c r="DN94" s="843"/>
      <c r="DO94" s="843"/>
      <c r="DP94" s="844"/>
      <c r="DQ94" s="842"/>
      <c r="DR94" s="843"/>
      <c r="DS94" s="843"/>
      <c r="DT94" s="843"/>
      <c r="DU94" s="844"/>
      <c r="DV94" s="839"/>
      <c r="DW94" s="840"/>
      <c r="DX94" s="840"/>
      <c r="DY94" s="840"/>
      <c r="DZ94" s="841"/>
      <c r="EA94" s="132"/>
    </row>
    <row r="95" spans="1:131" s="133" customFormat="1" ht="26.25" hidden="1" customHeight="1">
      <c r="A95" s="156"/>
      <c r="B95" s="157"/>
      <c r="C95" s="157"/>
      <c r="D95" s="157"/>
      <c r="E95" s="157"/>
      <c r="F95" s="157"/>
      <c r="G95" s="157"/>
      <c r="H95" s="157"/>
      <c r="I95" s="157"/>
      <c r="J95" s="157"/>
      <c r="K95" s="157"/>
      <c r="L95" s="157"/>
      <c r="M95" s="157"/>
      <c r="N95" s="157"/>
      <c r="O95" s="157"/>
      <c r="P95" s="157"/>
      <c r="Q95" s="158"/>
      <c r="R95" s="158"/>
      <c r="S95" s="158"/>
      <c r="T95" s="158"/>
      <c r="U95" s="158"/>
      <c r="V95" s="158"/>
      <c r="W95" s="158"/>
      <c r="X95" s="158"/>
      <c r="Y95" s="158"/>
      <c r="Z95" s="158"/>
      <c r="AA95" s="158"/>
      <c r="AB95" s="158"/>
      <c r="AC95" s="158"/>
      <c r="AD95" s="158"/>
      <c r="AE95" s="158"/>
      <c r="AF95" s="158"/>
      <c r="AG95" s="158"/>
      <c r="AH95" s="158"/>
      <c r="AI95" s="158"/>
      <c r="AJ95" s="158"/>
      <c r="AK95" s="158"/>
      <c r="AL95" s="158"/>
      <c r="AM95" s="158"/>
      <c r="AN95" s="158"/>
      <c r="AO95" s="158"/>
      <c r="AP95" s="158"/>
      <c r="AQ95" s="158"/>
      <c r="AR95" s="158"/>
      <c r="AS95" s="158"/>
      <c r="AT95" s="158"/>
      <c r="AU95" s="158"/>
      <c r="AV95" s="158"/>
      <c r="AW95" s="158"/>
      <c r="AX95" s="158"/>
      <c r="AY95" s="158"/>
      <c r="AZ95" s="159"/>
      <c r="BA95" s="159"/>
      <c r="BB95" s="159"/>
      <c r="BC95" s="159"/>
      <c r="BD95" s="159"/>
      <c r="BE95" s="151"/>
      <c r="BF95" s="151"/>
      <c r="BG95" s="151"/>
      <c r="BH95" s="151"/>
      <c r="BI95" s="151"/>
      <c r="BJ95" s="151"/>
      <c r="BK95" s="151"/>
      <c r="BL95" s="151"/>
      <c r="BM95" s="151"/>
      <c r="BN95" s="151"/>
      <c r="BO95" s="151"/>
      <c r="BP95" s="151"/>
      <c r="BQ95" s="148">
        <v>89</v>
      </c>
      <c r="BR95" s="153"/>
      <c r="BS95" s="845"/>
      <c r="BT95" s="846"/>
      <c r="BU95" s="846"/>
      <c r="BV95" s="846"/>
      <c r="BW95" s="846"/>
      <c r="BX95" s="846"/>
      <c r="BY95" s="846"/>
      <c r="BZ95" s="846"/>
      <c r="CA95" s="846"/>
      <c r="CB95" s="846"/>
      <c r="CC95" s="846"/>
      <c r="CD95" s="846"/>
      <c r="CE95" s="846"/>
      <c r="CF95" s="846"/>
      <c r="CG95" s="847"/>
      <c r="CH95" s="842"/>
      <c r="CI95" s="843"/>
      <c r="CJ95" s="843"/>
      <c r="CK95" s="843"/>
      <c r="CL95" s="844"/>
      <c r="CM95" s="842"/>
      <c r="CN95" s="843"/>
      <c r="CO95" s="843"/>
      <c r="CP95" s="843"/>
      <c r="CQ95" s="844"/>
      <c r="CR95" s="842"/>
      <c r="CS95" s="843"/>
      <c r="CT95" s="843"/>
      <c r="CU95" s="843"/>
      <c r="CV95" s="844"/>
      <c r="CW95" s="842"/>
      <c r="CX95" s="843"/>
      <c r="CY95" s="843"/>
      <c r="CZ95" s="843"/>
      <c r="DA95" s="844"/>
      <c r="DB95" s="842"/>
      <c r="DC95" s="843"/>
      <c r="DD95" s="843"/>
      <c r="DE95" s="843"/>
      <c r="DF95" s="844"/>
      <c r="DG95" s="842"/>
      <c r="DH95" s="843"/>
      <c r="DI95" s="843"/>
      <c r="DJ95" s="843"/>
      <c r="DK95" s="844"/>
      <c r="DL95" s="842"/>
      <c r="DM95" s="843"/>
      <c r="DN95" s="843"/>
      <c r="DO95" s="843"/>
      <c r="DP95" s="844"/>
      <c r="DQ95" s="842"/>
      <c r="DR95" s="843"/>
      <c r="DS95" s="843"/>
      <c r="DT95" s="843"/>
      <c r="DU95" s="844"/>
      <c r="DV95" s="839"/>
      <c r="DW95" s="840"/>
      <c r="DX95" s="840"/>
      <c r="DY95" s="840"/>
      <c r="DZ95" s="841"/>
      <c r="EA95" s="132"/>
    </row>
    <row r="96" spans="1:131" s="133" customFormat="1" ht="26.25" hidden="1" customHeight="1">
      <c r="A96" s="156"/>
      <c r="B96" s="157"/>
      <c r="C96" s="157"/>
      <c r="D96" s="157"/>
      <c r="E96" s="157"/>
      <c r="F96" s="157"/>
      <c r="G96" s="157"/>
      <c r="H96" s="157"/>
      <c r="I96" s="157"/>
      <c r="J96" s="157"/>
      <c r="K96" s="157"/>
      <c r="L96" s="157"/>
      <c r="M96" s="157"/>
      <c r="N96" s="157"/>
      <c r="O96" s="157"/>
      <c r="P96" s="157"/>
      <c r="Q96" s="158"/>
      <c r="R96" s="158"/>
      <c r="S96" s="158"/>
      <c r="T96" s="158"/>
      <c r="U96" s="158"/>
      <c r="V96" s="158"/>
      <c r="W96" s="158"/>
      <c r="X96" s="158"/>
      <c r="Y96" s="158"/>
      <c r="Z96" s="158"/>
      <c r="AA96" s="158"/>
      <c r="AB96" s="158"/>
      <c r="AC96" s="158"/>
      <c r="AD96" s="158"/>
      <c r="AE96" s="158"/>
      <c r="AF96" s="158"/>
      <c r="AG96" s="158"/>
      <c r="AH96" s="158"/>
      <c r="AI96" s="158"/>
      <c r="AJ96" s="158"/>
      <c r="AK96" s="158"/>
      <c r="AL96" s="158"/>
      <c r="AM96" s="158"/>
      <c r="AN96" s="158"/>
      <c r="AO96" s="158"/>
      <c r="AP96" s="158"/>
      <c r="AQ96" s="158"/>
      <c r="AR96" s="158"/>
      <c r="AS96" s="158"/>
      <c r="AT96" s="158"/>
      <c r="AU96" s="158"/>
      <c r="AV96" s="158"/>
      <c r="AW96" s="158"/>
      <c r="AX96" s="158"/>
      <c r="AY96" s="158"/>
      <c r="AZ96" s="159"/>
      <c r="BA96" s="159"/>
      <c r="BB96" s="159"/>
      <c r="BC96" s="159"/>
      <c r="BD96" s="159"/>
      <c r="BE96" s="151"/>
      <c r="BF96" s="151"/>
      <c r="BG96" s="151"/>
      <c r="BH96" s="151"/>
      <c r="BI96" s="151"/>
      <c r="BJ96" s="151"/>
      <c r="BK96" s="151"/>
      <c r="BL96" s="151"/>
      <c r="BM96" s="151"/>
      <c r="BN96" s="151"/>
      <c r="BO96" s="151"/>
      <c r="BP96" s="151"/>
      <c r="BQ96" s="148">
        <v>90</v>
      </c>
      <c r="BR96" s="153"/>
      <c r="BS96" s="845"/>
      <c r="BT96" s="846"/>
      <c r="BU96" s="846"/>
      <c r="BV96" s="846"/>
      <c r="BW96" s="846"/>
      <c r="BX96" s="846"/>
      <c r="BY96" s="846"/>
      <c r="BZ96" s="846"/>
      <c r="CA96" s="846"/>
      <c r="CB96" s="846"/>
      <c r="CC96" s="846"/>
      <c r="CD96" s="846"/>
      <c r="CE96" s="846"/>
      <c r="CF96" s="846"/>
      <c r="CG96" s="847"/>
      <c r="CH96" s="842"/>
      <c r="CI96" s="843"/>
      <c r="CJ96" s="843"/>
      <c r="CK96" s="843"/>
      <c r="CL96" s="844"/>
      <c r="CM96" s="842"/>
      <c r="CN96" s="843"/>
      <c r="CO96" s="843"/>
      <c r="CP96" s="843"/>
      <c r="CQ96" s="844"/>
      <c r="CR96" s="842"/>
      <c r="CS96" s="843"/>
      <c r="CT96" s="843"/>
      <c r="CU96" s="843"/>
      <c r="CV96" s="844"/>
      <c r="CW96" s="842"/>
      <c r="CX96" s="843"/>
      <c r="CY96" s="843"/>
      <c r="CZ96" s="843"/>
      <c r="DA96" s="844"/>
      <c r="DB96" s="842"/>
      <c r="DC96" s="843"/>
      <c r="DD96" s="843"/>
      <c r="DE96" s="843"/>
      <c r="DF96" s="844"/>
      <c r="DG96" s="842"/>
      <c r="DH96" s="843"/>
      <c r="DI96" s="843"/>
      <c r="DJ96" s="843"/>
      <c r="DK96" s="844"/>
      <c r="DL96" s="842"/>
      <c r="DM96" s="843"/>
      <c r="DN96" s="843"/>
      <c r="DO96" s="843"/>
      <c r="DP96" s="844"/>
      <c r="DQ96" s="842"/>
      <c r="DR96" s="843"/>
      <c r="DS96" s="843"/>
      <c r="DT96" s="843"/>
      <c r="DU96" s="844"/>
      <c r="DV96" s="839"/>
      <c r="DW96" s="840"/>
      <c r="DX96" s="840"/>
      <c r="DY96" s="840"/>
      <c r="DZ96" s="841"/>
      <c r="EA96" s="132"/>
    </row>
    <row r="97" spans="1:131" s="133" customFormat="1" ht="26.25" hidden="1" customHeight="1">
      <c r="A97" s="156"/>
      <c r="B97" s="157"/>
      <c r="C97" s="157"/>
      <c r="D97" s="157"/>
      <c r="E97" s="157"/>
      <c r="F97" s="157"/>
      <c r="G97" s="157"/>
      <c r="H97" s="157"/>
      <c r="I97" s="157"/>
      <c r="J97" s="157"/>
      <c r="K97" s="157"/>
      <c r="L97" s="157"/>
      <c r="M97" s="157"/>
      <c r="N97" s="157"/>
      <c r="O97" s="157"/>
      <c r="P97" s="157"/>
      <c r="Q97" s="158"/>
      <c r="R97" s="158"/>
      <c r="S97" s="158"/>
      <c r="T97" s="158"/>
      <c r="U97" s="158"/>
      <c r="V97" s="158"/>
      <c r="W97" s="158"/>
      <c r="X97" s="158"/>
      <c r="Y97" s="158"/>
      <c r="Z97" s="158"/>
      <c r="AA97" s="158"/>
      <c r="AB97" s="158"/>
      <c r="AC97" s="158"/>
      <c r="AD97" s="158"/>
      <c r="AE97" s="158"/>
      <c r="AF97" s="158"/>
      <c r="AG97" s="158"/>
      <c r="AH97" s="158"/>
      <c r="AI97" s="158"/>
      <c r="AJ97" s="158"/>
      <c r="AK97" s="158"/>
      <c r="AL97" s="158"/>
      <c r="AM97" s="158"/>
      <c r="AN97" s="158"/>
      <c r="AO97" s="158"/>
      <c r="AP97" s="158"/>
      <c r="AQ97" s="158"/>
      <c r="AR97" s="158"/>
      <c r="AS97" s="158"/>
      <c r="AT97" s="158"/>
      <c r="AU97" s="158"/>
      <c r="AV97" s="158"/>
      <c r="AW97" s="158"/>
      <c r="AX97" s="158"/>
      <c r="AY97" s="158"/>
      <c r="AZ97" s="159"/>
      <c r="BA97" s="159"/>
      <c r="BB97" s="159"/>
      <c r="BC97" s="159"/>
      <c r="BD97" s="159"/>
      <c r="BE97" s="151"/>
      <c r="BF97" s="151"/>
      <c r="BG97" s="151"/>
      <c r="BH97" s="151"/>
      <c r="BI97" s="151"/>
      <c r="BJ97" s="151"/>
      <c r="BK97" s="151"/>
      <c r="BL97" s="151"/>
      <c r="BM97" s="151"/>
      <c r="BN97" s="151"/>
      <c r="BO97" s="151"/>
      <c r="BP97" s="151"/>
      <c r="BQ97" s="148">
        <v>91</v>
      </c>
      <c r="BR97" s="153"/>
      <c r="BS97" s="845"/>
      <c r="BT97" s="846"/>
      <c r="BU97" s="846"/>
      <c r="BV97" s="846"/>
      <c r="BW97" s="846"/>
      <c r="BX97" s="846"/>
      <c r="BY97" s="846"/>
      <c r="BZ97" s="846"/>
      <c r="CA97" s="846"/>
      <c r="CB97" s="846"/>
      <c r="CC97" s="846"/>
      <c r="CD97" s="846"/>
      <c r="CE97" s="846"/>
      <c r="CF97" s="846"/>
      <c r="CG97" s="847"/>
      <c r="CH97" s="842"/>
      <c r="CI97" s="843"/>
      <c r="CJ97" s="843"/>
      <c r="CK97" s="843"/>
      <c r="CL97" s="844"/>
      <c r="CM97" s="842"/>
      <c r="CN97" s="843"/>
      <c r="CO97" s="843"/>
      <c r="CP97" s="843"/>
      <c r="CQ97" s="844"/>
      <c r="CR97" s="842"/>
      <c r="CS97" s="843"/>
      <c r="CT97" s="843"/>
      <c r="CU97" s="843"/>
      <c r="CV97" s="844"/>
      <c r="CW97" s="842"/>
      <c r="CX97" s="843"/>
      <c r="CY97" s="843"/>
      <c r="CZ97" s="843"/>
      <c r="DA97" s="844"/>
      <c r="DB97" s="842"/>
      <c r="DC97" s="843"/>
      <c r="DD97" s="843"/>
      <c r="DE97" s="843"/>
      <c r="DF97" s="844"/>
      <c r="DG97" s="842"/>
      <c r="DH97" s="843"/>
      <c r="DI97" s="843"/>
      <c r="DJ97" s="843"/>
      <c r="DK97" s="844"/>
      <c r="DL97" s="842"/>
      <c r="DM97" s="843"/>
      <c r="DN97" s="843"/>
      <c r="DO97" s="843"/>
      <c r="DP97" s="844"/>
      <c r="DQ97" s="842"/>
      <c r="DR97" s="843"/>
      <c r="DS97" s="843"/>
      <c r="DT97" s="843"/>
      <c r="DU97" s="844"/>
      <c r="DV97" s="839"/>
      <c r="DW97" s="840"/>
      <c r="DX97" s="840"/>
      <c r="DY97" s="840"/>
      <c r="DZ97" s="841"/>
      <c r="EA97" s="132"/>
    </row>
    <row r="98" spans="1:131" s="133" customFormat="1" ht="26.25" hidden="1" customHeight="1">
      <c r="A98" s="156"/>
      <c r="B98" s="157"/>
      <c r="C98" s="157"/>
      <c r="D98" s="157"/>
      <c r="E98" s="157"/>
      <c r="F98" s="157"/>
      <c r="G98" s="157"/>
      <c r="H98" s="157"/>
      <c r="I98" s="157"/>
      <c r="J98" s="157"/>
      <c r="K98" s="157"/>
      <c r="L98" s="157"/>
      <c r="M98" s="157"/>
      <c r="N98" s="157"/>
      <c r="O98" s="157"/>
      <c r="P98" s="157"/>
      <c r="Q98" s="158"/>
      <c r="R98" s="158"/>
      <c r="S98" s="158"/>
      <c r="T98" s="158"/>
      <c r="U98" s="158"/>
      <c r="V98" s="158"/>
      <c r="W98" s="158"/>
      <c r="X98" s="158"/>
      <c r="Y98" s="158"/>
      <c r="Z98" s="158"/>
      <c r="AA98" s="158"/>
      <c r="AB98" s="158"/>
      <c r="AC98" s="158"/>
      <c r="AD98" s="158"/>
      <c r="AE98" s="158"/>
      <c r="AF98" s="158"/>
      <c r="AG98" s="158"/>
      <c r="AH98" s="158"/>
      <c r="AI98" s="158"/>
      <c r="AJ98" s="158"/>
      <c r="AK98" s="158"/>
      <c r="AL98" s="158"/>
      <c r="AM98" s="158"/>
      <c r="AN98" s="158"/>
      <c r="AO98" s="158"/>
      <c r="AP98" s="158"/>
      <c r="AQ98" s="158"/>
      <c r="AR98" s="158"/>
      <c r="AS98" s="158"/>
      <c r="AT98" s="158"/>
      <c r="AU98" s="158"/>
      <c r="AV98" s="158"/>
      <c r="AW98" s="158"/>
      <c r="AX98" s="158"/>
      <c r="AY98" s="158"/>
      <c r="AZ98" s="159"/>
      <c r="BA98" s="159"/>
      <c r="BB98" s="159"/>
      <c r="BC98" s="159"/>
      <c r="BD98" s="159"/>
      <c r="BE98" s="151"/>
      <c r="BF98" s="151"/>
      <c r="BG98" s="151"/>
      <c r="BH98" s="151"/>
      <c r="BI98" s="151"/>
      <c r="BJ98" s="151"/>
      <c r="BK98" s="151"/>
      <c r="BL98" s="151"/>
      <c r="BM98" s="151"/>
      <c r="BN98" s="151"/>
      <c r="BO98" s="151"/>
      <c r="BP98" s="151"/>
      <c r="BQ98" s="148">
        <v>92</v>
      </c>
      <c r="BR98" s="153"/>
      <c r="BS98" s="845"/>
      <c r="BT98" s="846"/>
      <c r="BU98" s="846"/>
      <c r="BV98" s="846"/>
      <c r="BW98" s="846"/>
      <c r="BX98" s="846"/>
      <c r="BY98" s="846"/>
      <c r="BZ98" s="846"/>
      <c r="CA98" s="846"/>
      <c r="CB98" s="846"/>
      <c r="CC98" s="846"/>
      <c r="CD98" s="846"/>
      <c r="CE98" s="846"/>
      <c r="CF98" s="846"/>
      <c r="CG98" s="847"/>
      <c r="CH98" s="842"/>
      <c r="CI98" s="843"/>
      <c r="CJ98" s="843"/>
      <c r="CK98" s="843"/>
      <c r="CL98" s="844"/>
      <c r="CM98" s="842"/>
      <c r="CN98" s="843"/>
      <c r="CO98" s="843"/>
      <c r="CP98" s="843"/>
      <c r="CQ98" s="844"/>
      <c r="CR98" s="842"/>
      <c r="CS98" s="843"/>
      <c r="CT98" s="843"/>
      <c r="CU98" s="843"/>
      <c r="CV98" s="844"/>
      <c r="CW98" s="842"/>
      <c r="CX98" s="843"/>
      <c r="CY98" s="843"/>
      <c r="CZ98" s="843"/>
      <c r="DA98" s="844"/>
      <c r="DB98" s="842"/>
      <c r="DC98" s="843"/>
      <c r="DD98" s="843"/>
      <c r="DE98" s="843"/>
      <c r="DF98" s="844"/>
      <c r="DG98" s="842"/>
      <c r="DH98" s="843"/>
      <c r="DI98" s="843"/>
      <c r="DJ98" s="843"/>
      <c r="DK98" s="844"/>
      <c r="DL98" s="842"/>
      <c r="DM98" s="843"/>
      <c r="DN98" s="843"/>
      <c r="DO98" s="843"/>
      <c r="DP98" s="844"/>
      <c r="DQ98" s="842"/>
      <c r="DR98" s="843"/>
      <c r="DS98" s="843"/>
      <c r="DT98" s="843"/>
      <c r="DU98" s="844"/>
      <c r="DV98" s="839"/>
      <c r="DW98" s="840"/>
      <c r="DX98" s="840"/>
      <c r="DY98" s="840"/>
      <c r="DZ98" s="841"/>
      <c r="EA98" s="132"/>
    </row>
    <row r="99" spans="1:131" s="133" customFormat="1" ht="26.25" hidden="1" customHeight="1">
      <c r="A99" s="156"/>
      <c r="B99" s="157"/>
      <c r="C99" s="157"/>
      <c r="D99" s="157"/>
      <c r="E99" s="157"/>
      <c r="F99" s="157"/>
      <c r="G99" s="157"/>
      <c r="H99" s="157"/>
      <c r="I99" s="157"/>
      <c r="J99" s="157"/>
      <c r="K99" s="157"/>
      <c r="L99" s="157"/>
      <c r="M99" s="157"/>
      <c r="N99" s="157"/>
      <c r="O99" s="157"/>
      <c r="P99" s="157"/>
      <c r="Q99" s="158"/>
      <c r="R99" s="158"/>
      <c r="S99" s="158"/>
      <c r="T99" s="158"/>
      <c r="U99" s="158"/>
      <c r="V99" s="158"/>
      <c r="W99" s="158"/>
      <c r="X99" s="158"/>
      <c r="Y99" s="158"/>
      <c r="Z99" s="158"/>
      <c r="AA99" s="158"/>
      <c r="AB99" s="158"/>
      <c r="AC99" s="158"/>
      <c r="AD99" s="158"/>
      <c r="AE99" s="158"/>
      <c r="AF99" s="158"/>
      <c r="AG99" s="158"/>
      <c r="AH99" s="158"/>
      <c r="AI99" s="158"/>
      <c r="AJ99" s="158"/>
      <c r="AK99" s="158"/>
      <c r="AL99" s="158"/>
      <c r="AM99" s="158"/>
      <c r="AN99" s="158"/>
      <c r="AO99" s="158"/>
      <c r="AP99" s="158"/>
      <c r="AQ99" s="158"/>
      <c r="AR99" s="158"/>
      <c r="AS99" s="158"/>
      <c r="AT99" s="158"/>
      <c r="AU99" s="158"/>
      <c r="AV99" s="158"/>
      <c r="AW99" s="158"/>
      <c r="AX99" s="158"/>
      <c r="AY99" s="158"/>
      <c r="AZ99" s="159"/>
      <c r="BA99" s="159"/>
      <c r="BB99" s="159"/>
      <c r="BC99" s="159"/>
      <c r="BD99" s="159"/>
      <c r="BE99" s="151"/>
      <c r="BF99" s="151"/>
      <c r="BG99" s="151"/>
      <c r="BH99" s="151"/>
      <c r="BI99" s="151"/>
      <c r="BJ99" s="151"/>
      <c r="BK99" s="151"/>
      <c r="BL99" s="151"/>
      <c r="BM99" s="151"/>
      <c r="BN99" s="151"/>
      <c r="BO99" s="151"/>
      <c r="BP99" s="151"/>
      <c r="BQ99" s="148">
        <v>93</v>
      </c>
      <c r="BR99" s="153"/>
      <c r="BS99" s="845"/>
      <c r="BT99" s="846"/>
      <c r="BU99" s="846"/>
      <c r="BV99" s="846"/>
      <c r="BW99" s="846"/>
      <c r="BX99" s="846"/>
      <c r="BY99" s="846"/>
      <c r="BZ99" s="846"/>
      <c r="CA99" s="846"/>
      <c r="CB99" s="846"/>
      <c r="CC99" s="846"/>
      <c r="CD99" s="846"/>
      <c r="CE99" s="846"/>
      <c r="CF99" s="846"/>
      <c r="CG99" s="847"/>
      <c r="CH99" s="842"/>
      <c r="CI99" s="843"/>
      <c r="CJ99" s="843"/>
      <c r="CK99" s="843"/>
      <c r="CL99" s="844"/>
      <c r="CM99" s="842"/>
      <c r="CN99" s="843"/>
      <c r="CO99" s="843"/>
      <c r="CP99" s="843"/>
      <c r="CQ99" s="844"/>
      <c r="CR99" s="842"/>
      <c r="CS99" s="843"/>
      <c r="CT99" s="843"/>
      <c r="CU99" s="843"/>
      <c r="CV99" s="844"/>
      <c r="CW99" s="842"/>
      <c r="CX99" s="843"/>
      <c r="CY99" s="843"/>
      <c r="CZ99" s="843"/>
      <c r="DA99" s="844"/>
      <c r="DB99" s="842"/>
      <c r="DC99" s="843"/>
      <c r="DD99" s="843"/>
      <c r="DE99" s="843"/>
      <c r="DF99" s="844"/>
      <c r="DG99" s="842"/>
      <c r="DH99" s="843"/>
      <c r="DI99" s="843"/>
      <c r="DJ99" s="843"/>
      <c r="DK99" s="844"/>
      <c r="DL99" s="842"/>
      <c r="DM99" s="843"/>
      <c r="DN99" s="843"/>
      <c r="DO99" s="843"/>
      <c r="DP99" s="844"/>
      <c r="DQ99" s="842"/>
      <c r="DR99" s="843"/>
      <c r="DS99" s="843"/>
      <c r="DT99" s="843"/>
      <c r="DU99" s="844"/>
      <c r="DV99" s="839"/>
      <c r="DW99" s="840"/>
      <c r="DX99" s="840"/>
      <c r="DY99" s="840"/>
      <c r="DZ99" s="841"/>
      <c r="EA99" s="132"/>
    </row>
    <row r="100" spans="1:131" s="133" customFormat="1" ht="26.25" hidden="1" customHeight="1">
      <c r="A100" s="156"/>
      <c r="B100" s="157"/>
      <c r="C100" s="157"/>
      <c r="D100" s="157"/>
      <c r="E100" s="157"/>
      <c r="F100" s="157"/>
      <c r="G100" s="157"/>
      <c r="H100" s="157"/>
      <c r="I100" s="157"/>
      <c r="J100" s="157"/>
      <c r="K100" s="157"/>
      <c r="L100" s="157"/>
      <c r="M100" s="157"/>
      <c r="N100" s="157"/>
      <c r="O100" s="157"/>
      <c r="P100" s="157"/>
      <c r="Q100" s="158"/>
      <c r="R100" s="158"/>
      <c r="S100" s="158"/>
      <c r="T100" s="158"/>
      <c r="U100" s="158"/>
      <c r="V100" s="158"/>
      <c r="W100" s="158"/>
      <c r="X100" s="158"/>
      <c r="Y100" s="158"/>
      <c r="Z100" s="158"/>
      <c r="AA100" s="158"/>
      <c r="AB100" s="158"/>
      <c r="AC100" s="158"/>
      <c r="AD100" s="158"/>
      <c r="AE100" s="158"/>
      <c r="AF100" s="158"/>
      <c r="AG100" s="158"/>
      <c r="AH100" s="158"/>
      <c r="AI100" s="158"/>
      <c r="AJ100" s="158"/>
      <c r="AK100" s="158"/>
      <c r="AL100" s="158"/>
      <c r="AM100" s="158"/>
      <c r="AN100" s="158"/>
      <c r="AO100" s="158"/>
      <c r="AP100" s="158"/>
      <c r="AQ100" s="158"/>
      <c r="AR100" s="158"/>
      <c r="AS100" s="158"/>
      <c r="AT100" s="158"/>
      <c r="AU100" s="158"/>
      <c r="AV100" s="158"/>
      <c r="AW100" s="158"/>
      <c r="AX100" s="158"/>
      <c r="AY100" s="158"/>
      <c r="AZ100" s="159"/>
      <c r="BA100" s="159"/>
      <c r="BB100" s="159"/>
      <c r="BC100" s="159"/>
      <c r="BD100" s="159"/>
      <c r="BE100" s="151"/>
      <c r="BF100" s="151"/>
      <c r="BG100" s="151"/>
      <c r="BH100" s="151"/>
      <c r="BI100" s="151"/>
      <c r="BJ100" s="151"/>
      <c r="BK100" s="151"/>
      <c r="BL100" s="151"/>
      <c r="BM100" s="151"/>
      <c r="BN100" s="151"/>
      <c r="BO100" s="151"/>
      <c r="BP100" s="151"/>
      <c r="BQ100" s="148">
        <v>94</v>
      </c>
      <c r="BR100" s="153"/>
      <c r="BS100" s="845"/>
      <c r="BT100" s="846"/>
      <c r="BU100" s="846"/>
      <c r="BV100" s="846"/>
      <c r="BW100" s="846"/>
      <c r="BX100" s="846"/>
      <c r="BY100" s="846"/>
      <c r="BZ100" s="846"/>
      <c r="CA100" s="846"/>
      <c r="CB100" s="846"/>
      <c r="CC100" s="846"/>
      <c r="CD100" s="846"/>
      <c r="CE100" s="846"/>
      <c r="CF100" s="846"/>
      <c r="CG100" s="847"/>
      <c r="CH100" s="842"/>
      <c r="CI100" s="843"/>
      <c r="CJ100" s="843"/>
      <c r="CK100" s="843"/>
      <c r="CL100" s="844"/>
      <c r="CM100" s="842"/>
      <c r="CN100" s="843"/>
      <c r="CO100" s="843"/>
      <c r="CP100" s="843"/>
      <c r="CQ100" s="844"/>
      <c r="CR100" s="842"/>
      <c r="CS100" s="843"/>
      <c r="CT100" s="843"/>
      <c r="CU100" s="843"/>
      <c r="CV100" s="844"/>
      <c r="CW100" s="842"/>
      <c r="CX100" s="843"/>
      <c r="CY100" s="843"/>
      <c r="CZ100" s="843"/>
      <c r="DA100" s="844"/>
      <c r="DB100" s="842"/>
      <c r="DC100" s="843"/>
      <c r="DD100" s="843"/>
      <c r="DE100" s="843"/>
      <c r="DF100" s="844"/>
      <c r="DG100" s="842"/>
      <c r="DH100" s="843"/>
      <c r="DI100" s="843"/>
      <c r="DJ100" s="843"/>
      <c r="DK100" s="844"/>
      <c r="DL100" s="842"/>
      <c r="DM100" s="843"/>
      <c r="DN100" s="843"/>
      <c r="DO100" s="843"/>
      <c r="DP100" s="844"/>
      <c r="DQ100" s="842"/>
      <c r="DR100" s="843"/>
      <c r="DS100" s="843"/>
      <c r="DT100" s="843"/>
      <c r="DU100" s="844"/>
      <c r="DV100" s="839"/>
      <c r="DW100" s="840"/>
      <c r="DX100" s="840"/>
      <c r="DY100" s="840"/>
      <c r="DZ100" s="841"/>
      <c r="EA100" s="132"/>
    </row>
    <row r="101" spans="1:131" s="133" customFormat="1" ht="26.25" hidden="1" customHeight="1">
      <c r="A101" s="156"/>
      <c r="B101" s="157"/>
      <c r="C101" s="157"/>
      <c r="D101" s="157"/>
      <c r="E101" s="157"/>
      <c r="F101" s="157"/>
      <c r="G101" s="157"/>
      <c r="H101" s="157"/>
      <c r="I101" s="157"/>
      <c r="J101" s="157"/>
      <c r="K101" s="157"/>
      <c r="L101" s="157"/>
      <c r="M101" s="157"/>
      <c r="N101" s="157"/>
      <c r="O101" s="157"/>
      <c r="P101" s="157"/>
      <c r="Q101" s="158"/>
      <c r="R101" s="158"/>
      <c r="S101" s="158"/>
      <c r="T101" s="158"/>
      <c r="U101" s="158"/>
      <c r="V101" s="158"/>
      <c r="W101" s="158"/>
      <c r="X101" s="158"/>
      <c r="Y101" s="158"/>
      <c r="Z101" s="158"/>
      <c r="AA101" s="158"/>
      <c r="AB101" s="158"/>
      <c r="AC101" s="158"/>
      <c r="AD101" s="158"/>
      <c r="AE101" s="158"/>
      <c r="AF101" s="158"/>
      <c r="AG101" s="158"/>
      <c r="AH101" s="158"/>
      <c r="AI101" s="158"/>
      <c r="AJ101" s="158"/>
      <c r="AK101" s="158"/>
      <c r="AL101" s="158"/>
      <c r="AM101" s="158"/>
      <c r="AN101" s="158"/>
      <c r="AO101" s="158"/>
      <c r="AP101" s="158"/>
      <c r="AQ101" s="158"/>
      <c r="AR101" s="158"/>
      <c r="AS101" s="158"/>
      <c r="AT101" s="158"/>
      <c r="AU101" s="158"/>
      <c r="AV101" s="158"/>
      <c r="AW101" s="158"/>
      <c r="AX101" s="158"/>
      <c r="AY101" s="158"/>
      <c r="AZ101" s="159"/>
      <c r="BA101" s="159"/>
      <c r="BB101" s="159"/>
      <c r="BC101" s="159"/>
      <c r="BD101" s="159"/>
      <c r="BE101" s="151"/>
      <c r="BF101" s="151"/>
      <c r="BG101" s="151"/>
      <c r="BH101" s="151"/>
      <c r="BI101" s="151"/>
      <c r="BJ101" s="151"/>
      <c r="BK101" s="151"/>
      <c r="BL101" s="151"/>
      <c r="BM101" s="151"/>
      <c r="BN101" s="151"/>
      <c r="BO101" s="151"/>
      <c r="BP101" s="151"/>
      <c r="BQ101" s="148">
        <v>95</v>
      </c>
      <c r="BR101" s="153"/>
      <c r="BS101" s="845"/>
      <c r="BT101" s="846"/>
      <c r="BU101" s="846"/>
      <c r="BV101" s="846"/>
      <c r="BW101" s="846"/>
      <c r="BX101" s="846"/>
      <c r="BY101" s="846"/>
      <c r="BZ101" s="846"/>
      <c r="CA101" s="846"/>
      <c r="CB101" s="846"/>
      <c r="CC101" s="846"/>
      <c r="CD101" s="846"/>
      <c r="CE101" s="846"/>
      <c r="CF101" s="846"/>
      <c r="CG101" s="847"/>
      <c r="CH101" s="842"/>
      <c r="CI101" s="843"/>
      <c r="CJ101" s="843"/>
      <c r="CK101" s="843"/>
      <c r="CL101" s="844"/>
      <c r="CM101" s="842"/>
      <c r="CN101" s="843"/>
      <c r="CO101" s="843"/>
      <c r="CP101" s="843"/>
      <c r="CQ101" s="844"/>
      <c r="CR101" s="842"/>
      <c r="CS101" s="843"/>
      <c r="CT101" s="843"/>
      <c r="CU101" s="843"/>
      <c r="CV101" s="844"/>
      <c r="CW101" s="842"/>
      <c r="CX101" s="843"/>
      <c r="CY101" s="843"/>
      <c r="CZ101" s="843"/>
      <c r="DA101" s="844"/>
      <c r="DB101" s="842"/>
      <c r="DC101" s="843"/>
      <c r="DD101" s="843"/>
      <c r="DE101" s="843"/>
      <c r="DF101" s="844"/>
      <c r="DG101" s="842"/>
      <c r="DH101" s="843"/>
      <c r="DI101" s="843"/>
      <c r="DJ101" s="843"/>
      <c r="DK101" s="844"/>
      <c r="DL101" s="842"/>
      <c r="DM101" s="843"/>
      <c r="DN101" s="843"/>
      <c r="DO101" s="843"/>
      <c r="DP101" s="844"/>
      <c r="DQ101" s="842"/>
      <c r="DR101" s="843"/>
      <c r="DS101" s="843"/>
      <c r="DT101" s="843"/>
      <c r="DU101" s="844"/>
      <c r="DV101" s="839"/>
      <c r="DW101" s="840"/>
      <c r="DX101" s="840"/>
      <c r="DY101" s="840"/>
      <c r="DZ101" s="841"/>
      <c r="EA101" s="132"/>
    </row>
    <row r="102" spans="1:131" s="133" customFormat="1" ht="26.25" customHeight="1" thickBot="1">
      <c r="A102" s="156"/>
      <c r="B102" s="157"/>
      <c r="C102" s="157"/>
      <c r="D102" s="157"/>
      <c r="E102" s="157"/>
      <c r="F102" s="157"/>
      <c r="G102" s="157"/>
      <c r="H102" s="157"/>
      <c r="I102" s="157"/>
      <c r="J102" s="157"/>
      <c r="K102" s="157"/>
      <c r="L102" s="157"/>
      <c r="M102" s="157"/>
      <c r="N102" s="157"/>
      <c r="O102" s="157"/>
      <c r="P102" s="157"/>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58"/>
      <c r="AM102" s="158"/>
      <c r="AN102" s="158"/>
      <c r="AO102" s="158"/>
      <c r="AP102" s="158"/>
      <c r="AQ102" s="158"/>
      <c r="AR102" s="158"/>
      <c r="AS102" s="158"/>
      <c r="AT102" s="158"/>
      <c r="AU102" s="158"/>
      <c r="AV102" s="158"/>
      <c r="AW102" s="158"/>
      <c r="AX102" s="158"/>
      <c r="AY102" s="158"/>
      <c r="AZ102" s="159"/>
      <c r="BA102" s="159"/>
      <c r="BB102" s="159"/>
      <c r="BC102" s="159"/>
      <c r="BD102" s="159"/>
      <c r="BE102" s="151"/>
      <c r="BF102" s="151"/>
      <c r="BG102" s="151"/>
      <c r="BH102" s="151"/>
      <c r="BI102" s="151"/>
      <c r="BJ102" s="151"/>
      <c r="BK102" s="151"/>
      <c r="BL102" s="151"/>
      <c r="BM102" s="151"/>
      <c r="BN102" s="151"/>
      <c r="BO102" s="151"/>
      <c r="BP102" s="151"/>
      <c r="BQ102" s="150" t="s">
        <v>344</v>
      </c>
      <c r="BR102" s="772" t="s">
        <v>382</v>
      </c>
      <c r="BS102" s="773"/>
      <c r="BT102" s="773"/>
      <c r="BU102" s="773"/>
      <c r="BV102" s="773"/>
      <c r="BW102" s="773"/>
      <c r="BX102" s="773"/>
      <c r="BY102" s="773"/>
      <c r="BZ102" s="773"/>
      <c r="CA102" s="773"/>
      <c r="CB102" s="773"/>
      <c r="CC102" s="773"/>
      <c r="CD102" s="773"/>
      <c r="CE102" s="773"/>
      <c r="CF102" s="773"/>
      <c r="CG102" s="774"/>
      <c r="CH102" s="871"/>
      <c r="CI102" s="872"/>
      <c r="CJ102" s="872"/>
      <c r="CK102" s="872"/>
      <c r="CL102" s="873"/>
      <c r="CM102" s="871"/>
      <c r="CN102" s="872"/>
      <c r="CO102" s="872"/>
      <c r="CP102" s="872"/>
      <c r="CQ102" s="873"/>
      <c r="CR102" s="874"/>
      <c r="CS102" s="832"/>
      <c r="CT102" s="832"/>
      <c r="CU102" s="832"/>
      <c r="CV102" s="875"/>
      <c r="CW102" s="874"/>
      <c r="CX102" s="832"/>
      <c r="CY102" s="832"/>
      <c r="CZ102" s="832"/>
      <c r="DA102" s="875"/>
      <c r="DB102" s="874"/>
      <c r="DC102" s="832"/>
      <c r="DD102" s="832"/>
      <c r="DE102" s="832"/>
      <c r="DF102" s="875"/>
      <c r="DG102" s="874"/>
      <c r="DH102" s="832"/>
      <c r="DI102" s="832"/>
      <c r="DJ102" s="832"/>
      <c r="DK102" s="875"/>
      <c r="DL102" s="874"/>
      <c r="DM102" s="832"/>
      <c r="DN102" s="832"/>
      <c r="DO102" s="832"/>
      <c r="DP102" s="875"/>
      <c r="DQ102" s="874"/>
      <c r="DR102" s="832"/>
      <c r="DS102" s="832"/>
      <c r="DT102" s="832"/>
      <c r="DU102" s="875"/>
      <c r="DV102" s="898"/>
      <c r="DW102" s="899"/>
      <c r="DX102" s="899"/>
      <c r="DY102" s="899"/>
      <c r="DZ102" s="900"/>
      <c r="EA102" s="132"/>
    </row>
    <row r="103" spans="1:131" s="133" customFormat="1" ht="26.25" customHeight="1">
      <c r="A103" s="156"/>
      <c r="B103" s="157"/>
      <c r="C103" s="157"/>
      <c r="D103" s="157"/>
      <c r="E103" s="157"/>
      <c r="F103" s="157"/>
      <c r="G103" s="157"/>
      <c r="H103" s="157"/>
      <c r="I103" s="157"/>
      <c r="J103" s="157"/>
      <c r="K103" s="157"/>
      <c r="L103" s="157"/>
      <c r="M103" s="157"/>
      <c r="N103" s="157"/>
      <c r="O103" s="157"/>
      <c r="P103" s="157"/>
      <c r="Q103" s="158"/>
      <c r="R103" s="158"/>
      <c r="S103" s="158"/>
      <c r="T103" s="158"/>
      <c r="U103" s="158"/>
      <c r="V103" s="158"/>
      <c r="W103" s="158"/>
      <c r="X103" s="158"/>
      <c r="Y103" s="158"/>
      <c r="Z103" s="158"/>
      <c r="AA103" s="158"/>
      <c r="AB103" s="158"/>
      <c r="AC103" s="158"/>
      <c r="AD103" s="158"/>
      <c r="AE103" s="158"/>
      <c r="AF103" s="158"/>
      <c r="AG103" s="158"/>
      <c r="AH103" s="158"/>
      <c r="AI103" s="158"/>
      <c r="AJ103" s="158"/>
      <c r="AK103" s="158"/>
      <c r="AL103" s="158"/>
      <c r="AM103" s="158"/>
      <c r="AN103" s="158"/>
      <c r="AO103" s="158"/>
      <c r="AP103" s="158"/>
      <c r="AQ103" s="158"/>
      <c r="AR103" s="158"/>
      <c r="AS103" s="158"/>
      <c r="AT103" s="158"/>
      <c r="AU103" s="158"/>
      <c r="AV103" s="158"/>
      <c r="AW103" s="158"/>
      <c r="AX103" s="158"/>
      <c r="AY103" s="158"/>
      <c r="AZ103" s="159"/>
      <c r="BA103" s="159"/>
      <c r="BB103" s="159"/>
      <c r="BC103" s="159"/>
      <c r="BD103" s="159"/>
      <c r="BE103" s="151"/>
      <c r="BF103" s="151"/>
      <c r="BG103" s="151"/>
      <c r="BH103" s="151"/>
      <c r="BI103" s="151"/>
      <c r="BJ103" s="151"/>
      <c r="BK103" s="151"/>
      <c r="BL103" s="151"/>
      <c r="BM103" s="151"/>
      <c r="BN103" s="151"/>
      <c r="BO103" s="151"/>
      <c r="BP103" s="151"/>
      <c r="BQ103" s="901" t="s">
        <v>383</v>
      </c>
      <c r="BR103" s="901"/>
      <c r="BS103" s="901"/>
      <c r="BT103" s="901"/>
      <c r="BU103" s="901"/>
      <c r="BV103" s="901"/>
      <c r="BW103" s="901"/>
      <c r="BX103" s="901"/>
      <c r="BY103" s="901"/>
      <c r="BZ103" s="901"/>
      <c r="CA103" s="901"/>
      <c r="CB103" s="901"/>
      <c r="CC103" s="901"/>
      <c r="CD103" s="901"/>
      <c r="CE103" s="901"/>
      <c r="CF103" s="901"/>
      <c r="CG103" s="901"/>
      <c r="CH103" s="901"/>
      <c r="CI103" s="901"/>
      <c r="CJ103" s="901"/>
      <c r="CK103" s="901"/>
      <c r="CL103" s="901"/>
      <c r="CM103" s="901"/>
      <c r="CN103" s="901"/>
      <c r="CO103" s="901"/>
      <c r="CP103" s="901"/>
      <c r="CQ103" s="901"/>
      <c r="CR103" s="901"/>
      <c r="CS103" s="901"/>
      <c r="CT103" s="901"/>
      <c r="CU103" s="901"/>
      <c r="CV103" s="901"/>
      <c r="CW103" s="901"/>
      <c r="CX103" s="901"/>
      <c r="CY103" s="901"/>
      <c r="CZ103" s="901"/>
      <c r="DA103" s="901"/>
      <c r="DB103" s="901"/>
      <c r="DC103" s="901"/>
      <c r="DD103" s="901"/>
      <c r="DE103" s="901"/>
      <c r="DF103" s="901"/>
      <c r="DG103" s="901"/>
      <c r="DH103" s="901"/>
      <c r="DI103" s="901"/>
      <c r="DJ103" s="901"/>
      <c r="DK103" s="901"/>
      <c r="DL103" s="901"/>
      <c r="DM103" s="901"/>
      <c r="DN103" s="901"/>
      <c r="DO103" s="901"/>
      <c r="DP103" s="901"/>
      <c r="DQ103" s="901"/>
      <c r="DR103" s="901"/>
      <c r="DS103" s="901"/>
      <c r="DT103" s="901"/>
      <c r="DU103" s="901"/>
      <c r="DV103" s="901"/>
      <c r="DW103" s="901"/>
      <c r="DX103" s="901"/>
      <c r="DY103" s="901"/>
      <c r="DZ103" s="901"/>
      <c r="EA103" s="132"/>
    </row>
    <row r="104" spans="1:131" s="133" customFormat="1" ht="26.25" customHeight="1">
      <c r="A104" s="156"/>
      <c r="B104" s="157"/>
      <c r="C104" s="157"/>
      <c r="D104" s="157"/>
      <c r="E104" s="157"/>
      <c r="F104" s="157"/>
      <c r="G104" s="157"/>
      <c r="H104" s="157"/>
      <c r="I104" s="157"/>
      <c r="J104" s="157"/>
      <c r="K104" s="157"/>
      <c r="L104" s="157"/>
      <c r="M104" s="157"/>
      <c r="N104" s="157"/>
      <c r="O104" s="157"/>
      <c r="P104" s="157"/>
      <c r="Q104" s="158"/>
      <c r="R104" s="158"/>
      <c r="S104" s="158"/>
      <c r="T104" s="158"/>
      <c r="U104" s="158"/>
      <c r="V104" s="158"/>
      <c r="W104" s="158"/>
      <c r="X104" s="158"/>
      <c r="Y104" s="158"/>
      <c r="Z104" s="158"/>
      <c r="AA104" s="158"/>
      <c r="AB104" s="158"/>
      <c r="AC104" s="158"/>
      <c r="AD104" s="158"/>
      <c r="AE104" s="158"/>
      <c r="AF104" s="158"/>
      <c r="AG104" s="158"/>
      <c r="AH104" s="158"/>
      <c r="AI104" s="158"/>
      <c r="AJ104" s="158"/>
      <c r="AK104" s="158"/>
      <c r="AL104" s="158"/>
      <c r="AM104" s="158"/>
      <c r="AN104" s="158"/>
      <c r="AO104" s="158"/>
      <c r="AP104" s="158"/>
      <c r="AQ104" s="158"/>
      <c r="AR104" s="158"/>
      <c r="AS104" s="158"/>
      <c r="AT104" s="158"/>
      <c r="AU104" s="158"/>
      <c r="AV104" s="158"/>
      <c r="AW104" s="158"/>
      <c r="AX104" s="158"/>
      <c r="AY104" s="158"/>
      <c r="AZ104" s="159"/>
      <c r="BA104" s="159"/>
      <c r="BB104" s="159"/>
      <c r="BC104" s="159"/>
      <c r="BD104" s="159"/>
      <c r="BE104" s="151"/>
      <c r="BF104" s="151"/>
      <c r="BG104" s="151"/>
      <c r="BH104" s="151"/>
      <c r="BI104" s="151"/>
      <c r="BJ104" s="151"/>
      <c r="BK104" s="151"/>
      <c r="BL104" s="151"/>
      <c r="BM104" s="151"/>
      <c r="BN104" s="151"/>
      <c r="BO104" s="151"/>
      <c r="BP104" s="151"/>
      <c r="BQ104" s="902" t="s">
        <v>384</v>
      </c>
      <c r="BR104" s="902"/>
      <c r="BS104" s="902"/>
      <c r="BT104" s="902"/>
      <c r="BU104" s="902"/>
      <c r="BV104" s="902"/>
      <c r="BW104" s="902"/>
      <c r="BX104" s="902"/>
      <c r="BY104" s="902"/>
      <c r="BZ104" s="902"/>
      <c r="CA104" s="902"/>
      <c r="CB104" s="902"/>
      <c r="CC104" s="902"/>
      <c r="CD104" s="902"/>
      <c r="CE104" s="902"/>
      <c r="CF104" s="902"/>
      <c r="CG104" s="902"/>
      <c r="CH104" s="902"/>
      <c r="CI104" s="902"/>
      <c r="CJ104" s="902"/>
      <c r="CK104" s="902"/>
      <c r="CL104" s="902"/>
      <c r="CM104" s="902"/>
      <c r="CN104" s="902"/>
      <c r="CO104" s="902"/>
      <c r="CP104" s="902"/>
      <c r="CQ104" s="902"/>
      <c r="CR104" s="902"/>
      <c r="CS104" s="902"/>
      <c r="CT104" s="902"/>
      <c r="CU104" s="902"/>
      <c r="CV104" s="902"/>
      <c r="CW104" s="902"/>
      <c r="CX104" s="902"/>
      <c r="CY104" s="902"/>
      <c r="CZ104" s="902"/>
      <c r="DA104" s="902"/>
      <c r="DB104" s="902"/>
      <c r="DC104" s="902"/>
      <c r="DD104" s="902"/>
      <c r="DE104" s="902"/>
      <c r="DF104" s="902"/>
      <c r="DG104" s="902"/>
      <c r="DH104" s="902"/>
      <c r="DI104" s="902"/>
      <c r="DJ104" s="902"/>
      <c r="DK104" s="902"/>
      <c r="DL104" s="902"/>
      <c r="DM104" s="902"/>
      <c r="DN104" s="902"/>
      <c r="DO104" s="902"/>
      <c r="DP104" s="902"/>
      <c r="DQ104" s="902"/>
      <c r="DR104" s="902"/>
      <c r="DS104" s="902"/>
      <c r="DT104" s="902"/>
      <c r="DU104" s="902"/>
      <c r="DV104" s="902"/>
      <c r="DW104" s="902"/>
      <c r="DX104" s="902"/>
      <c r="DY104" s="902"/>
      <c r="DZ104" s="902"/>
      <c r="EA104" s="132"/>
    </row>
    <row r="105" spans="1:131" s="133" customFormat="1" ht="11.25" customHeight="1">
      <c r="A105" s="151"/>
      <c r="B105" s="151"/>
      <c r="C105" s="151"/>
      <c r="D105" s="151"/>
      <c r="E105" s="151"/>
      <c r="F105" s="151"/>
      <c r="G105" s="151"/>
      <c r="H105" s="151"/>
      <c r="I105" s="151"/>
      <c r="J105" s="151"/>
      <c r="K105" s="151"/>
      <c r="L105" s="151"/>
      <c r="M105" s="151"/>
      <c r="N105" s="151"/>
      <c r="O105" s="151"/>
      <c r="P105" s="151"/>
      <c r="Q105" s="151"/>
      <c r="R105" s="151"/>
      <c r="S105" s="151"/>
      <c r="T105" s="151"/>
      <c r="U105" s="151"/>
      <c r="V105" s="151"/>
      <c r="W105" s="151"/>
      <c r="X105" s="151"/>
      <c r="Y105" s="151"/>
      <c r="Z105" s="151"/>
      <c r="AA105" s="151"/>
      <c r="AB105" s="151"/>
      <c r="AC105" s="151"/>
      <c r="AD105" s="151"/>
      <c r="AE105" s="151"/>
      <c r="AF105" s="151"/>
      <c r="AG105" s="151"/>
      <c r="AH105" s="151"/>
      <c r="AI105" s="151"/>
      <c r="AJ105" s="151"/>
      <c r="AK105" s="151"/>
      <c r="AL105" s="151"/>
      <c r="AM105" s="151"/>
      <c r="AN105" s="151"/>
      <c r="AO105" s="151"/>
      <c r="AP105" s="151"/>
      <c r="AQ105" s="151"/>
      <c r="AR105" s="151"/>
      <c r="AS105" s="151"/>
      <c r="AT105" s="151"/>
      <c r="AU105" s="151"/>
      <c r="AV105" s="151"/>
      <c r="AW105" s="151"/>
      <c r="AX105" s="151"/>
      <c r="AY105" s="151"/>
      <c r="AZ105" s="151"/>
      <c r="BA105" s="151"/>
      <c r="BB105" s="151"/>
      <c r="BC105" s="151"/>
      <c r="BD105" s="151"/>
      <c r="BE105" s="151"/>
      <c r="BF105" s="151"/>
      <c r="BG105" s="151"/>
      <c r="BH105" s="151"/>
      <c r="BI105" s="151"/>
      <c r="BJ105" s="151"/>
      <c r="BK105" s="151"/>
      <c r="BL105" s="151"/>
      <c r="BM105" s="151"/>
      <c r="BN105" s="151"/>
      <c r="BO105" s="151"/>
      <c r="BP105" s="151"/>
      <c r="BQ105" s="154"/>
      <c r="BR105" s="154"/>
      <c r="BS105" s="154"/>
      <c r="BT105" s="154"/>
      <c r="BU105" s="154"/>
      <c r="BV105" s="154"/>
      <c r="BW105" s="154"/>
      <c r="BX105" s="154"/>
      <c r="BY105" s="154"/>
      <c r="BZ105" s="154"/>
      <c r="CA105" s="154"/>
      <c r="CB105" s="154"/>
      <c r="CC105" s="154"/>
      <c r="CD105" s="154"/>
      <c r="CE105" s="154"/>
      <c r="CF105" s="154"/>
      <c r="CG105" s="154"/>
      <c r="CH105" s="154"/>
      <c r="CI105" s="154"/>
      <c r="CJ105" s="154"/>
      <c r="CK105" s="154"/>
      <c r="CL105" s="154"/>
      <c r="CM105" s="154"/>
      <c r="CN105" s="154"/>
      <c r="CO105" s="154"/>
      <c r="CP105" s="154"/>
      <c r="CQ105" s="154"/>
      <c r="CR105" s="154"/>
      <c r="CS105" s="154"/>
      <c r="CT105" s="154"/>
      <c r="CU105" s="154"/>
      <c r="CV105" s="154"/>
      <c r="CW105" s="154"/>
      <c r="CX105" s="154"/>
      <c r="CY105" s="154"/>
      <c r="CZ105" s="154"/>
      <c r="DA105" s="154"/>
      <c r="DB105" s="154"/>
      <c r="DC105" s="154"/>
      <c r="DD105" s="154"/>
      <c r="DE105" s="154"/>
      <c r="DF105" s="154"/>
      <c r="DG105" s="154"/>
      <c r="DH105" s="154"/>
      <c r="DI105" s="154"/>
      <c r="DJ105" s="154"/>
      <c r="DK105" s="154"/>
      <c r="DL105" s="154"/>
      <c r="DM105" s="154"/>
      <c r="DN105" s="154"/>
      <c r="DO105" s="154"/>
      <c r="DP105" s="154"/>
      <c r="DQ105" s="154"/>
      <c r="DR105" s="154"/>
      <c r="DS105" s="154"/>
      <c r="DT105" s="154"/>
      <c r="DU105" s="154"/>
      <c r="DV105" s="154"/>
      <c r="DW105" s="154"/>
      <c r="DX105" s="154"/>
      <c r="DY105" s="154"/>
      <c r="DZ105" s="154"/>
      <c r="EA105" s="132"/>
    </row>
    <row r="106" spans="1:131" s="133" customFormat="1" ht="11.25" customHeight="1">
      <c r="A106" s="160"/>
      <c r="B106" s="160"/>
      <c r="C106" s="160"/>
      <c r="D106" s="160"/>
      <c r="E106" s="160"/>
      <c r="F106" s="160"/>
      <c r="G106" s="160"/>
      <c r="H106" s="160"/>
      <c r="I106" s="160"/>
      <c r="J106" s="160"/>
      <c r="K106" s="160"/>
      <c r="L106" s="160"/>
      <c r="M106" s="160"/>
      <c r="N106" s="160"/>
      <c r="O106" s="160"/>
      <c r="P106" s="160"/>
      <c r="Q106" s="160"/>
      <c r="R106" s="160"/>
      <c r="S106" s="160"/>
      <c r="T106" s="160"/>
      <c r="U106" s="160"/>
      <c r="V106" s="160"/>
      <c r="W106" s="160"/>
      <c r="X106" s="160"/>
      <c r="Y106" s="160"/>
      <c r="Z106" s="160"/>
      <c r="AA106" s="160"/>
      <c r="AB106" s="160"/>
      <c r="AC106" s="160"/>
      <c r="AD106" s="160"/>
      <c r="AE106" s="160"/>
      <c r="AF106" s="160"/>
      <c r="AG106" s="160"/>
      <c r="AH106" s="160"/>
      <c r="AI106" s="160"/>
      <c r="AJ106" s="160"/>
      <c r="AK106" s="160"/>
      <c r="AL106" s="160"/>
      <c r="AM106" s="160"/>
      <c r="AN106" s="160"/>
      <c r="AO106" s="160"/>
      <c r="AP106" s="160"/>
      <c r="AQ106" s="160"/>
      <c r="AR106" s="160"/>
      <c r="AS106" s="160"/>
      <c r="AT106" s="160"/>
      <c r="AU106" s="160"/>
      <c r="AV106" s="160"/>
      <c r="AW106" s="160"/>
      <c r="AX106" s="160"/>
      <c r="AY106" s="160"/>
      <c r="AZ106" s="160"/>
      <c r="BA106" s="160"/>
      <c r="BB106" s="160"/>
      <c r="BC106" s="160"/>
      <c r="BD106" s="160"/>
      <c r="BE106" s="160"/>
      <c r="BF106" s="160"/>
      <c r="BG106" s="160"/>
      <c r="BH106" s="160"/>
      <c r="BI106" s="160"/>
      <c r="BJ106" s="160"/>
      <c r="BK106" s="160"/>
      <c r="BL106" s="160"/>
      <c r="BM106" s="160"/>
      <c r="BN106" s="160"/>
      <c r="BO106" s="160"/>
      <c r="BP106" s="160"/>
      <c r="BQ106" s="154"/>
      <c r="BR106" s="154"/>
      <c r="BS106" s="154"/>
      <c r="BT106" s="154"/>
      <c r="BU106" s="154"/>
      <c r="BV106" s="154"/>
      <c r="BW106" s="154"/>
      <c r="BX106" s="154"/>
      <c r="BY106" s="154"/>
      <c r="BZ106" s="154"/>
      <c r="CA106" s="154"/>
      <c r="CB106" s="154"/>
      <c r="CC106" s="154"/>
      <c r="CD106" s="154"/>
      <c r="CE106" s="154"/>
      <c r="CF106" s="154"/>
      <c r="CG106" s="154"/>
      <c r="CH106" s="154"/>
      <c r="CI106" s="154"/>
      <c r="CJ106" s="154"/>
      <c r="CK106" s="154"/>
      <c r="CL106" s="154"/>
      <c r="CM106" s="154"/>
      <c r="CN106" s="154"/>
      <c r="CO106" s="154"/>
      <c r="CP106" s="154"/>
      <c r="CQ106" s="154"/>
      <c r="CR106" s="154"/>
      <c r="CS106" s="154"/>
      <c r="CT106" s="154"/>
      <c r="CU106" s="154"/>
      <c r="CV106" s="154"/>
      <c r="CW106" s="154"/>
      <c r="CX106" s="154"/>
      <c r="CY106" s="154"/>
      <c r="CZ106" s="154"/>
      <c r="DA106" s="154"/>
      <c r="DB106" s="154"/>
      <c r="DC106" s="154"/>
      <c r="DD106" s="154"/>
      <c r="DE106" s="154"/>
      <c r="DF106" s="154"/>
      <c r="DG106" s="154"/>
      <c r="DH106" s="154"/>
      <c r="DI106" s="154"/>
      <c r="DJ106" s="154"/>
      <c r="DK106" s="154"/>
      <c r="DL106" s="154"/>
      <c r="DM106" s="154"/>
      <c r="DN106" s="154"/>
      <c r="DO106" s="154"/>
      <c r="DP106" s="154"/>
      <c r="DQ106" s="154"/>
      <c r="DR106" s="154"/>
      <c r="DS106" s="154"/>
      <c r="DT106" s="154"/>
      <c r="DU106" s="154"/>
      <c r="DV106" s="154"/>
      <c r="DW106" s="154"/>
      <c r="DX106" s="154"/>
      <c r="DY106" s="154"/>
      <c r="DZ106" s="154"/>
      <c r="EA106" s="132"/>
    </row>
    <row r="107" spans="1:131" s="132" customFormat="1" ht="26.25" customHeight="1" thickBot="1">
      <c r="A107" s="161" t="s">
        <v>385</v>
      </c>
      <c r="B107" s="162"/>
      <c r="C107" s="162"/>
      <c r="D107" s="162"/>
      <c r="E107" s="162"/>
      <c r="F107" s="162"/>
      <c r="G107" s="162"/>
      <c r="H107" s="162"/>
      <c r="I107" s="162"/>
      <c r="J107" s="162"/>
      <c r="K107" s="162"/>
      <c r="L107" s="162"/>
      <c r="M107" s="162"/>
      <c r="N107" s="162"/>
      <c r="O107" s="162"/>
      <c r="P107" s="162"/>
      <c r="Q107" s="162"/>
      <c r="R107" s="162"/>
      <c r="S107" s="162"/>
      <c r="T107" s="162"/>
      <c r="U107" s="162"/>
      <c r="V107" s="162"/>
      <c r="W107" s="162"/>
      <c r="X107" s="162"/>
      <c r="Y107" s="162"/>
      <c r="Z107" s="162"/>
      <c r="AA107" s="162"/>
      <c r="AB107" s="162"/>
      <c r="AC107" s="162"/>
      <c r="AD107" s="162"/>
      <c r="AE107" s="162"/>
      <c r="AF107" s="162"/>
      <c r="AG107" s="162"/>
      <c r="AH107" s="162"/>
      <c r="AI107" s="162"/>
      <c r="AJ107" s="162"/>
      <c r="AK107" s="162"/>
      <c r="AL107" s="162"/>
      <c r="AM107" s="162"/>
      <c r="AN107" s="162"/>
      <c r="AO107" s="162"/>
      <c r="AP107" s="162"/>
      <c r="AQ107" s="162"/>
      <c r="AR107" s="162"/>
      <c r="AS107" s="162"/>
      <c r="AT107" s="162"/>
      <c r="AU107" s="161" t="s">
        <v>386</v>
      </c>
      <c r="AV107" s="162"/>
      <c r="AW107" s="162"/>
      <c r="AX107" s="162"/>
      <c r="AY107" s="162"/>
      <c r="AZ107" s="162"/>
      <c r="BA107" s="162"/>
      <c r="BB107" s="162"/>
      <c r="BC107" s="162"/>
      <c r="BD107" s="162"/>
      <c r="BE107" s="162"/>
      <c r="BF107" s="162"/>
      <c r="BG107" s="162"/>
      <c r="BH107" s="162"/>
      <c r="BI107" s="162"/>
      <c r="BJ107" s="162"/>
      <c r="BK107" s="162"/>
      <c r="BL107" s="162"/>
      <c r="BM107" s="162"/>
      <c r="BN107" s="162"/>
      <c r="BO107" s="162"/>
      <c r="BP107" s="162"/>
      <c r="BQ107" s="162"/>
      <c r="BR107" s="162"/>
      <c r="BS107" s="162"/>
      <c r="BT107" s="162"/>
      <c r="BU107" s="162"/>
      <c r="BV107" s="162"/>
      <c r="BW107" s="162"/>
      <c r="BX107" s="162"/>
      <c r="BY107" s="162"/>
      <c r="BZ107" s="162"/>
      <c r="CA107" s="162"/>
      <c r="CB107" s="162"/>
      <c r="CC107" s="162"/>
      <c r="CD107" s="162"/>
      <c r="CE107" s="162"/>
      <c r="CF107" s="162"/>
      <c r="CG107" s="162"/>
      <c r="CH107" s="162"/>
      <c r="CI107" s="162"/>
      <c r="CJ107" s="162"/>
      <c r="CK107" s="162"/>
      <c r="CL107" s="162"/>
      <c r="CM107" s="162"/>
      <c r="CN107" s="162"/>
      <c r="CO107" s="162"/>
      <c r="CP107" s="162"/>
      <c r="CQ107" s="162"/>
      <c r="CR107" s="162"/>
      <c r="CS107" s="162"/>
      <c r="CT107" s="162"/>
      <c r="CU107" s="162"/>
      <c r="CV107" s="162"/>
      <c r="CW107" s="162"/>
      <c r="CX107" s="162"/>
      <c r="CY107" s="162"/>
      <c r="CZ107" s="162"/>
      <c r="DA107" s="162"/>
      <c r="DB107" s="162"/>
      <c r="DC107" s="162"/>
      <c r="DD107" s="162"/>
      <c r="DE107" s="162"/>
      <c r="DF107" s="162"/>
      <c r="DG107" s="162"/>
      <c r="DH107" s="162"/>
      <c r="DI107" s="162"/>
      <c r="DJ107" s="162"/>
      <c r="DK107" s="162"/>
      <c r="DL107" s="162"/>
      <c r="DM107" s="162"/>
      <c r="DN107" s="162"/>
      <c r="DO107" s="162"/>
      <c r="DP107" s="162"/>
      <c r="DQ107" s="162"/>
      <c r="DR107" s="162"/>
      <c r="DS107" s="162"/>
      <c r="DT107" s="162"/>
      <c r="DU107" s="162"/>
      <c r="DV107" s="162"/>
      <c r="DW107" s="162"/>
      <c r="DX107" s="162"/>
      <c r="DY107" s="162"/>
      <c r="DZ107" s="162"/>
    </row>
    <row r="108" spans="1:131" s="132" customFormat="1" ht="26.25" customHeight="1">
      <c r="A108" s="903" t="s">
        <v>387</v>
      </c>
      <c r="B108" s="904"/>
      <c r="C108" s="904"/>
      <c r="D108" s="904"/>
      <c r="E108" s="904"/>
      <c r="F108" s="904"/>
      <c r="G108" s="904"/>
      <c r="H108" s="904"/>
      <c r="I108" s="904"/>
      <c r="J108" s="904"/>
      <c r="K108" s="904"/>
      <c r="L108" s="904"/>
      <c r="M108" s="904"/>
      <c r="N108" s="904"/>
      <c r="O108" s="904"/>
      <c r="P108" s="904"/>
      <c r="Q108" s="904"/>
      <c r="R108" s="904"/>
      <c r="S108" s="904"/>
      <c r="T108" s="904"/>
      <c r="U108" s="904"/>
      <c r="V108" s="904"/>
      <c r="W108" s="904"/>
      <c r="X108" s="904"/>
      <c r="Y108" s="904"/>
      <c r="Z108" s="904"/>
      <c r="AA108" s="904"/>
      <c r="AB108" s="904"/>
      <c r="AC108" s="904"/>
      <c r="AD108" s="904"/>
      <c r="AE108" s="904"/>
      <c r="AF108" s="904"/>
      <c r="AG108" s="904"/>
      <c r="AH108" s="904"/>
      <c r="AI108" s="904"/>
      <c r="AJ108" s="904"/>
      <c r="AK108" s="904"/>
      <c r="AL108" s="904"/>
      <c r="AM108" s="904"/>
      <c r="AN108" s="904"/>
      <c r="AO108" s="904"/>
      <c r="AP108" s="904"/>
      <c r="AQ108" s="904"/>
      <c r="AR108" s="904"/>
      <c r="AS108" s="904"/>
      <c r="AT108" s="905"/>
      <c r="AU108" s="903" t="s">
        <v>388</v>
      </c>
      <c r="AV108" s="904"/>
      <c r="AW108" s="904"/>
      <c r="AX108" s="904"/>
      <c r="AY108" s="904"/>
      <c r="AZ108" s="904"/>
      <c r="BA108" s="904"/>
      <c r="BB108" s="904"/>
      <c r="BC108" s="904"/>
      <c r="BD108" s="904"/>
      <c r="BE108" s="904"/>
      <c r="BF108" s="904"/>
      <c r="BG108" s="904"/>
      <c r="BH108" s="904"/>
      <c r="BI108" s="904"/>
      <c r="BJ108" s="904"/>
      <c r="BK108" s="904"/>
      <c r="BL108" s="904"/>
      <c r="BM108" s="904"/>
      <c r="BN108" s="904"/>
      <c r="BO108" s="904"/>
      <c r="BP108" s="904"/>
      <c r="BQ108" s="904"/>
      <c r="BR108" s="904"/>
      <c r="BS108" s="904"/>
      <c r="BT108" s="904"/>
      <c r="BU108" s="904"/>
      <c r="BV108" s="904"/>
      <c r="BW108" s="904"/>
      <c r="BX108" s="904"/>
      <c r="BY108" s="904"/>
      <c r="BZ108" s="904"/>
      <c r="CA108" s="904"/>
      <c r="CB108" s="904"/>
      <c r="CC108" s="904"/>
      <c r="CD108" s="904"/>
      <c r="CE108" s="904"/>
      <c r="CF108" s="904"/>
      <c r="CG108" s="904"/>
      <c r="CH108" s="904"/>
      <c r="CI108" s="904"/>
      <c r="CJ108" s="904"/>
      <c r="CK108" s="904"/>
      <c r="CL108" s="904"/>
      <c r="CM108" s="904"/>
      <c r="CN108" s="904"/>
      <c r="CO108" s="904"/>
      <c r="CP108" s="904"/>
      <c r="CQ108" s="904"/>
      <c r="CR108" s="904"/>
      <c r="CS108" s="904"/>
      <c r="CT108" s="904"/>
      <c r="CU108" s="904"/>
      <c r="CV108" s="904"/>
      <c r="CW108" s="904"/>
      <c r="CX108" s="904"/>
      <c r="CY108" s="904"/>
      <c r="CZ108" s="904"/>
      <c r="DA108" s="904"/>
      <c r="DB108" s="904"/>
      <c r="DC108" s="904"/>
      <c r="DD108" s="904"/>
      <c r="DE108" s="904"/>
      <c r="DF108" s="904"/>
      <c r="DG108" s="904"/>
      <c r="DH108" s="904"/>
      <c r="DI108" s="904"/>
      <c r="DJ108" s="904"/>
      <c r="DK108" s="904"/>
      <c r="DL108" s="904"/>
      <c r="DM108" s="904"/>
      <c r="DN108" s="904"/>
      <c r="DO108" s="904"/>
      <c r="DP108" s="904"/>
      <c r="DQ108" s="904"/>
      <c r="DR108" s="904"/>
      <c r="DS108" s="904"/>
      <c r="DT108" s="904"/>
      <c r="DU108" s="904"/>
      <c r="DV108" s="904"/>
      <c r="DW108" s="904"/>
      <c r="DX108" s="904"/>
      <c r="DY108" s="904"/>
      <c r="DZ108" s="905"/>
    </row>
    <row r="109" spans="1:131" s="132" customFormat="1" ht="26.25" customHeight="1">
      <c r="A109" s="896" t="s">
        <v>389</v>
      </c>
      <c r="B109" s="877"/>
      <c r="C109" s="877"/>
      <c r="D109" s="877"/>
      <c r="E109" s="877"/>
      <c r="F109" s="877"/>
      <c r="G109" s="877"/>
      <c r="H109" s="877"/>
      <c r="I109" s="877"/>
      <c r="J109" s="877"/>
      <c r="K109" s="877"/>
      <c r="L109" s="877"/>
      <c r="M109" s="877"/>
      <c r="N109" s="877"/>
      <c r="O109" s="877"/>
      <c r="P109" s="877"/>
      <c r="Q109" s="877"/>
      <c r="R109" s="877"/>
      <c r="S109" s="877"/>
      <c r="T109" s="877"/>
      <c r="U109" s="877"/>
      <c r="V109" s="877"/>
      <c r="W109" s="877"/>
      <c r="X109" s="877"/>
      <c r="Y109" s="877"/>
      <c r="Z109" s="878"/>
      <c r="AA109" s="876" t="s">
        <v>390</v>
      </c>
      <c r="AB109" s="877"/>
      <c r="AC109" s="877"/>
      <c r="AD109" s="877"/>
      <c r="AE109" s="878"/>
      <c r="AF109" s="876" t="s">
        <v>263</v>
      </c>
      <c r="AG109" s="877"/>
      <c r="AH109" s="877"/>
      <c r="AI109" s="877"/>
      <c r="AJ109" s="878"/>
      <c r="AK109" s="876" t="s">
        <v>262</v>
      </c>
      <c r="AL109" s="877"/>
      <c r="AM109" s="877"/>
      <c r="AN109" s="877"/>
      <c r="AO109" s="878"/>
      <c r="AP109" s="876" t="s">
        <v>391</v>
      </c>
      <c r="AQ109" s="877"/>
      <c r="AR109" s="877"/>
      <c r="AS109" s="877"/>
      <c r="AT109" s="879"/>
      <c r="AU109" s="896" t="s">
        <v>389</v>
      </c>
      <c r="AV109" s="877"/>
      <c r="AW109" s="877"/>
      <c r="AX109" s="877"/>
      <c r="AY109" s="877"/>
      <c r="AZ109" s="877"/>
      <c r="BA109" s="877"/>
      <c r="BB109" s="877"/>
      <c r="BC109" s="877"/>
      <c r="BD109" s="877"/>
      <c r="BE109" s="877"/>
      <c r="BF109" s="877"/>
      <c r="BG109" s="877"/>
      <c r="BH109" s="877"/>
      <c r="BI109" s="877"/>
      <c r="BJ109" s="877"/>
      <c r="BK109" s="877"/>
      <c r="BL109" s="877"/>
      <c r="BM109" s="877"/>
      <c r="BN109" s="877"/>
      <c r="BO109" s="877"/>
      <c r="BP109" s="878"/>
      <c r="BQ109" s="876" t="s">
        <v>390</v>
      </c>
      <c r="BR109" s="877"/>
      <c r="BS109" s="877"/>
      <c r="BT109" s="877"/>
      <c r="BU109" s="878"/>
      <c r="BV109" s="876" t="s">
        <v>263</v>
      </c>
      <c r="BW109" s="877"/>
      <c r="BX109" s="877"/>
      <c r="BY109" s="877"/>
      <c r="BZ109" s="878"/>
      <c r="CA109" s="876" t="s">
        <v>262</v>
      </c>
      <c r="CB109" s="877"/>
      <c r="CC109" s="877"/>
      <c r="CD109" s="877"/>
      <c r="CE109" s="878"/>
      <c r="CF109" s="897" t="s">
        <v>391</v>
      </c>
      <c r="CG109" s="897"/>
      <c r="CH109" s="897"/>
      <c r="CI109" s="897"/>
      <c r="CJ109" s="897"/>
      <c r="CK109" s="876" t="s">
        <v>392</v>
      </c>
      <c r="CL109" s="877"/>
      <c r="CM109" s="877"/>
      <c r="CN109" s="877"/>
      <c r="CO109" s="877"/>
      <c r="CP109" s="877"/>
      <c r="CQ109" s="877"/>
      <c r="CR109" s="877"/>
      <c r="CS109" s="877"/>
      <c r="CT109" s="877"/>
      <c r="CU109" s="877"/>
      <c r="CV109" s="877"/>
      <c r="CW109" s="877"/>
      <c r="CX109" s="877"/>
      <c r="CY109" s="877"/>
      <c r="CZ109" s="877"/>
      <c r="DA109" s="877"/>
      <c r="DB109" s="877"/>
      <c r="DC109" s="877"/>
      <c r="DD109" s="877"/>
      <c r="DE109" s="877"/>
      <c r="DF109" s="878"/>
      <c r="DG109" s="876" t="s">
        <v>390</v>
      </c>
      <c r="DH109" s="877"/>
      <c r="DI109" s="877"/>
      <c r="DJ109" s="877"/>
      <c r="DK109" s="878"/>
      <c r="DL109" s="876" t="s">
        <v>263</v>
      </c>
      <c r="DM109" s="877"/>
      <c r="DN109" s="877"/>
      <c r="DO109" s="877"/>
      <c r="DP109" s="878"/>
      <c r="DQ109" s="876" t="s">
        <v>262</v>
      </c>
      <c r="DR109" s="877"/>
      <c r="DS109" s="877"/>
      <c r="DT109" s="877"/>
      <c r="DU109" s="878"/>
      <c r="DV109" s="876" t="s">
        <v>391</v>
      </c>
      <c r="DW109" s="877"/>
      <c r="DX109" s="877"/>
      <c r="DY109" s="877"/>
      <c r="DZ109" s="879"/>
    </row>
    <row r="110" spans="1:131" s="132" customFormat="1" ht="26.25" customHeight="1">
      <c r="A110" s="880" t="s">
        <v>393</v>
      </c>
      <c r="B110" s="881"/>
      <c r="C110" s="881"/>
      <c r="D110" s="881"/>
      <c r="E110" s="881"/>
      <c r="F110" s="881"/>
      <c r="G110" s="881"/>
      <c r="H110" s="881"/>
      <c r="I110" s="881"/>
      <c r="J110" s="881"/>
      <c r="K110" s="881"/>
      <c r="L110" s="881"/>
      <c r="M110" s="881"/>
      <c r="N110" s="881"/>
      <c r="O110" s="881"/>
      <c r="P110" s="881"/>
      <c r="Q110" s="881"/>
      <c r="R110" s="881"/>
      <c r="S110" s="881"/>
      <c r="T110" s="881"/>
      <c r="U110" s="881"/>
      <c r="V110" s="881"/>
      <c r="W110" s="881"/>
      <c r="X110" s="881"/>
      <c r="Y110" s="881"/>
      <c r="Z110" s="882"/>
      <c r="AA110" s="883">
        <v>2077253</v>
      </c>
      <c r="AB110" s="884"/>
      <c r="AC110" s="884"/>
      <c r="AD110" s="884"/>
      <c r="AE110" s="885"/>
      <c r="AF110" s="886">
        <v>1846572</v>
      </c>
      <c r="AG110" s="884"/>
      <c r="AH110" s="884"/>
      <c r="AI110" s="884"/>
      <c r="AJ110" s="885"/>
      <c r="AK110" s="886">
        <v>1827562</v>
      </c>
      <c r="AL110" s="884"/>
      <c r="AM110" s="884"/>
      <c r="AN110" s="884"/>
      <c r="AO110" s="885"/>
      <c r="AP110" s="887">
        <v>25.7</v>
      </c>
      <c r="AQ110" s="888"/>
      <c r="AR110" s="888"/>
      <c r="AS110" s="888"/>
      <c r="AT110" s="889"/>
      <c r="AU110" s="890" t="s">
        <v>394</v>
      </c>
      <c r="AV110" s="891"/>
      <c r="AW110" s="891"/>
      <c r="AX110" s="891"/>
      <c r="AY110" s="891"/>
      <c r="AZ110" s="932" t="s">
        <v>395</v>
      </c>
      <c r="BA110" s="881"/>
      <c r="BB110" s="881"/>
      <c r="BC110" s="881"/>
      <c r="BD110" s="881"/>
      <c r="BE110" s="881"/>
      <c r="BF110" s="881"/>
      <c r="BG110" s="881"/>
      <c r="BH110" s="881"/>
      <c r="BI110" s="881"/>
      <c r="BJ110" s="881"/>
      <c r="BK110" s="881"/>
      <c r="BL110" s="881"/>
      <c r="BM110" s="881"/>
      <c r="BN110" s="881"/>
      <c r="BO110" s="881"/>
      <c r="BP110" s="882"/>
      <c r="BQ110" s="918">
        <v>12113470</v>
      </c>
      <c r="BR110" s="919"/>
      <c r="BS110" s="919"/>
      <c r="BT110" s="919"/>
      <c r="BU110" s="919"/>
      <c r="BV110" s="919">
        <v>11542471</v>
      </c>
      <c r="BW110" s="919"/>
      <c r="BX110" s="919"/>
      <c r="BY110" s="919"/>
      <c r="BZ110" s="919"/>
      <c r="CA110" s="919">
        <v>11102227</v>
      </c>
      <c r="CB110" s="919"/>
      <c r="CC110" s="919"/>
      <c r="CD110" s="919"/>
      <c r="CE110" s="919"/>
      <c r="CF110" s="933">
        <v>156.30000000000001</v>
      </c>
      <c r="CG110" s="934"/>
      <c r="CH110" s="934"/>
      <c r="CI110" s="934"/>
      <c r="CJ110" s="934"/>
      <c r="CK110" s="935" t="s">
        <v>396</v>
      </c>
      <c r="CL110" s="936"/>
      <c r="CM110" s="915" t="s">
        <v>397</v>
      </c>
      <c r="CN110" s="916"/>
      <c r="CO110" s="916"/>
      <c r="CP110" s="916"/>
      <c r="CQ110" s="916"/>
      <c r="CR110" s="916"/>
      <c r="CS110" s="916"/>
      <c r="CT110" s="916"/>
      <c r="CU110" s="916"/>
      <c r="CV110" s="916"/>
      <c r="CW110" s="916"/>
      <c r="CX110" s="916"/>
      <c r="CY110" s="916"/>
      <c r="CZ110" s="916"/>
      <c r="DA110" s="916"/>
      <c r="DB110" s="916"/>
      <c r="DC110" s="916"/>
      <c r="DD110" s="916"/>
      <c r="DE110" s="916"/>
      <c r="DF110" s="917"/>
      <c r="DG110" s="918" t="s">
        <v>88</v>
      </c>
      <c r="DH110" s="919"/>
      <c r="DI110" s="919"/>
      <c r="DJ110" s="919"/>
      <c r="DK110" s="919"/>
      <c r="DL110" s="919" t="s">
        <v>88</v>
      </c>
      <c r="DM110" s="919"/>
      <c r="DN110" s="919"/>
      <c r="DO110" s="919"/>
      <c r="DP110" s="919"/>
      <c r="DQ110" s="919" t="s">
        <v>88</v>
      </c>
      <c r="DR110" s="919"/>
      <c r="DS110" s="919"/>
      <c r="DT110" s="919"/>
      <c r="DU110" s="919"/>
      <c r="DV110" s="920" t="s">
        <v>88</v>
      </c>
      <c r="DW110" s="920"/>
      <c r="DX110" s="920"/>
      <c r="DY110" s="920"/>
      <c r="DZ110" s="921"/>
    </row>
    <row r="111" spans="1:131" s="132" customFormat="1" ht="26.25" customHeight="1">
      <c r="A111" s="922" t="s">
        <v>398</v>
      </c>
      <c r="B111" s="923"/>
      <c r="C111" s="923"/>
      <c r="D111" s="923"/>
      <c r="E111" s="923"/>
      <c r="F111" s="923"/>
      <c r="G111" s="923"/>
      <c r="H111" s="923"/>
      <c r="I111" s="923"/>
      <c r="J111" s="923"/>
      <c r="K111" s="923"/>
      <c r="L111" s="923"/>
      <c r="M111" s="923"/>
      <c r="N111" s="923"/>
      <c r="O111" s="923"/>
      <c r="P111" s="923"/>
      <c r="Q111" s="923"/>
      <c r="R111" s="923"/>
      <c r="S111" s="923"/>
      <c r="T111" s="923"/>
      <c r="U111" s="923"/>
      <c r="V111" s="923"/>
      <c r="W111" s="923"/>
      <c r="X111" s="923"/>
      <c r="Y111" s="923"/>
      <c r="Z111" s="924"/>
      <c r="AA111" s="925" t="s">
        <v>88</v>
      </c>
      <c r="AB111" s="926"/>
      <c r="AC111" s="926"/>
      <c r="AD111" s="926"/>
      <c r="AE111" s="927"/>
      <c r="AF111" s="928" t="s">
        <v>88</v>
      </c>
      <c r="AG111" s="926"/>
      <c r="AH111" s="926"/>
      <c r="AI111" s="926"/>
      <c r="AJ111" s="927"/>
      <c r="AK111" s="928" t="s">
        <v>88</v>
      </c>
      <c r="AL111" s="926"/>
      <c r="AM111" s="926"/>
      <c r="AN111" s="926"/>
      <c r="AO111" s="927"/>
      <c r="AP111" s="929" t="s">
        <v>88</v>
      </c>
      <c r="AQ111" s="930"/>
      <c r="AR111" s="930"/>
      <c r="AS111" s="930"/>
      <c r="AT111" s="931"/>
      <c r="AU111" s="892"/>
      <c r="AV111" s="893"/>
      <c r="AW111" s="893"/>
      <c r="AX111" s="893"/>
      <c r="AY111" s="893"/>
      <c r="AZ111" s="941" t="s">
        <v>399</v>
      </c>
      <c r="BA111" s="942"/>
      <c r="BB111" s="942"/>
      <c r="BC111" s="942"/>
      <c r="BD111" s="942"/>
      <c r="BE111" s="942"/>
      <c r="BF111" s="942"/>
      <c r="BG111" s="942"/>
      <c r="BH111" s="942"/>
      <c r="BI111" s="942"/>
      <c r="BJ111" s="942"/>
      <c r="BK111" s="942"/>
      <c r="BL111" s="942"/>
      <c r="BM111" s="942"/>
      <c r="BN111" s="942"/>
      <c r="BO111" s="942"/>
      <c r="BP111" s="943"/>
      <c r="BQ111" s="911">
        <v>92318</v>
      </c>
      <c r="BR111" s="912"/>
      <c r="BS111" s="912"/>
      <c r="BT111" s="912"/>
      <c r="BU111" s="912"/>
      <c r="BV111" s="912">
        <v>55288</v>
      </c>
      <c r="BW111" s="912"/>
      <c r="BX111" s="912"/>
      <c r="BY111" s="912"/>
      <c r="BZ111" s="912"/>
      <c r="CA111" s="912">
        <v>36129</v>
      </c>
      <c r="CB111" s="912"/>
      <c r="CC111" s="912"/>
      <c r="CD111" s="912"/>
      <c r="CE111" s="912"/>
      <c r="CF111" s="906">
        <v>0.5</v>
      </c>
      <c r="CG111" s="907"/>
      <c r="CH111" s="907"/>
      <c r="CI111" s="907"/>
      <c r="CJ111" s="907"/>
      <c r="CK111" s="937"/>
      <c r="CL111" s="938"/>
      <c r="CM111" s="908" t="s">
        <v>400</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11" t="s">
        <v>88</v>
      </c>
      <c r="DH111" s="912"/>
      <c r="DI111" s="912"/>
      <c r="DJ111" s="912"/>
      <c r="DK111" s="912"/>
      <c r="DL111" s="912" t="s">
        <v>88</v>
      </c>
      <c r="DM111" s="912"/>
      <c r="DN111" s="912"/>
      <c r="DO111" s="912"/>
      <c r="DP111" s="912"/>
      <c r="DQ111" s="912" t="s">
        <v>88</v>
      </c>
      <c r="DR111" s="912"/>
      <c r="DS111" s="912"/>
      <c r="DT111" s="912"/>
      <c r="DU111" s="912"/>
      <c r="DV111" s="913" t="s">
        <v>88</v>
      </c>
      <c r="DW111" s="913"/>
      <c r="DX111" s="913"/>
      <c r="DY111" s="913"/>
      <c r="DZ111" s="914"/>
    </row>
    <row r="112" spans="1:131" s="132" customFormat="1" ht="26.25" customHeight="1">
      <c r="A112" s="944" t="s">
        <v>401</v>
      </c>
      <c r="B112" s="945"/>
      <c r="C112" s="942" t="s">
        <v>402</v>
      </c>
      <c r="D112" s="942"/>
      <c r="E112" s="942"/>
      <c r="F112" s="942"/>
      <c r="G112" s="942"/>
      <c r="H112" s="942"/>
      <c r="I112" s="942"/>
      <c r="J112" s="942"/>
      <c r="K112" s="942"/>
      <c r="L112" s="942"/>
      <c r="M112" s="942"/>
      <c r="N112" s="942"/>
      <c r="O112" s="942"/>
      <c r="P112" s="942"/>
      <c r="Q112" s="942"/>
      <c r="R112" s="942"/>
      <c r="S112" s="942"/>
      <c r="T112" s="942"/>
      <c r="U112" s="942"/>
      <c r="V112" s="942"/>
      <c r="W112" s="942"/>
      <c r="X112" s="942"/>
      <c r="Y112" s="942"/>
      <c r="Z112" s="943"/>
      <c r="AA112" s="950" t="s">
        <v>88</v>
      </c>
      <c r="AB112" s="951"/>
      <c r="AC112" s="951"/>
      <c r="AD112" s="951"/>
      <c r="AE112" s="952"/>
      <c r="AF112" s="953" t="s">
        <v>88</v>
      </c>
      <c r="AG112" s="951"/>
      <c r="AH112" s="951"/>
      <c r="AI112" s="951"/>
      <c r="AJ112" s="952"/>
      <c r="AK112" s="953" t="s">
        <v>88</v>
      </c>
      <c r="AL112" s="951"/>
      <c r="AM112" s="951"/>
      <c r="AN112" s="951"/>
      <c r="AO112" s="952"/>
      <c r="AP112" s="954" t="s">
        <v>88</v>
      </c>
      <c r="AQ112" s="955"/>
      <c r="AR112" s="955"/>
      <c r="AS112" s="955"/>
      <c r="AT112" s="956"/>
      <c r="AU112" s="892"/>
      <c r="AV112" s="893"/>
      <c r="AW112" s="893"/>
      <c r="AX112" s="893"/>
      <c r="AY112" s="893"/>
      <c r="AZ112" s="941" t="s">
        <v>403</v>
      </c>
      <c r="BA112" s="942"/>
      <c r="BB112" s="942"/>
      <c r="BC112" s="942"/>
      <c r="BD112" s="942"/>
      <c r="BE112" s="942"/>
      <c r="BF112" s="942"/>
      <c r="BG112" s="942"/>
      <c r="BH112" s="942"/>
      <c r="BI112" s="942"/>
      <c r="BJ112" s="942"/>
      <c r="BK112" s="942"/>
      <c r="BL112" s="942"/>
      <c r="BM112" s="942"/>
      <c r="BN112" s="942"/>
      <c r="BO112" s="942"/>
      <c r="BP112" s="943"/>
      <c r="BQ112" s="911">
        <v>12345140</v>
      </c>
      <c r="BR112" s="912"/>
      <c r="BS112" s="912"/>
      <c r="BT112" s="912"/>
      <c r="BU112" s="912"/>
      <c r="BV112" s="912">
        <v>12231205</v>
      </c>
      <c r="BW112" s="912"/>
      <c r="BX112" s="912"/>
      <c r="BY112" s="912"/>
      <c r="BZ112" s="912"/>
      <c r="CA112" s="912">
        <v>11797497</v>
      </c>
      <c r="CB112" s="912"/>
      <c r="CC112" s="912"/>
      <c r="CD112" s="912"/>
      <c r="CE112" s="912"/>
      <c r="CF112" s="906">
        <v>166.1</v>
      </c>
      <c r="CG112" s="907"/>
      <c r="CH112" s="907"/>
      <c r="CI112" s="907"/>
      <c r="CJ112" s="907"/>
      <c r="CK112" s="937"/>
      <c r="CL112" s="938"/>
      <c r="CM112" s="908" t="s">
        <v>404</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11" t="s">
        <v>88</v>
      </c>
      <c r="DH112" s="912"/>
      <c r="DI112" s="912"/>
      <c r="DJ112" s="912"/>
      <c r="DK112" s="912"/>
      <c r="DL112" s="912" t="s">
        <v>88</v>
      </c>
      <c r="DM112" s="912"/>
      <c r="DN112" s="912"/>
      <c r="DO112" s="912"/>
      <c r="DP112" s="912"/>
      <c r="DQ112" s="912" t="s">
        <v>88</v>
      </c>
      <c r="DR112" s="912"/>
      <c r="DS112" s="912"/>
      <c r="DT112" s="912"/>
      <c r="DU112" s="912"/>
      <c r="DV112" s="913" t="s">
        <v>88</v>
      </c>
      <c r="DW112" s="913"/>
      <c r="DX112" s="913"/>
      <c r="DY112" s="913"/>
      <c r="DZ112" s="914"/>
    </row>
    <row r="113" spans="1:130" s="132" customFormat="1" ht="26.25" customHeight="1">
      <c r="A113" s="946"/>
      <c r="B113" s="947"/>
      <c r="C113" s="942" t="s">
        <v>405</v>
      </c>
      <c r="D113" s="942"/>
      <c r="E113" s="942"/>
      <c r="F113" s="942"/>
      <c r="G113" s="942"/>
      <c r="H113" s="942"/>
      <c r="I113" s="942"/>
      <c r="J113" s="942"/>
      <c r="K113" s="942"/>
      <c r="L113" s="942"/>
      <c r="M113" s="942"/>
      <c r="N113" s="942"/>
      <c r="O113" s="942"/>
      <c r="P113" s="942"/>
      <c r="Q113" s="942"/>
      <c r="R113" s="942"/>
      <c r="S113" s="942"/>
      <c r="T113" s="942"/>
      <c r="U113" s="942"/>
      <c r="V113" s="942"/>
      <c r="W113" s="942"/>
      <c r="X113" s="942"/>
      <c r="Y113" s="942"/>
      <c r="Z113" s="943"/>
      <c r="AA113" s="925">
        <v>762850</v>
      </c>
      <c r="AB113" s="926"/>
      <c r="AC113" s="926"/>
      <c r="AD113" s="926"/>
      <c r="AE113" s="927"/>
      <c r="AF113" s="928">
        <v>759781</v>
      </c>
      <c r="AG113" s="926"/>
      <c r="AH113" s="926"/>
      <c r="AI113" s="926"/>
      <c r="AJ113" s="927"/>
      <c r="AK113" s="928">
        <v>768305</v>
      </c>
      <c r="AL113" s="926"/>
      <c r="AM113" s="926"/>
      <c r="AN113" s="926"/>
      <c r="AO113" s="927"/>
      <c r="AP113" s="929">
        <v>10.8</v>
      </c>
      <c r="AQ113" s="930"/>
      <c r="AR113" s="930"/>
      <c r="AS113" s="930"/>
      <c r="AT113" s="931"/>
      <c r="AU113" s="892"/>
      <c r="AV113" s="893"/>
      <c r="AW113" s="893"/>
      <c r="AX113" s="893"/>
      <c r="AY113" s="893"/>
      <c r="AZ113" s="941" t="s">
        <v>406</v>
      </c>
      <c r="BA113" s="942"/>
      <c r="BB113" s="942"/>
      <c r="BC113" s="942"/>
      <c r="BD113" s="942"/>
      <c r="BE113" s="942"/>
      <c r="BF113" s="942"/>
      <c r="BG113" s="942"/>
      <c r="BH113" s="942"/>
      <c r="BI113" s="942"/>
      <c r="BJ113" s="942"/>
      <c r="BK113" s="942"/>
      <c r="BL113" s="942"/>
      <c r="BM113" s="942"/>
      <c r="BN113" s="942"/>
      <c r="BO113" s="942"/>
      <c r="BP113" s="943"/>
      <c r="BQ113" s="911">
        <v>743540</v>
      </c>
      <c r="BR113" s="912"/>
      <c r="BS113" s="912"/>
      <c r="BT113" s="912"/>
      <c r="BU113" s="912"/>
      <c r="BV113" s="912">
        <v>651159</v>
      </c>
      <c r="BW113" s="912"/>
      <c r="BX113" s="912"/>
      <c r="BY113" s="912"/>
      <c r="BZ113" s="912"/>
      <c r="CA113" s="912">
        <v>787865</v>
      </c>
      <c r="CB113" s="912"/>
      <c r="CC113" s="912"/>
      <c r="CD113" s="912"/>
      <c r="CE113" s="912"/>
      <c r="CF113" s="906">
        <v>11.1</v>
      </c>
      <c r="CG113" s="907"/>
      <c r="CH113" s="907"/>
      <c r="CI113" s="907"/>
      <c r="CJ113" s="907"/>
      <c r="CK113" s="937"/>
      <c r="CL113" s="938"/>
      <c r="CM113" s="908" t="s">
        <v>407</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950">
        <v>89138</v>
      </c>
      <c r="DH113" s="951"/>
      <c r="DI113" s="951"/>
      <c r="DJ113" s="951"/>
      <c r="DK113" s="952"/>
      <c r="DL113" s="953">
        <v>53698</v>
      </c>
      <c r="DM113" s="951"/>
      <c r="DN113" s="951"/>
      <c r="DO113" s="951"/>
      <c r="DP113" s="952"/>
      <c r="DQ113" s="953">
        <v>36129</v>
      </c>
      <c r="DR113" s="951"/>
      <c r="DS113" s="951"/>
      <c r="DT113" s="951"/>
      <c r="DU113" s="952"/>
      <c r="DV113" s="954">
        <v>0.5</v>
      </c>
      <c r="DW113" s="955"/>
      <c r="DX113" s="955"/>
      <c r="DY113" s="955"/>
      <c r="DZ113" s="956"/>
    </row>
    <row r="114" spans="1:130" s="132" customFormat="1" ht="26.25" customHeight="1">
      <c r="A114" s="946"/>
      <c r="B114" s="947"/>
      <c r="C114" s="942" t="s">
        <v>408</v>
      </c>
      <c r="D114" s="942"/>
      <c r="E114" s="942"/>
      <c r="F114" s="942"/>
      <c r="G114" s="942"/>
      <c r="H114" s="942"/>
      <c r="I114" s="942"/>
      <c r="J114" s="942"/>
      <c r="K114" s="942"/>
      <c r="L114" s="942"/>
      <c r="M114" s="942"/>
      <c r="N114" s="942"/>
      <c r="O114" s="942"/>
      <c r="P114" s="942"/>
      <c r="Q114" s="942"/>
      <c r="R114" s="942"/>
      <c r="S114" s="942"/>
      <c r="T114" s="942"/>
      <c r="U114" s="942"/>
      <c r="V114" s="942"/>
      <c r="W114" s="942"/>
      <c r="X114" s="942"/>
      <c r="Y114" s="942"/>
      <c r="Z114" s="943"/>
      <c r="AA114" s="950">
        <v>208304</v>
      </c>
      <c r="AB114" s="951"/>
      <c r="AC114" s="951"/>
      <c r="AD114" s="951"/>
      <c r="AE114" s="952"/>
      <c r="AF114" s="953">
        <v>209295</v>
      </c>
      <c r="AG114" s="951"/>
      <c r="AH114" s="951"/>
      <c r="AI114" s="951"/>
      <c r="AJ114" s="952"/>
      <c r="AK114" s="953">
        <v>220706</v>
      </c>
      <c r="AL114" s="951"/>
      <c r="AM114" s="951"/>
      <c r="AN114" s="951"/>
      <c r="AO114" s="952"/>
      <c r="AP114" s="954">
        <v>3.1</v>
      </c>
      <c r="AQ114" s="955"/>
      <c r="AR114" s="955"/>
      <c r="AS114" s="955"/>
      <c r="AT114" s="956"/>
      <c r="AU114" s="892"/>
      <c r="AV114" s="893"/>
      <c r="AW114" s="893"/>
      <c r="AX114" s="893"/>
      <c r="AY114" s="893"/>
      <c r="AZ114" s="941" t="s">
        <v>409</v>
      </c>
      <c r="BA114" s="942"/>
      <c r="BB114" s="942"/>
      <c r="BC114" s="942"/>
      <c r="BD114" s="942"/>
      <c r="BE114" s="942"/>
      <c r="BF114" s="942"/>
      <c r="BG114" s="942"/>
      <c r="BH114" s="942"/>
      <c r="BI114" s="942"/>
      <c r="BJ114" s="942"/>
      <c r="BK114" s="942"/>
      <c r="BL114" s="942"/>
      <c r="BM114" s="942"/>
      <c r="BN114" s="942"/>
      <c r="BO114" s="942"/>
      <c r="BP114" s="943"/>
      <c r="BQ114" s="911">
        <v>2860433</v>
      </c>
      <c r="BR114" s="912"/>
      <c r="BS114" s="912"/>
      <c r="BT114" s="912"/>
      <c r="BU114" s="912"/>
      <c r="BV114" s="912">
        <v>2668273</v>
      </c>
      <c r="BW114" s="912"/>
      <c r="BX114" s="912"/>
      <c r="BY114" s="912"/>
      <c r="BZ114" s="912"/>
      <c r="CA114" s="912">
        <v>2606803</v>
      </c>
      <c r="CB114" s="912"/>
      <c r="CC114" s="912"/>
      <c r="CD114" s="912"/>
      <c r="CE114" s="912"/>
      <c r="CF114" s="906">
        <v>36.700000000000003</v>
      </c>
      <c r="CG114" s="907"/>
      <c r="CH114" s="907"/>
      <c r="CI114" s="907"/>
      <c r="CJ114" s="907"/>
      <c r="CK114" s="937"/>
      <c r="CL114" s="938"/>
      <c r="CM114" s="908" t="s">
        <v>410</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950" t="s">
        <v>88</v>
      </c>
      <c r="DH114" s="951"/>
      <c r="DI114" s="951"/>
      <c r="DJ114" s="951"/>
      <c r="DK114" s="952"/>
      <c r="DL114" s="953" t="s">
        <v>88</v>
      </c>
      <c r="DM114" s="951"/>
      <c r="DN114" s="951"/>
      <c r="DO114" s="951"/>
      <c r="DP114" s="952"/>
      <c r="DQ114" s="953" t="s">
        <v>88</v>
      </c>
      <c r="DR114" s="951"/>
      <c r="DS114" s="951"/>
      <c r="DT114" s="951"/>
      <c r="DU114" s="952"/>
      <c r="DV114" s="954" t="s">
        <v>88</v>
      </c>
      <c r="DW114" s="955"/>
      <c r="DX114" s="955"/>
      <c r="DY114" s="955"/>
      <c r="DZ114" s="956"/>
    </row>
    <row r="115" spans="1:130" s="132" customFormat="1" ht="26.25" customHeight="1">
      <c r="A115" s="946"/>
      <c r="B115" s="947"/>
      <c r="C115" s="942" t="s">
        <v>411</v>
      </c>
      <c r="D115" s="942"/>
      <c r="E115" s="942"/>
      <c r="F115" s="942"/>
      <c r="G115" s="942"/>
      <c r="H115" s="942"/>
      <c r="I115" s="942"/>
      <c r="J115" s="942"/>
      <c r="K115" s="942"/>
      <c r="L115" s="942"/>
      <c r="M115" s="942"/>
      <c r="N115" s="942"/>
      <c r="O115" s="942"/>
      <c r="P115" s="942"/>
      <c r="Q115" s="942"/>
      <c r="R115" s="942"/>
      <c r="S115" s="942"/>
      <c r="T115" s="942"/>
      <c r="U115" s="942"/>
      <c r="V115" s="942"/>
      <c r="W115" s="942"/>
      <c r="X115" s="942"/>
      <c r="Y115" s="942"/>
      <c r="Z115" s="943"/>
      <c r="AA115" s="925">
        <v>38818</v>
      </c>
      <c r="AB115" s="926"/>
      <c r="AC115" s="926"/>
      <c r="AD115" s="926"/>
      <c r="AE115" s="927"/>
      <c r="AF115" s="928">
        <v>38787</v>
      </c>
      <c r="AG115" s="926"/>
      <c r="AH115" s="926"/>
      <c r="AI115" s="926"/>
      <c r="AJ115" s="927"/>
      <c r="AK115" s="928">
        <v>20195</v>
      </c>
      <c r="AL115" s="926"/>
      <c r="AM115" s="926"/>
      <c r="AN115" s="926"/>
      <c r="AO115" s="927"/>
      <c r="AP115" s="929">
        <v>0.3</v>
      </c>
      <c r="AQ115" s="930"/>
      <c r="AR115" s="930"/>
      <c r="AS115" s="930"/>
      <c r="AT115" s="931"/>
      <c r="AU115" s="892"/>
      <c r="AV115" s="893"/>
      <c r="AW115" s="893"/>
      <c r="AX115" s="893"/>
      <c r="AY115" s="893"/>
      <c r="AZ115" s="941" t="s">
        <v>412</v>
      </c>
      <c r="BA115" s="942"/>
      <c r="BB115" s="942"/>
      <c r="BC115" s="942"/>
      <c r="BD115" s="942"/>
      <c r="BE115" s="942"/>
      <c r="BF115" s="942"/>
      <c r="BG115" s="942"/>
      <c r="BH115" s="942"/>
      <c r="BI115" s="942"/>
      <c r="BJ115" s="942"/>
      <c r="BK115" s="942"/>
      <c r="BL115" s="942"/>
      <c r="BM115" s="942"/>
      <c r="BN115" s="942"/>
      <c r="BO115" s="942"/>
      <c r="BP115" s="943"/>
      <c r="BQ115" s="911" t="s">
        <v>88</v>
      </c>
      <c r="BR115" s="912"/>
      <c r="BS115" s="912"/>
      <c r="BT115" s="912"/>
      <c r="BU115" s="912"/>
      <c r="BV115" s="912" t="s">
        <v>88</v>
      </c>
      <c r="BW115" s="912"/>
      <c r="BX115" s="912"/>
      <c r="BY115" s="912"/>
      <c r="BZ115" s="912"/>
      <c r="CA115" s="912" t="s">
        <v>88</v>
      </c>
      <c r="CB115" s="912"/>
      <c r="CC115" s="912"/>
      <c r="CD115" s="912"/>
      <c r="CE115" s="912"/>
      <c r="CF115" s="906" t="s">
        <v>88</v>
      </c>
      <c r="CG115" s="907"/>
      <c r="CH115" s="907"/>
      <c r="CI115" s="907"/>
      <c r="CJ115" s="907"/>
      <c r="CK115" s="937"/>
      <c r="CL115" s="938"/>
      <c r="CM115" s="941" t="s">
        <v>413</v>
      </c>
      <c r="CN115" s="962"/>
      <c r="CO115" s="962"/>
      <c r="CP115" s="962"/>
      <c r="CQ115" s="962"/>
      <c r="CR115" s="962"/>
      <c r="CS115" s="962"/>
      <c r="CT115" s="962"/>
      <c r="CU115" s="962"/>
      <c r="CV115" s="962"/>
      <c r="CW115" s="962"/>
      <c r="CX115" s="962"/>
      <c r="CY115" s="962"/>
      <c r="CZ115" s="962"/>
      <c r="DA115" s="962"/>
      <c r="DB115" s="962"/>
      <c r="DC115" s="962"/>
      <c r="DD115" s="962"/>
      <c r="DE115" s="962"/>
      <c r="DF115" s="943"/>
      <c r="DG115" s="950" t="s">
        <v>88</v>
      </c>
      <c r="DH115" s="951"/>
      <c r="DI115" s="951"/>
      <c r="DJ115" s="951"/>
      <c r="DK115" s="952"/>
      <c r="DL115" s="953" t="s">
        <v>88</v>
      </c>
      <c r="DM115" s="951"/>
      <c r="DN115" s="951"/>
      <c r="DO115" s="951"/>
      <c r="DP115" s="952"/>
      <c r="DQ115" s="953" t="s">
        <v>88</v>
      </c>
      <c r="DR115" s="951"/>
      <c r="DS115" s="951"/>
      <c r="DT115" s="951"/>
      <c r="DU115" s="952"/>
      <c r="DV115" s="954" t="s">
        <v>88</v>
      </c>
      <c r="DW115" s="955"/>
      <c r="DX115" s="955"/>
      <c r="DY115" s="955"/>
      <c r="DZ115" s="956"/>
    </row>
    <row r="116" spans="1:130" s="132" customFormat="1" ht="26.25" customHeight="1">
      <c r="A116" s="948"/>
      <c r="B116" s="949"/>
      <c r="C116" s="957" t="s">
        <v>414</v>
      </c>
      <c r="D116" s="957"/>
      <c r="E116" s="957"/>
      <c r="F116" s="957"/>
      <c r="G116" s="957"/>
      <c r="H116" s="957"/>
      <c r="I116" s="957"/>
      <c r="J116" s="957"/>
      <c r="K116" s="957"/>
      <c r="L116" s="957"/>
      <c r="M116" s="957"/>
      <c r="N116" s="957"/>
      <c r="O116" s="957"/>
      <c r="P116" s="957"/>
      <c r="Q116" s="957"/>
      <c r="R116" s="957"/>
      <c r="S116" s="957"/>
      <c r="T116" s="957"/>
      <c r="U116" s="957"/>
      <c r="V116" s="957"/>
      <c r="W116" s="957"/>
      <c r="X116" s="957"/>
      <c r="Y116" s="957"/>
      <c r="Z116" s="958"/>
      <c r="AA116" s="950" t="s">
        <v>88</v>
      </c>
      <c r="AB116" s="951"/>
      <c r="AC116" s="951"/>
      <c r="AD116" s="951"/>
      <c r="AE116" s="952"/>
      <c r="AF116" s="953" t="s">
        <v>88</v>
      </c>
      <c r="AG116" s="951"/>
      <c r="AH116" s="951"/>
      <c r="AI116" s="951"/>
      <c r="AJ116" s="952"/>
      <c r="AK116" s="953" t="s">
        <v>88</v>
      </c>
      <c r="AL116" s="951"/>
      <c r="AM116" s="951"/>
      <c r="AN116" s="951"/>
      <c r="AO116" s="952"/>
      <c r="AP116" s="954" t="s">
        <v>88</v>
      </c>
      <c r="AQ116" s="955"/>
      <c r="AR116" s="955"/>
      <c r="AS116" s="955"/>
      <c r="AT116" s="956"/>
      <c r="AU116" s="892"/>
      <c r="AV116" s="893"/>
      <c r="AW116" s="893"/>
      <c r="AX116" s="893"/>
      <c r="AY116" s="893"/>
      <c r="AZ116" s="959" t="s">
        <v>415</v>
      </c>
      <c r="BA116" s="960"/>
      <c r="BB116" s="960"/>
      <c r="BC116" s="960"/>
      <c r="BD116" s="960"/>
      <c r="BE116" s="960"/>
      <c r="BF116" s="960"/>
      <c r="BG116" s="960"/>
      <c r="BH116" s="960"/>
      <c r="BI116" s="960"/>
      <c r="BJ116" s="960"/>
      <c r="BK116" s="960"/>
      <c r="BL116" s="960"/>
      <c r="BM116" s="960"/>
      <c r="BN116" s="960"/>
      <c r="BO116" s="960"/>
      <c r="BP116" s="961"/>
      <c r="BQ116" s="911" t="s">
        <v>88</v>
      </c>
      <c r="BR116" s="912"/>
      <c r="BS116" s="912"/>
      <c r="BT116" s="912"/>
      <c r="BU116" s="912"/>
      <c r="BV116" s="912" t="s">
        <v>88</v>
      </c>
      <c r="BW116" s="912"/>
      <c r="BX116" s="912"/>
      <c r="BY116" s="912"/>
      <c r="BZ116" s="912"/>
      <c r="CA116" s="912" t="s">
        <v>88</v>
      </c>
      <c r="CB116" s="912"/>
      <c r="CC116" s="912"/>
      <c r="CD116" s="912"/>
      <c r="CE116" s="912"/>
      <c r="CF116" s="906" t="s">
        <v>88</v>
      </c>
      <c r="CG116" s="907"/>
      <c r="CH116" s="907"/>
      <c r="CI116" s="907"/>
      <c r="CJ116" s="907"/>
      <c r="CK116" s="937"/>
      <c r="CL116" s="938"/>
      <c r="CM116" s="908" t="s">
        <v>416</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950">
        <v>3180</v>
      </c>
      <c r="DH116" s="951"/>
      <c r="DI116" s="951"/>
      <c r="DJ116" s="951"/>
      <c r="DK116" s="952"/>
      <c r="DL116" s="953">
        <v>1590</v>
      </c>
      <c r="DM116" s="951"/>
      <c r="DN116" s="951"/>
      <c r="DO116" s="951"/>
      <c r="DP116" s="952"/>
      <c r="DQ116" s="953" t="s">
        <v>88</v>
      </c>
      <c r="DR116" s="951"/>
      <c r="DS116" s="951"/>
      <c r="DT116" s="951"/>
      <c r="DU116" s="952"/>
      <c r="DV116" s="954" t="s">
        <v>88</v>
      </c>
      <c r="DW116" s="955"/>
      <c r="DX116" s="955"/>
      <c r="DY116" s="955"/>
      <c r="DZ116" s="956"/>
    </row>
    <row r="117" spans="1:130" s="132" customFormat="1" ht="26.25" customHeight="1">
      <c r="A117" s="896" t="s">
        <v>145</v>
      </c>
      <c r="B117" s="877"/>
      <c r="C117" s="877"/>
      <c r="D117" s="877"/>
      <c r="E117" s="877"/>
      <c r="F117" s="877"/>
      <c r="G117" s="877"/>
      <c r="H117" s="877"/>
      <c r="I117" s="877"/>
      <c r="J117" s="877"/>
      <c r="K117" s="877"/>
      <c r="L117" s="877"/>
      <c r="M117" s="877"/>
      <c r="N117" s="877"/>
      <c r="O117" s="877"/>
      <c r="P117" s="877"/>
      <c r="Q117" s="877"/>
      <c r="R117" s="877"/>
      <c r="S117" s="877"/>
      <c r="T117" s="877"/>
      <c r="U117" s="877"/>
      <c r="V117" s="877"/>
      <c r="W117" s="877"/>
      <c r="X117" s="877"/>
      <c r="Y117" s="967" t="s">
        <v>417</v>
      </c>
      <c r="Z117" s="878"/>
      <c r="AA117" s="968">
        <v>3087225</v>
      </c>
      <c r="AB117" s="969"/>
      <c r="AC117" s="969"/>
      <c r="AD117" s="969"/>
      <c r="AE117" s="970"/>
      <c r="AF117" s="971">
        <v>2854435</v>
      </c>
      <c r="AG117" s="969"/>
      <c r="AH117" s="969"/>
      <c r="AI117" s="969"/>
      <c r="AJ117" s="970"/>
      <c r="AK117" s="971">
        <v>2836768</v>
      </c>
      <c r="AL117" s="969"/>
      <c r="AM117" s="969"/>
      <c r="AN117" s="969"/>
      <c r="AO117" s="970"/>
      <c r="AP117" s="972"/>
      <c r="AQ117" s="973"/>
      <c r="AR117" s="973"/>
      <c r="AS117" s="973"/>
      <c r="AT117" s="974"/>
      <c r="AU117" s="892"/>
      <c r="AV117" s="893"/>
      <c r="AW117" s="893"/>
      <c r="AX117" s="893"/>
      <c r="AY117" s="893"/>
      <c r="AZ117" s="959" t="s">
        <v>418</v>
      </c>
      <c r="BA117" s="960"/>
      <c r="BB117" s="960"/>
      <c r="BC117" s="960"/>
      <c r="BD117" s="960"/>
      <c r="BE117" s="960"/>
      <c r="BF117" s="960"/>
      <c r="BG117" s="960"/>
      <c r="BH117" s="960"/>
      <c r="BI117" s="960"/>
      <c r="BJ117" s="960"/>
      <c r="BK117" s="960"/>
      <c r="BL117" s="960"/>
      <c r="BM117" s="960"/>
      <c r="BN117" s="960"/>
      <c r="BO117" s="960"/>
      <c r="BP117" s="961"/>
      <c r="BQ117" s="911" t="s">
        <v>88</v>
      </c>
      <c r="BR117" s="912"/>
      <c r="BS117" s="912"/>
      <c r="BT117" s="912"/>
      <c r="BU117" s="912"/>
      <c r="BV117" s="912" t="s">
        <v>88</v>
      </c>
      <c r="BW117" s="912"/>
      <c r="BX117" s="912"/>
      <c r="BY117" s="912"/>
      <c r="BZ117" s="912"/>
      <c r="CA117" s="912" t="s">
        <v>88</v>
      </c>
      <c r="CB117" s="912"/>
      <c r="CC117" s="912"/>
      <c r="CD117" s="912"/>
      <c r="CE117" s="912"/>
      <c r="CF117" s="906" t="s">
        <v>88</v>
      </c>
      <c r="CG117" s="907"/>
      <c r="CH117" s="907"/>
      <c r="CI117" s="907"/>
      <c r="CJ117" s="907"/>
      <c r="CK117" s="937"/>
      <c r="CL117" s="938"/>
      <c r="CM117" s="908" t="s">
        <v>419</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950" t="s">
        <v>88</v>
      </c>
      <c r="DH117" s="951"/>
      <c r="DI117" s="951"/>
      <c r="DJ117" s="951"/>
      <c r="DK117" s="952"/>
      <c r="DL117" s="953" t="s">
        <v>88</v>
      </c>
      <c r="DM117" s="951"/>
      <c r="DN117" s="951"/>
      <c r="DO117" s="951"/>
      <c r="DP117" s="952"/>
      <c r="DQ117" s="953" t="s">
        <v>88</v>
      </c>
      <c r="DR117" s="951"/>
      <c r="DS117" s="951"/>
      <c r="DT117" s="951"/>
      <c r="DU117" s="952"/>
      <c r="DV117" s="954" t="s">
        <v>88</v>
      </c>
      <c r="DW117" s="955"/>
      <c r="DX117" s="955"/>
      <c r="DY117" s="955"/>
      <c r="DZ117" s="956"/>
    </row>
    <row r="118" spans="1:130" s="132" customFormat="1" ht="26.25" customHeight="1">
      <c r="A118" s="896" t="s">
        <v>392</v>
      </c>
      <c r="B118" s="877"/>
      <c r="C118" s="877"/>
      <c r="D118" s="877"/>
      <c r="E118" s="877"/>
      <c r="F118" s="877"/>
      <c r="G118" s="877"/>
      <c r="H118" s="877"/>
      <c r="I118" s="877"/>
      <c r="J118" s="877"/>
      <c r="K118" s="877"/>
      <c r="L118" s="877"/>
      <c r="M118" s="877"/>
      <c r="N118" s="877"/>
      <c r="O118" s="877"/>
      <c r="P118" s="877"/>
      <c r="Q118" s="877"/>
      <c r="R118" s="877"/>
      <c r="S118" s="877"/>
      <c r="T118" s="877"/>
      <c r="U118" s="877"/>
      <c r="V118" s="877"/>
      <c r="W118" s="877"/>
      <c r="X118" s="877"/>
      <c r="Y118" s="877"/>
      <c r="Z118" s="878"/>
      <c r="AA118" s="876" t="s">
        <v>390</v>
      </c>
      <c r="AB118" s="877"/>
      <c r="AC118" s="877"/>
      <c r="AD118" s="877"/>
      <c r="AE118" s="878"/>
      <c r="AF118" s="876" t="s">
        <v>263</v>
      </c>
      <c r="AG118" s="877"/>
      <c r="AH118" s="877"/>
      <c r="AI118" s="877"/>
      <c r="AJ118" s="878"/>
      <c r="AK118" s="876" t="s">
        <v>262</v>
      </c>
      <c r="AL118" s="877"/>
      <c r="AM118" s="877"/>
      <c r="AN118" s="877"/>
      <c r="AO118" s="878"/>
      <c r="AP118" s="963" t="s">
        <v>391</v>
      </c>
      <c r="AQ118" s="964"/>
      <c r="AR118" s="964"/>
      <c r="AS118" s="964"/>
      <c r="AT118" s="965"/>
      <c r="AU118" s="892"/>
      <c r="AV118" s="893"/>
      <c r="AW118" s="893"/>
      <c r="AX118" s="893"/>
      <c r="AY118" s="893"/>
      <c r="AZ118" s="966" t="s">
        <v>420</v>
      </c>
      <c r="BA118" s="957"/>
      <c r="BB118" s="957"/>
      <c r="BC118" s="957"/>
      <c r="BD118" s="957"/>
      <c r="BE118" s="957"/>
      <c r="BF118" s="957"/>
      <c r="BG118" s="957"/>
      <c r="BH118" s="957"/>
      <c r="BI118" s="957"/>
      <c r="BJ118" s="957"/>
      <c r="BK118" s="957"/>
      <c r="BL118" s="957"/>
      <c r="BM118" s="957"/>
      <c r="BN118" s="957"/>
      <c r="BO118" s="957"/>
      <c r="BP118" s="958"/>
      <c r="BQ118" s="989" t="s">
        <v>88</v>
      </c>
      <c r="BR118" s="990"/>
      <c r="BS118" s="990"/>
      <c r="BT118" s="990"/>
      <c r="BU118" s="990"/>
      <c r="BV118" s="990" t="s">
        <v>88</v>
      </c>
      <c r="BW118" s="990"/>
      <c r="BX118" s="990"/>
      <c r="BY118" s="990"/>
      <c r="BZ118" s="990"/>
      <c r="CA118" s="990" t="s">
        <v>88</v>
      </c>
      <c r="CB118" s="990"/>
      <c r="CC118" s="990"/>
      <c r="CD118" s="990"/>
      <c r="CE118" s="990"/>
      <c r="CF118" s="906" t="s">
        <v>88</v>
      </c>
      <c r="CG118" s="907"/>
      <c r="CH118" s="907"/>
      <c r="CI118" s="907"/>
      <c r="CJ118" s="907"/>
      <c r="CK118" s="937"/>
      <c r="CL118" s="938"/>
      <c r="CM118" s="908" t="s">
        <v>421</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950" t="s">
        <v>88</v>
      </c>
      <c r="DH118" s="951"/>
      <c r="DI118" s="951"/>
      <c r="DJ118" s="951"/>
      <c r="DK118" s="952"/>
      <c r="DL118" s="953" t="s">
        <v>88</v>
      </c>
      <c r="DM118" s="951"/>
      <c r="DN118" s="951"/>
      <c r="DO118" s="951"/>
      <c r="DP118" s="952"/>
      <c r="DQ118" s="953" t="s">
        <v>88</v>
      </c>
      <c r="DR118" s="951"/>
      <c r="DS118" s="951"/>
      <c r="DT118" s="951"/>
      <c r="DU118" s="952"/>
      <c r="DV118" s="954" t="s">
        <v>88</v>
      </c>
      <c r="DW118" s="955"/>
      <c r="DX118" s="955"/>
      <c r="DY118" s="955"/>
      <c r="DZ118" s="956"/>
    </row>
    <row r="119" spans="1:130" s="132" customFormat="1" ht="26.25" customHeight="1">
      <c r="A119" s="1056" t="s">
        <v>396</v>
      </c>
      <c r="B119" s="936"/>
      <c r="C119" s="915" t="s">
        <v>397</v>
      </c>
      <c r="D119" s="916"/>
      <c r="E119" s="916"/>
      <c r="F119" s="916"/>
      <c r="G119" s="916"/>
      <c r="H119" s="916"/>
      <c r="I119" s="916"/>
      <c r="J119" s="916"/>
      <c r="K119" s="916"/>
      <c r="L119" s="916"/>
      <c r="M119" s="916"/>
      <c r="N119" s="916"/>
      <c r="O119" s="916"/>
      <c r="P119" s="916"/>
      <c r="Q119" s="916"/>
      <c r="R119" s="916"/>
      <c r="S119" s="916"/>
      <c r="T119" s="916"/>
      <c r="U119" s="916"/>
      <c r="V119" s="916"/>
      <c r="W119" s="916"/>
      <c r="X119" s="916"/>
      <c r="Y119" s="916"/>
      <c r="Z119" s="917"/>
      <c r="AA119" s="883" t="s">
        <v>88</v>
      </c>
      <c r="AB119" s="884"/>
      <c r="AC119" s="884"/>
      <c r="AD119" s="884"/>
      <c r="AE119" s="885"/>
      <c r="AF119" s="886" t="s">
        <v>88</v>
      </c>
      <c r="AG119" s="884"/>
      <c r="AH119" s="884"/>
      <c r="AI119" s="884"/>
      <c r="AJ119" s="885"/>
      <c r="AK119" s="886" t="s">
        <v>88</v>
      </c>
      <c r="AL119" s="884"/>
      <c r="AM119" s="884"/>
      <c r="AN119" s="884"/>
      <c r="AO119" s="885"/>
      <c r="AP119" s="887" t="s">
        <v>88</v>
      </c>
      <c r="AQ119" s="888"/>
      <c r="AR119" s="888"/>
      <c r="AS119" s="888"/>
      <c r="AT119" s="889"/>
      <c r="AU119" s="894"/>
      <c r="AV119" s="895"/>
      <c r="AW119" s="895"/>
      <c r="AX119" s="895"/>
      <c r="AY119" s="895"/>
      <c r="AZ119" s="163" t="s">
        <v>145</v>
      </c>
      <c r="BA119" s="163"/>
      <c r="BB119" s="163"/>
      <c r="BC119" s="163"/>
      <c r="BD119" s="163"/>
      <c r="BE119" s="163"/>
      <c r="BF119" s="163"/>
      <c r="BG119" s="163"/>
      <c r="BH119" s="163"/>
      <c r="BI119" s="163"/>
      <c r="BJ119" s="163"/>
      <c r="BK119" s="163"/>
      <c r="BL119" s="163"/>
      <c r="BM119" s="163"/>
      <c r="BN119" s="163"/>
      <c r="BO119" s="967" t="s">
        <v>422</v>
      </c>
      <c r="BP119" s="998"/>
      <c r="BQ119" s="989">
        <v>28154901</v>
      </c>
      <c r="BR119" s="990"/>
      <c r="BS119" s="990"/>
      <c r="BT119" s="990"/>
      <c r="BU119" s="990"/>
      <c r="BV119" s="990">
        <v>27148396</v>
      </c>
      <c r="BW119" s="990"/>
      <c r="BX119" s="990"/>
      <c r="BY119" s="990"/>
      <c r="BZ119" s="990"/>
      <c r="CA119" s="990">
        <v>26330521</v>
      </c>
      <c r="CB119" s="990"/>
      <c r="CC119" s="990"/>
      <c r="CD119" s="990"/>
      <c r="CE119" s="990"/>
      <c r="CF119" s="991"/>
      <c r="CG119" s="992"/>
      <c r="CH119" s="992"/>
      <c r="CI119" s="992"/>
      <c r="CJ119" s="993"/>
      <c r="CK119" s="939"/>
      <c r="CL119" s="940"/>
      <c r="CM119" s="994" t="s">
        <v>423</v>
      </c>
      <c r="CN119" s="995"/>
      <c r="CO119" s="995"/>
      <c r="CP119" s="995"/>
      <c r="CQ119" s="995"/>
      <c r="CR119" s="995"/>
      <c r="CS119" s="995"/>
      <c r="CT119" s="995"/>
      <c r="CU119" s="995"/>
      <c r="CV119" s="995"/>
      <c r="CW119" s="995"/>
      <c r="CX119" s="995"/>
      <c r="CY119" s="995"/>
      <c r="CZ119" s="995"/>
      <c r="DA119" s="995"/>
      <c r="DB119" s="995"/>
      <c r="DC119" s="995"/>
      <c r="DD119" s="995"/>
      <c r="DE119" s="995"/>
      <c r="DF119" s="996"/>
      <c r="DG119" s="997" t="s">
        <v>88</v>
      </c>
      <c r="DH119" s="976"/>
      <c r="DI119" s="976"/>
      <c r="DJ119" s="976"/>
      <c r="DK119" s="977"/>
      <c r="DL119" s="975" t="s">
        <v>88</v>
      </c>
      <c r="DM119" s="976"/>
      <c r="DN119" s="976"/>
      <c r="DO119" s="976"/>
      <c r="DP119" s="977"/>
      <c r="DQ119" s="975" t="s">
        <v>88</v>
      </c>
      <c r="DR119" s="976"/>
      <c r="DS119" s="976"/>
      <c r="DT119" s="976"/>
      <c r="DU119" s="977"/>
      <c r="DV119" s="978" t="s">
        <v>88</v>
      </c>
      <c r="DW119" s="979"/>
      <c r="DX119" s="979"/>
      <c r="DY119" s="979"/>
      <c r="DZ119" s="980"/>
    </row>
    <row r="120" spans="1:130" s="132" customFormat="1" ht="26.25" customHeight="1">
      <c r="A120" s="1057"/>
      <c r="B120" s="938"/>
      <c r="C120" s="908" t="s">
        <v>400</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950" t="s">
        <v>88</v>
      </c>
      <c r="AB120" s="951"/>
      <c r="AC120" s="951"/>
      <c r="AD120" s="951"/>
      <c r="AE120" s="952"/>
      <c r="AF120" s="953" t="s">
        <v>88</v>
      </c>
      <c r="AG120" s="951"/>
      <c r="AH120" s="951"/>
      <c r="AI120" s="951"/>
      <c r="AJ120" s="952"/>
      <c r="AK120" s="953" t="s">
        <v>88</v>
      </c>
      <c r="AL120" s="951"/>
      <c r="AM120" s="951"/>
      <c r="AN120" s="951"/>
      <c r="AO120" s="952"/>
      <c r="AP120" s="954" t="s">
        <v>88</v>
      </c>
      <c r="AQ120" s="955"/>
      <c r="AR120" s="955"/>
      <c r="AS120" s="955"/>
      <c r="AT120" s="956"/>
      <c r="AU120" s="981" t="s">
        <v>424</v>
      </c>
      <c r="AV120" s="982"/>
      <c r="AW120" s="982"/>
      <c r="AX120" s="982"/>
      <c r="AY120" s="983"/>
      <c r="AZ120" s="932" t="s">
        <v>425</v>
      </c>
      <c r="BA120" s="881"/>
      <c r="BB120" s="881"/>
      <c r="BC120" s="881"/>
      <c r="BD120" s="881"/>
      <c r="BE120" s="881"/>
      <c r="BF120" s="881"/>
      <c r="BG120" s="881"/>
      <c r="BH120" s="881"/>
      <c r="BI120" s="881"/>
      <c r="BJ120" s="881"/>
      <c r="BK120" s="881"/>
      <c r="BL120" s="881"/>
      <c r="BM120" s="881"/>
      <c r="BN120" s="881"/>
      <c r="BO120" s="881"/>
      <c r="BP120" s="882"/>
      <c r="BQ120" s="918">
        <v>8522934</v>
      </c>
      <c r="BR120" s="919"/>
      <c r="BS120" s="919"/>
      <c r="BT120" s="919"/>
      <c r="BU120" s="919"/>
      <c r="BV120" s="919">
        <v>7564943</v>
      </c>
      <c r="BW120" s="919"/>
      <c r="BX120" s="919"/>
      <c r="BY120" s="919"/>
      <c r="BZ120" s="919"/>
      <c r="CA120" s="919">
        <v>6872523</v>
      </c>
      <c r="CB120" s="919"/>
      <c r="CC120" s="919"/>
      <c r="CD120" s="919"/>
      <c r="CE120" s="919"/>
      <c r="CF120" s="933">
        <v>96.8</v>
      </c>
      <c r="CG120" s="934"/>
      <c r="CH120" s="934"/>
      <c r="CI120" s="934"/>
      <c r="CJ120" s="934"/>
      <c r="CK120" s="999" t="s">
        <v>426</v>
      </c>
      <c r="CL120" s="1000"/>
      <c r="CM120" s="1000"/>
      <c r="CN120" s="1000"/>
      <c r="CO120" s="1001"/>
      <c r="CP120" s="1007" t="s">
        <v>364</v>
      </c>
      <c r="CQ120" s="1008"/>
      <c r="CR120" s="1008"/>
      <c r="CS120" s="1008"/>
      <c r="CT120" s="1008"/>
      <c r="CU120" s="1008"/>
      <c r="CV120" s="1008"/>
      <c r="CW120" s="1008"/>
      <c r="CX120" s="1008"/>
      <c r="CY120" s="1008"/>
      <c r="CZ120" s="1008"/>
      <c r="DA120" s="1008"/>
      <c r="DB120" s="1008"/>
      <c r="DC120" s="1008"/>
      <c r="DD120" s="1008"/>
      <c r="DE120" s="1008"/>
      <c r="DF120" s="1009"/>
      <c r="DG120" s="918">
        <v>5623583</v>
      </c>
      <c r="DH120" s="919"/>
      <c r="DI120" s="919"/>
      <c r="DJ120" s="919"/>
      <c r="DK120" s="919"/>
      <c r="DL120" s="919">
        <v>5778448</v>
      </c>
      <c r="DM120" s="919"/>
      <c r="DN120" s="919"/>
      <c r="DO120" s="919"/>
      <c r="DP120" s="919"/>
      <c r="DQ120" s="919">
        <v>5734792</v>
      </c>
      <c r="DR120" s="919"/>
      <c r="DS120" s="919"/>
      <c r="DT120" s="919"/>
      <c r="DU120" s="919"/>
      <c r="DV120" s="920">
        <v>80.8</v>
      </c>
      <c r="DW120" s="920"/>
      <c r="DX120" s="920"/>
      <c r="DY120" s="920"/>
      <c r="DZ120" s="921"/>
    </row>
    <row r="121" spans="1:130" s="132" customFormat="1" ht="26.25" customHeight="1">
      <c r="A121" s="1057"/>
      <c r="B121" s="938"/>
      <c r="C121" s="959" t="s">
        <v>427</v>
      </c>
      <c r="D121" s="960"/>
      <c r="E121" s="960"/>
      <c r="F121" s="960"/>
      <c r="G121" s="960"/>
      <c r="H121" s="960"/>
      <c r="I121" s="960"/>
      <c r="J121" s="960"/>
      <c r="K121" s="960"/>
      <c r="L121" s="960"/>
      <c r="M121" s="960"/>
      <c r="N121" s="960"/>
      <c r="O121" s="960"/>
      <c r="P121" s="960"/>
      <c r="Q121" s="960"/>
      <c r="R121" s="960"/>
      <c r="S121" s="960"/>
      <c r="T121" s="960"/>
      <c r="U121" s="960"/>
      <c r="V121" s="960"/>
      <c r="W121" s="960"/>
      <c r="X121" s="960"/>
      <c r="Y121" s="960"/>
      <c r="Z121" s="961"/>
      <c r="AA121" s="950">
        <v>37133</v>
      </c>
      <c r="AB121" s="951"/>
      <c r="AC121" s="951"/>
      <c r="AD121" s="951"/>
      <c r="AE121" s="952"/>
      <c r="AF121" s="953">
        <v>37133</v>
      </c>
      <c r="AG121" s="951"/>
      <c r="AH121" s="951"/>
      <c r="AI121" s="951"/>
      <c r="AJ121" s="952"/>
      <c r="AK121" s="953">
        <v>18573</v>
      </c>
      <c r="AL121" s="951"/>
      <c r="AM121" s="951"/>
      <c r="AN121" s="951"/>
      <c r="AO121" s="952"/>
      <c r="AP121" s="954">
        <v>0.3</v>
      </c>
      <c r="AQ121" s="955"/>
      <c r="AR121" s="955"/>
      <c r="AS121" s="955"/>
      <c r="AT121" s="956"/>
      <c r="AU121" s="984"/>
      <c r="AV121" s="985"/>
      <c r="AW121" s="985"/>
      <c r="AX121" s="985"/>
      <c r="AY121" s="986"/>
      <c r="AZ121" s="941" t="s">
        <v>428</v>
      </c>
      <c r="BA121" s="942"/>
      <c r="BB121" s="942"/>
      <c r="BC121" s="942"/>
      <c r="BD121" s="942"/>
      <c r="BE121" s="942"/>
      <c r="BF121" s="942"/>
      <c r="BG121" s="942"/>
      <c r="BH121" s="942"/>
      <c r="BI121" s="942"/>
      <c r="BJ121" s="942"/>
      <c r="BK121" s="942"/>
      <c r="BL121" s="942"/>
      <c r="BM121" s="942"/>
      <c r="BN121" s="942"/>
      <c r="BO121" s="942"/>
      <c r="BP121" s="943"/>
      <c r="BQ121" s="911">
        <v>317943</v>
      </c>
      <c r="BR121" s="912"/>
      <c r="BS121" s="912"/>
      <c r="BT121" s="912"/>
      <c r="BU121" s="912"/>
      <c r="BV121" s="912">
        <v>271017</v>
      </c>
      <c r="BW121" s="912"/>
      <c r="BX121" s="912"/>
      <c r="BY121" s="912"/>
      <c r="BZ121" s="912"/>
      <c r="CA121" s="912">
        <v>226223</v>
      </c>
      <c r="CB121" s="912"/>
      <c r="CC121" s="912"/>
      <c r="CD121" s="912"/>
      <c r="CE121" s="912"/>
      <c r="CF121" s="906">
        <v>3.2</v>
      </c>
      <c r="CG121" s="907"/>
      <c r="CH121" s="907"/>
      <c r="CI121" s="907"/>
      <c r="CJ121" s="907"/>
      <c r="CK121" s="1002"/>
      <c r="CL121" s="1003"/>
      <c r="CM121" s="1003"/>
      <c r="CN121" s="1003"/>
      <c r="CO121" s="1004"/>
      <c r="CP121" s="1012" t="s">
        <v>365</v>
      </c>
      <c r="CQ121" s="1013"/>
      <c r="CR121" s="1013"/>
      <c r="CS121" s="1013"/>
      <c r="CT121" s="1013"/>
      <c r="CU121" s="1013"/>
      <c r="CV121" s="1013"/>
      <c r="CW121" s="1013"/>
      <c r="CX121" s="1013"/>
      <c r="CY121" s="1013"/>
      <c r="CZ121" s="1013"/>
      <c r="DA121" s="1013"/>
      <c r="DB121" s="1013"/>
      <c r="DC121" s="1013"/>
      <c r="DD121" s="1013"/>
      <c r="DE121" s="1013"/>
      <c r="DF121" s="1014"/>
      <c r="DG121" s="911">
        <v>3944323</v>
      </c>
      <c r="DH121" s="912"/>
      <c r="DI121" s="912"/>
      <c r="DJ121" s="912"/>
      <c r="DK121" s="912"/>
      <c r="DL121" s="912">
        <v>3874421</v>
      </c>
      <c r="DM121" s="912"/>
      <c r="DN121" s="912"/>
      <c r="DO121" s="912"/>
      <c r="DP121" s="912"/>
      <c r="DQ121" s="912">
        <v>3778608</v>
      </c>
      <c r="DR121" s="912"/>
      <c r="DS121" s="912"/>
      <c r="DT121" s="912"/>
      <c r="DU121" s="912"/>
      <c r="DV121" s="913">
        <v>53.2</v>
      </c>
      <c r="DW121" s="913"/>
      <c r="DX121" s="913"/>
      <c r="DY121" s="913"/>
      <c r="DZ121" s="914"/>
    </row>
    <row r="122" spans="1:130" s="132" customFormat="1" ht="26.25" customHeight="1">
      <c r="A122" s="1057"/>
      <c r="B122" s="938"/>
      <c r="C122" s="908" t="s">
        <v>410</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950" t="s">
        <v>88</v>
      </c>
      <c r="AB122" s="951"/>
      <c r="AC122" s="951"/>
      <c r="AD122" s="951"/>
      <c r="AE122" s="952"/>
      <c r="AF122" s="953" t="s">
        <v>88</v>
      </c>
      <c r="AG122" s="951"/>
      <c r="AH122" s="951"/>
      <c r="AI122" s="951"/>
      <c r="AJ122" s="952"/>
      <c r="AK122" s="953" t="s">
        <v>88</v>
      </c>
      <c r="AL122" s="951"/>
      <c r="AM122" s="951"/>
      <c r="AN122" s="951"/>
      <c r="AO122" s="952"/>
      <c r="AP122" s="954" t="s">
        <v>88</v>
      </c>
      <c r="AQ122" s="955"/>
      <c r="AR122" s="955"/>
      <c r="AS122" s="955"/>
      <c r="AT122" s="956"/>
      <c r="AU122" s="984"/>
      <c r="AV122" s="985"/>
      <c r="AW122" s="985"/>
      <c r="AX122" s="985"/>
      <c r="AY122" s="986"/>
      <c r="AZ122" s="966" t="s">
        <v>429</v>
      </c>
      <c r="BA122" s="957"/>
      <c r="BB122" s="957"/>
      <c r="BC122" s="957"/>
      <c r="BD122" s="957"/>
      <c r="BE122" s="957"/>
      <c r="BF122" s="957"/>
      <c r="BG122" s="957"/>
      <c r="BH122" s="957"/>
      <c r="BI122" s="957"/>
      <c r="BJ122" s="957"/>
      <c r="BK122" s="957"/>
      <c r="BL122" s="957"/>
      <c r="BM122" s="957"/>
      <c r="BN122" s="957"/>
      <c r="BO122" s="957"/>
      <c r="BP122" s="958"/>
      <c r="BQ122" s="989">
        <v>19730302</v>
      </c>
      <c r="BR122" s="990"/>
      <c r="BS122" s="990"/>
      <c r="BT122" s="990"/>
      <c r="BU122" s="990"/>
      <c r="BV122" s="990">
        <v>19149493</v>
      </c>
      <c r="BW122" s="990"/>
      <c r="BX122" s="990"/>
      <c r="BY122" s="990"/>
      <c r="BZ122" s="990"/>
      <c r="CA122" s="990">
        <v>18943712</v>
      </c>
      <c r="CB122" s="990"/>
      <c r="CC122" s="990"/>
      <c r="CD122" s="990"/>
      <c r="CE122" s="990"/>
      <c r="CF122" s="1010">
        <v>266.8</v>
      </c>
      <c r="CG122" s="1011"/>
      <c r="CH122" s="1011"/>
      <c r="CI122" s="1011"/>
      <c r="CJ122" s="1011"/>
      <c r="CK122" s="1002"/>
      <c r="CL122" s="1003"/>
      <c r="CM122" s="1003"/>
      <c r="CN122" s="1003"/>
      <c r="CO122" s="1004"/>
      <c r="CP122" s="1012" t="s">
        <v>361</v>
      </c>
      <c r="CQ122" s="1013"/>
      <c r="CR122" s="1013"/>
      <c r="CS122" s="1013"/>
      <c r="CT122" s="1013"/>
      <c r="CU122" s="1013"/>
      <c r="CV122" s="1013"/>
      <c r="CW122" s="1013"/>
      <c r="CX122" s="1013"/>
      <c r="CY122" s="1013"/>
      <c r="CZ122" s="1013"/>
      <c r="DA122" s="1013"/>
      <c r="DB122" s="1013"/>
      <c r="DC122" s="1013"/>
      <c r="DD122" s="1013"/>
      <c r="DE122" s="1013"/>
      <c r="DF122" s="1014"/>
      <c r="DG122" s="911">
        <v>1355843</v>
      </c>
      <c r="DH122" s="912"/>
      <c r="DI122" s="912"/>
      <c r="DJ122" s="912"/>
      <c r="DK122" s="912"/>
      <c r="DL122" s="912">
        <v>1269439</v>
      </c>
      <c r="DM122" s="912"/>
      <c r="DN122" s="912"/>
      <c r="DO122" s="912"/>
      <c r="DP122" s="912"/>
      <c r="DQ122" s="912">
        <v>1155766</v>
      </c>
      <c r="DR122" s="912"/>
      <c r="DS122" s="912"/>
      <c r="DT122" s="912"/>
      <c r="DU122" s="912"/>
      <c r="DV122" s="913">
        <v>16.3</v>
      </c>
      <c r="DW122" s="913"/>
      <c r="DX122" s="913"/>
      <c r="DY122" s="913"/>
      <c r="DZ122" s="914"/>
    </row>
    <row r="123" spans="1:130" s="132" customFormat="1" ht="26.25" customHeight="1">
      <c r="A123" s="1057"/>
      <c r="B123" s="938"/>
      <c r="C123" s="908" t="s">
        <v>416</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950">
        <v>1685</v>
      </c>
      <c r="AB123" s="951"/>
      <c r="AC123" s="951"/>
      <c r="AD123" s="951"/>
      <c r="AE123" s="952"/>
      <c r="AF123" s="953">
        <v>1654</v>
      </c>
      <c r="AG123" s="951"/>
      <c r="AH123" s="951"/>
      <c r="AI123" s="951"/>
      <c r="AJ123" s="952"/>
      <c r="AK123" s="953">
        <v>1622</v>
      </c>
      <c r="AL123" s="951"/>
      <c r="AM123" s="951"/>
      <c r="AN123" s="951"/>
      <c r="AO123" s="952"/>
      <c r="AP123" s="954">
        <v>0</v>
      </c>
      <c r="AQ123" s="955"/>
      <c r="AR123" s="955"/>
      <c r="AS123" s="955"/>
      <c r="AT123" s="956"/>
      <c r="AU123" s="987"/>
      <c r="AV123" s="988"/>
      <c r="AW123" s="988"/>
      <c r="AX123" s="988"/>
      <c r="AY123" s="988"/>
      <c r="AZ123" s="163" t="s">
        <v>145</v>
      </c>
      <c r="BA123" s="163"/>
      <c r="BB123" s="163"/>
      <c r="BC123" s="163"/>
      <c r="BD123" s="163"/>
      <c r="BE123" s="163"/>
      <c r="BF123" s="163"/>
      <c r="BG123" s="163"/>
      <c r="BH123" s="163"/>
      <c r="BI123" s="163"/>
      <c r="BJ123" s="163"/>
      <c r="BK123" s="163"/>
      <c r="BL123" s="163"/>
      <c r="BM123" s="163"/>
      <c r="BN123" s="163"/>
      <c r="BO123" s="967" t="s">
        <v>430</v>
      </c>
      <c r="BP123" s="998"/>
      <c r="BQ123" s="1028">
        <v>28571179</v>
      </c>
      <c r="BR123" s="1029"/>
      <c r="BS123" s="1029"/>
      <c r="BT123" s="1029"/>
      <c r="BU123" s="1029"/>
      <c r="BV123" s="1029">
        <v>26985453</v>
      </c>
      <c r="BW123" s="1029"/>
      <c r="BX123" s="1029"/>
      <c r="BY123" s="1029"/>
      <c r="BZ123" s="1029"/>
      <c r="CA123" s="1029">
        <v>26042458</v>
      </c>
      <c r="CB123" s="1029"/>
      <c r="CC123" s="1029"/>
      <c r="CD123" s="1029"/>
      <c r="CE123" s="1029"/>
      <c r="CF123" s="991"/>
      <c r="CG123" s="992"/>
      <c r="CH123" s="992"/>
      <c r="CI123" s="992"/>
      <c r="CJ123" s="993"/>
      <c r="CK123" s="1002"/>
      <c r="CL123" s="1003"/>
      <c r="CM123" s="1003"/>
      <c r="CN123" s="1003"/>
      <c r="CO123" s="1004"/>
      <c r="CP123" s="1012" t="s">
        <v>359</v>
      </c>
      <c r="CQ123" s="1013"/>
      <c r="CR123" s="1013"/>
      <c r="CS123" s="1013"/>
      <c r="CT123" s="1013"/>
      <c r="CU123" s="1013"/>
      <c r="CV123" s="1013"/>
      <c r="CW123" s="1013"/>
      <c r="CX123" s="1013"/>
      <c r="CY123" s="1013"/>
      <c r="CZ123" s="1013"/>
      <c r="DA123" s="1013"/>
      <c r="DB123" s="1013"/>
      <c r="DC123" s="1013"/>
      <c r="DD123" s="1013"/>
      <c r="DE123" s="1013"/>
      <c r="DF123" s="1014"/>
      <c r="DG123" s="950">
        <v>1149817</v>
      </c>
      <c r="DH123" s="951"/>
      <c r="DI123" s="951"/>
      <c r="DJ123" s="951"/>
      <c r="DK123" s="952"/>
      <c r="DL123" s="953">
        <v>1001674</v>
      </c>
      <c r="DM123" s="951"/>
      <c r="DN123" s="951"/>
      <c r="DO123" s="951"/>
      <c r="DP123" s="952"/>
      <c r="DQ123" s="953">
        <v>839905</v>
      </c>
      <c r="DR123" s="951"/>
      <c r="DS123" s="951"/>
      <c r="DT123" s="951"/>
      <c r="DU123" s="952"/>
      <c r="DV123" s="954">
        <v>11.8</v>
      </c>
      <c r="DW123" s="955"/>
      <c r="DX123" s="955"/>
      <c r="DY123" s="955"/>
      <c r="DZ123" s="956"/>
    </row>
    <row r="124" spans="1:130" s="132" customFormat="1" ht="26.25" customHeight="1" thickBot="1">
      <c r="A124" s="1057"/>
      <c r="B124" s="938"/>
      <c r="C124" s="908" t="s">
        <v>419</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950" t="s">
        <v>88</v>
      </c>
      <c r="AB124" s="951"/>
      <c r="AC124" s="951"/>
      <c r="AD124" s="951"/>
      <c r="AE124" s="952"/>
      <c r="AF124" s="953" t="s">
        <v>88</v>
      </c>
      <c r="AG124" s="951"/>
      <c r="AH124" s="951"/>
      <c r="AI124" s="951"/>
      <c r="AJ124" s="952"/>
      <c r="AK124" s="953" t="s">
        <v>88</v>
      </c>
      <c r="AL124" s="951"/>
      <c r="AM124" s="951"/>
      <c r="AN124" s="951"/>
      <c r="AO124" s="952"/>
      <c r="AP124" s="954" t="s">
        <v>88</v>
      </c>
      <c r="AQ124" s="955"/>
      <c r="AR124" s="955"/>
      <c r="AS124" s="955"/>
      <c r="AT124" s="956"/>
      <c r="AU124" s="1024" t="s">
        <v>431</v>
      </c>
      <c r="AV124" s="1025"/>
      <c r="AW124" s="1025"/>
      <c r="AX124" s="1025"/>
      <c r="AY124" s="1025"/>
      <c r="AZ124" s="1025"/>
      <c r="BA124" s="1025"/>
      <c r="BB124" s="1025"/>
      <c r="BC124" s="1025"/>
      <c r="BD124" s="1025"/>
      <c r="BE124" s="1025"/>
      <c r="BF124" s="1025"/>
      <c r="BG124" s="1025"/>
      <c r="BH124" s="1025"/>
      <c r="BI124" s="1025"/>
      <c r="BJ124" s="1025"/>
      <c r="BK124" s="1025"/>
      <c r="BL124" s="1025"/>
      <c r="BM124" s="1025"/>
      <c r="BN124" s="1025"/>
      <c r="BO124" s="1025"/>
      <c r="BP124" s="1026"/>
      <c r="BQ124" s="1027" t="s">
        <v>88</v>
      </c>
      <c r="BR124" s="1020"/>
      <c r="BS124" s="1020"/>
      <c r="BT124" s="1020"/>
      <c r="BU124" s="1020"/>
      <c r="BV124" s="1020">
        <v>2.2000000000000002</v>
      </c>
      <c r="BW124" s="1020"/>
      <c r="BX124" s="1020"/>
      <c r="BY124" s="1020"/>
      <c r="BZ124" s="1020"/>
      <c r="CA124" s="1020">
        <v>4</v>
      </c>
      <c r="CB124" s="1020"/>
      <c r="CC124" s="1020"/>
      <c r="CD124" s="1020"/>
      <c r="CE124" s="1020"/>
      <c r="CF124" s="1021"/>
      <c r="CG124" s="1022"/>
      <c r="CH124" s="1022"/>
      <c r="CI124" s="1022"/>
      <c r="CJ124" s="1023"/>
      <c r="CK124" s="1005"/>
      <c r="CL124" s="1005"/>
      <c r="CM124" s="1005"/>
      <c r="CN124" s="1005"/>
      <c r="CO124" s="1006"/>
      <c r="CP124" s="1012" t="s">
        <v>432</v>
      </c>
      <c r="CQ124" s="1013"/>
      <c r="CR124" s="1013"/>
      <c r="CS124" s="1013"/>
      <c r="CT124" s="1013"/>
      <c r="CU124" s="1013"/>
      <c r="CV124" s="1013"/>
      <c r="CW124" s="1013"/>
      <c r="CX124" s="1013"/>
      <c r="CY124" s="1013"/>
      <c r="CZ124" s="1013"/>
      <c r="DA124" s="1013"/>
      <c r="DB124" s="1013"/>
      <c r="DC124" s="1013"/>
      <c r="DD124" s="1013"/>
      <c r="DE124" s="1013"/>
      <c r="DF124" s="1014"/>
      <c r="DG124" s="997">
        <v>271574</v>
      </c>
      <c r="DH124" s="976"/>
      <c r="DI124" s="976"/>
      <c r="DJ124" s="976"/>
      <c r="DK124" s="977"/>
      <c r="DL124" s="975">
        <v>307223</v>
      </c>
      <c r="DM124" s="976"/>
      <c r="DN124" s="976"/>
      <c r="DO124" s="976"/>
      <c r="DP124" s="977"/>
      <c r="DQ124" s="975">
        <v>288426</v>
      </c>
      <c r="DR124" s="976"/>
      <c r="DS124" s="976"/>
      <c r="DT124" s="976"/>
      <c r="DU124" s="977"/>
      <c r="DV124" s="978">
        <v>4.0999999999999996</v>
      </c>
      <c r="DW124" s="979"/>
      <c r="DX124" s="979"/>
      <c r="DY124" s="979"/>
      <c r="DZ124" s="980"/>
    </row>
    <row r="125" spans="1:130" s="132" customFormat="1" ht="26.25" customHeight="1">
      <c r="A125" s="1057"/>
      <c r="B125" s="938"/>
      <c r="C125" s="908" t="s">
        <v>421</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950" t="s">
        <v>88</v>
      </c>
      <c r="AB125" s="951"/>
      <c r="AC125" s="951"/>
      <c r="AD125" s="951"/>
      <c r="AE125" s="952"/>
      <c r="AF125" s="953" t="s">
        <v>88</v>
      </c>
      <c r="AG125" s="951"/>
      <c r="AH125" s="951"/>
      <c r="AI125" s="951"/>
      <c r="AJ125" s="952"/>
      <c r="AK125" s="953" t="s">
        <v>88</v>
      </c>
      <c r="AL125" s="951"/>
      <c r="AM125" s="951"/>
      <c r="AN125" s="951"/>
      <c r="AO125" s="952"/>
      <c r="AP125" s="954" t="s">
        <v>88</v>
      </c>
      <c r="AQ125" s="955"/>
      <c r="AR125" s="955"/>
      <c r="AS125" s="955"/>
      <c r="AT125" s="956"/>
      <c r="AU125" s="164"/>
      <c r="AV125" s="165"/>
      <c r="AW125" s="165"/>
      <c r="AX125" s="165"/>
      <c r="AY125" s="165"/>
      <c r="AZ125" s="165"/>
      <c r="BA125" s="165"/>
      <c r="BB125" s="165"/>
      <c r="BC125" s="165"/>
      <c r="BD125" s="165"/>
      <c r="BE125" s="165"/>
      <c r="BF125" s="165"/>
      <c r="BG125" s="165"/>
      <c r="BH125" s="165"/>
      <c r="BI125" s="165"/>
      <c r="BJ125" s="165"/>
      <c r="BK125" s="165"/>
      <c r="BL125" s="165"/>
      <c r="BM125" s="165"/>
      <c r="BN125" s="165"/>
      <c r="BO125" s="165"/>
      <c r="BP125" s="165"/>
      <c r="BQ125" s="166"/>
      <c r="BR125" s="166"/>
      <c r="BS125" s="166"/>
      <c r="BT125" s="166"/>
      <c r="BU125" s="166"/>
      <c r="BV125" s="166"/>
      <c r="BW125" s="166"/>
      <c r="BX125" s="166"/>
      <c r="BY125" s="166"/>
      <c r="BZ125" s="166"/>
      <c r="CA125" s="166"/>
      <c r="CB125" s="166"/>
      <c r="CC125" s="166"/>
      <c r="CD125" s="166"/>
      <c r="CE125" s="166"/>
      <c r="CF125" s="166"/>
      <c r="CG125" s="166"/>
      <c r="CH125" s="166"/>
      <c r="CI125" s="166"/>
      <c r="CJ125" s="167"/>
      <c r="CK125" s="1015" t="s">
        <v>433</v>
      </c>
      <c r="CL125" s="1000"/>
      <c r="CM125" s="1000"/>
      <c r="CN125" s="1000"/>
      <c r="CO125" s="1001"/>
      <c r="CP125" s="932" t="s">
        <v>434</v>
      </c>
      <c r="CQ125" s="881"/>
      <c r="CR125" s="881"/>
      <c r="CS125" s="881"/>
      <c r="CT125" s="881"/>
      <c r="CU125" s="881"/>
      <c r="CV125" s="881"/>
      <c r="CW125" s="881"/>
      <c r="CX125" s="881"/>
      <c r="CY125" s="881"/>
      <c r="CZ125" s="881"/>
      <c r="DA125" s="881"/>
      <c r="DB125" s="881"/>
      <c r="DC125" s="881"/>
      <c r="DD125" s="881"/>
      <c r="DE125" s="881"/>
      <c r="DF125" s="882"/>
      <c r="DG125" s="918" t="s">
        <v>88</v>
      </c>
      <c r="DH125" s="919"/>
      <c r="DI125" s="919"/>
      <c r="DJ125" s="919"/>
      <c r="DK125" s="919"/>
      <c r="DL125" s="919" t="s">
        <v>88</v>
      </c>
      <c r="DM125" s="919"/>
      <c r="DN125" s="919"/>
      <c r="DO125" s="919"/>
      <c r="DP125" s="919"/>
      <c r="DQ125" s="919" t="s">
        <v>88</v>
      </c>
      <c r="DR125" s="919"/>
      <c r="DS125" s="919"/>
      <c r="DT125" s="919"/>
      <c r="DU125" s="919"/>
      <c r="DV125" s="920" t="s">
        <v>88</v>
      </c>
      <c r="DW125" s="920"/>
      <c r="DX125" s="920"/>
      <c r="DY125" s="920"/>
      <c r="DZ125" s="921"/>
    </row>
    <row r="126" spans="1:130" s="132" customFormat="1" ht="26.25" customHeight="1" thickBot="1">
      <c r="A126" s="1057"/>
      <c r="B126" s="938"/>
      <c r="C126" s="908" t="s">
        <v>423</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950" t="s">
        <v>88</v>
      </c>
      <c r="AB126" s="951"/>
      <c r="AC126" s="951"/>
      <c r="AD126" s="951"/>
      <c r="AE126" s="952"/>
      <c r="AF126" s="953" t="s">
        <v>88</v>
      </c>
      <c r="AG126" s="951"/>
      <c r="AH126" s="951"/>
      <c r="AI126" s="951"/>
      <c r="AJ126" s="952"/>
      <c r="AK126" s="953" t="s">
        <v>88</v>
      </c>
      <c r="AL126" s="951"/>
      <c r="AM126" s="951"/>
      <c r="AN126" s="951"/>
      <c r="AO126" s="952"/>
      <c r="AP126" s="954" t="s">
        <v>88</v>
      </c>
      <c r="AQ126" s="955"/>
      <c r="AR126" s="955"/>
      <c r="AS126" s="955"/>
      <c r="AT126" s="956"/>
      <c r="AU126" s="168"/>
      <c r="AV126" s="168"/>
      <c r="AW126" s="168"/>
      <c r="AX126" s="168"/>
      <c r="AY126" s="168"/>
      <c r="AZ126" s="168"/>
      <c r="BA126" s="168"/>
      <c r="BB126" s="168"/>
      <c r="BC126" s="168"/>
      <c r="BD126" s="168"/>
      <c r="BE126" s="168"/>
      <c r="BF126" s="168"/>
      <c r="BG126" s="168"/>
      <c r="BH126" s="168"/>
      <c r="BI126" s="168"/>
      <c r="BJ126" s="168"/>
      <c r="BK126" s="168"/>
      <c r="BL126" s="168"/>
      <c r="BM126" s="168"/>
      <c r="BN126" s="168"/>
      <c r="BO126" s="168"/>
      <c r="BP126" s="168"/>
      <c r="BQ126" s="168"/>
      <c r="BR126" s="168"/>
      <c r="BS126" s="168"/>
      <c r="BT126" s="168"/>
      <c r="BU126" s="168"/>
      <c r="BV126" s="168"/>
      <c r="BW126" s="168"/>
      <c r="BX126" s="168"/>
      <c r="BY126" s="168"/>
      <c r="BZ126" s="168"/>
      <c r="CA126" s="168"/>
      <c r="CB126" s="168"/>
      <c r="CC126" s="168"/>
      <c r="CD126" s="169"/>
      <c r="CE126" s="169"/>
      <c r="CF126" s="169"/>
      <c r="CG126" s="166"/>
      <c r="CH126" s="166"/>
      <c r="CI126" s="166"/>
      <c r="CJ126" s="167"/>
      <c r="CK126" s="1016"/>
      <c r="CL126" s="1003"/>
      <c r="CM126" s="1003"/>
      <c r="CN126" s="1003"/>
      <c r="CO126" s="1004"/>
      <c r="CP126" s="941" t="s">
        <v>435</v>
      </c>
      <c r="CQ126" s="942"/>
      <c r="CR126" s="942"/>
      <c r="CS126" s="942"/>
      <c r="CT126" s="942"/>
      <c r="CU126" s="942"/>
      <c r="CV126" s="942"/>
      <c r="CW126" s="942"/>
      <c r="CX126" s="942"/>
      <c r="CY126" s="942"/>
      <c r="CZ126" s="942"/>
      <c r="DA126" s="942"/>
      <c r="DB126" s="942"/>
      <c r="DC126" s="942"/>
      <c r="DD126" s="942"/>
      <c r="DE126" s="942"/>
      <c r="DF126" s="943"/>
      <c r="DG126" s="911" t="s">
        <v>88</v>
      </c>
      <c r="DH126" s="912"/>
      <c r="DI126" s="912"/>
      <c r="DJ126" s="912"/>
      <c r="DK126" s="912"/>
      <c r="DL126" s="912" t="s">
        <v>88</v>
      </c>
      <c r="DM126" s="912"/>
      <c r="DN126" s="912"/>
      <c r="DO126" s="912"/>
      <c r="DP126" s="912"/>
      <c r="DQ126" s="912" t="s">
        <v>88</v>
      </c>
      <c r="DR126" s="912"/>
      <c r="DS126" s="912"/>
      <c r="DT126" s="912"/>
      <c r="DU126" s="912"/>
      <c r="DV126" s="913" t="s">
        <v>88</v>
      </c>
      <c r="DW126" s="913"/>
      <c r="DX126" s="913"/>
      <c r="DY126" s="913"/>
      <c r="DZ126" s="914"/>
    </row>
    <row r="127" spans="1:130" s="132" customFormat="1" ht="26.25" customHeight="1">
      <c r="A127" s="1058"/>
      <c r="B127" s="940"/>
      <c r="C127" s="994" t="s">
        <v>436</v>
      </c>
      <c r="D127" s="995"/>
      <c r="E127" s="995"/>
      <c r="F127" s="995"/>
      <c r="G127" s="995"/>
      <c r="H127" s="995"/>
      <c r="I127" s="995"/>
      <c r="J127" s="995"/>
      <c r="K127" s="995"/>
      <c r="L127" s="995"/>
      <c r="M127" s="995"/>
      <c r="N127" s="995"/>
      <c r="O127" s="995"/>
      <c r="P127" s="995"/>
      <c r="Q127" s="995"/>
      <c r="R127" s="995"/>
      <c r="S127" s="995"/>
      <c r="T127" s="995"/>
      <c r="U127" s="995"/>
      <c r="V127" s="995"/>
      <c r="W127" s="995"/>
      <c r="X127" s="995"/>
      <c r="Y127" s="995"/>
      <c r="Z127" s="996"/>
      <c r="AA127" s="950" t="s">
        <v>88</v>
      </c>
      <c r="AB127" s="951"/>
      <c r="AC127" s="951"/>
      <c r="AD127" s="951"/>
      <c r="AE127" s="952"/>
      <c r="AF127" s="953" t="s">
        <v>88</v>
      </c>
      <c r="AG127" s="951"/>
      <c r="AH127" s="951"/>
      <c r="AI127" s="951"/>
      <c r="AJ127" s="952"/>
      <c r="AK127" s="953" t="s">
        <v>88</v>
      </c>
      <c r="AL127" s="951"/>
      <c r="AM127" s="951"/>
      <c r="AN127" s="951"/>
      <c r="AO127" s="952"/>
      <c r="AP127" s="954" t="s">
        <v>88</v>
      </c>
      <c r="AQ127" s="955"/>
      <c r="AR127" s="955"/>
      <c r="AS127" s="955"/>
      <c r="AT127" s="956"/>
      <c r="AU127" s="168"/>
      <c r="AV127" s="168"/>
      <c r="AW127" s="168"/>
      <c r="AX127" s="1030" t="s">
        <v>437</v>
      </c>
      <c r="AY127" s="1031"/>
      <c r="AZ127" s="1031"/>
      <c r="BA127" s="1031"/>
      <c r="BB127" s="1031"/>
      <c r="BC127" s="1031"/>
      <c r="BD127" s="1031"/>
      <c r="BE127" s="1032"/>
      <c r="BF127" s="1033" t="s">
        <v>438</v>
      </c>
      <c r="BG127" s="1031"/>
      <c r="BH127" s="1031"/>
      <c r="BI127" s="1031"/>
      <c r="BJ127" s="1031"/>
      <c r="BK127" s="1031"/>
      <c r="BL127" s="1032"/>
      <c r="BM127" s="1033" t="s">
        <v>439</v>
      </c>
      <c r="BN127" s="1031"/>
      <c r="BO127" s="1031"/>
      <c r="BP127" s="1031"/>
      <c r="BQ127" s="1031"/>
      <c r="BR127" s="1031"/>
      <c r="BS127" s="1032"/>
      <c r="BT127" s="1033" t="s">
        <v>440</v>
      </c>
      <c r="BU127" s="1031"/>
      <c r="BV127" s="1031"/>
      <c r="BW127" s="1031"/>
      <c r="BX127" s="1031"/>
      <c r="BY127" s="1031"/>
      <c r="BZ127" s="1055"/>
      <c r="CA127" s="168"/>
      <c r="CB127" s="168"/>
      <c r="CC127" s="168"/>
      <c r="CD127" s="169"/>
      <c r="CE127" s="169"/>
      <c r="CF127" s="169"/>
      <c r="CG127" s="166"/>
      <c r="CH127" s="166"/>
      <c r="CI127" s="166"/>
      <c r="CJ127" s="167"/>
      <c r="CK127" s="1016"/>
      <c r="CL127" s="1003"/>
      <c r="CM127" s="1003"/>
      <c r="CN127" s="1003"/>
      <c r="CO127" s="1004"/>
      <c r="CP127" s="941" t="s">
        <v>441</v>
      </c>
      <c r="CQ127" s="942"/>
      <c r="CR127" s="942"/>
      <c r="CS127" s="942"/>
      <c r="CT127" s="942"/>
      <c r="CU127" s="942"/>
      <c r="CV127" s="942"/>
      <c r="CW127" s="942"/>
      <c r="CX127" s="942"/>
      <c r="CY127" s="942"/>
      <c r="CZ127" s="942"/>
      <c r="DA127" s="942"/>
      <c r="DB127" s="942"/>
      <c r="DC127" s="942"/>
      <c r="DD127" s="942"/>
      <c r="DE127" s="942"/>
      <c r="DF127" s="943"/>
      <c r="DG127" s="911" t="s">
        <v>88</v>
      </c>
      <c r="DH127" s="912"/>
      <c r="DI127" s="912"/>
      <c r="DJ127" s="912"/>
      <c r="DK127" s="912"/>
      <c r="DL127" s="912" t="s">
        <v>88</v>
      </c>
      <c r="DM127" s="912"/>
      <c r="DN127" s="912"/>
      <c r="DO127" s="912"/>
      <c r="DP127" s="912"/>
      <c r="DQ127" s="912" t="s">
        <v>88</v>
      </c>
      <c r="DR127" s="912"/>
      <c r="DS127" s="912"/>
      <c r="DT127" s="912"/>
      <c r="DU127" s="912"/>
      <c r="DV127" s="913" t="s">
        <v>88</v>
      </c>
      <c r="DW127" s="913"/>
      <c r="DX127" s="913"/>
      <c r="DY127" s="913"/>
      <c r="DZ127" s="914"/>
    </row>
    <row r="128" spans="1:130" s="132" customFormat="1" ht="26.25" customHeight="1" thickBot="1">
      <c r="A128" s="1041" t="s">
        <v>442</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443</v>
      </c>
      <c r="X128" s="1043"/>
      <c r="Y128" s="1043"/>
      <c r="Z128" s="1044"/>
      <c r="AA128" s="1045">
        <v>66361</v>
      </c>
      <c r="AB128" s="1046"/>
      <c r="AC128" s="1046"/>
      <c r="AD128" s="1046"/>
      <c r="AE128" s="1047"/>
      <c r="AF128" s="1048">
        <v>39023</v>
      </c>
      <c r="AG128" s="1046"/>
      <c r="AH128" s="1046"/>
      <c r="AI128" s="1046"/>
      <c r="AJ128" s="1047"/>
      <c r="AK128" s="1048">
        <v>32316</v>
      </c>
      <c r="AL128" s="1046"/>
      <c r="AM128" s="1046"/>
      <c r="AN128" s="1046"/>
      <c r="AO128" s="1047"/>
      <c r="AP128" s="1049"/>
      <c r="AQ128" s="1050"/>
      <c r="AR128" s="1050"/>
      <c r="AS128" s="1050"/>
      <c r="AT128" s="1051"/>
      <c r="AU128" s="168"/>
      <c r="AV128" s="168"/>
      <c r="AW128" s="168"/>
      <c r="AX128" s="880" t="s">
        <v>444</v>
      </c>
      <c r="AY128" s="881"/>
      <c r="AZ128" s="881"/>
      <c r="BA128" s="881"/>
      <c r="BB128" s="881"/>
      <c r="BC128" s="881"/>
      <c r="BD128" s="881"/>
      <c r="BE128" s="882"/>
      <c r="BF128" s="1052" t="s">
        <v>88</v>
      </c>
      <c r="BG128" s="1053"/>
      <c r="BH128" s="1053"/>
      <c r="BI128" s="1053"/>
      <c r="BJ128" s="1053"/>
      <c r="BK128" s="1053"/>
      <c r="BL128" s="1054"/>
      <c r="BM128" s="1052">
        <v>13.48</v>
      </c>
      <c r="BN128" s="1053"/>
      <c r="BO128" s="1053"/>
      <c r="BP128" s="1053"/>
      <c r="BQ128" s="1053"/>
      <c r="BR128" s="1053"/>
      <c r="BS128" s="1054"/>
      <c r="BT128" s="1052">
        <v>20</v>
      </c>
      <c r="BU128" s="1053"/>
      <c r="BV128" s="1053"/>
      <c r="BW128" s="1053"/>
      <c r="BX128" s="1053"/>
      <c r="BY128" s="1053"/>
      <c r="BZ128" s="1071"/>
      <c r="CA128" s="169"/>
      <c r="CB128" s="169"/>
      <c r="CC128" s="169"/>
      <c r="CD128" s="169"/>
      <c r="CE128" s="169"/>
      <c r="CF128" s="169"/>
      <c r="CG128" s="166"/>
      <c r="CH128" s="166"/>
      <c r="CI128" s="166"/>
      <c r="CJ128" s="167"/>
      <c r="CK128" s="1017"/>
      <c r="CL128" s="1018"/>
      <c r="CM128" s="1018"/>
      <c r="CN128" s="1018"/>
      <c r="CO128" s="1019"/>
      <c r="CP128" s="1034" t="s">
        <v>445</v>
      </c>
      <c r="CQ128" s="1035"/>
      <c r="CR128" s="1035"/>
      <c r="CS128" s="1035"/>
      <c r="CT128" s="1035"/>
      <c r="CU128" s="1035"/>
      <c r="CV128" s="1035"/>
      <c r="CW128" s="1035"/>
      <c r="CX128" s="1035"/>
      <c r="CY128" s="1035"/>
      <c r="CZ128" s="1035"/>
      <c r="DA128" s="1035"/>
      <c r="DB128" s="1035"/>
      <c r="DC128" s="1035"/>
      <c r="DD128" s="1035"/>
      <c r="DE128" s="1035"/>
      <c r="DF128" s="1036"/>
      <c r="DG128" s="1037" t="s">
        <v>88</v>
      </c>
      <c r="DH128" s="1038"/>
      <c r="DI128" s="1038"/>
      <c r="DJ128" s="1038"/>
      <c r="DK128" s="1038"/>
      <c r="DL128" s="1038" t="s">
        <v>88</v>
      </c>
      <c r="DM128" s="1038"/>
      <c r="DN128" s="1038"/>
      <c r="DO128" s="1038"/>
      <c r="DP128" s="1038"/>
      <c r="DQ128" s="1038" t="s">
        <v>88</v>
      </c>
      <c r="DR128" s="1038"/>
      <c r="DS128" s="1038"/>
      <c r="DT128" s="1038"/>
      <c r="DU128" s="1038"/>
      <c r="DV128" s="1039" t="s">
        <v>88</v>
      </c>
      <c r="DW128" s="1039"/>
      <c r="DX128" s="1039"/>
      <c r="DY128" s="1039"/>
      <c r="DZ128" s="1040"/>
    </row>
    <row r="129" spans="1:131" s="132" customFormat="1" ht="26.25" customHeight="1">
      <c r="A129" s="922" t="s">
        <v>66</v>
      </c>
      <c r="B129" s="923"/>
      <c r="C129" s="923"/>
      <c r="D129" s="923"/>
      <c r="E129" s="923"/>
      <c r="F129" s="923"/>
      <c r="G129" s="923"/>
      <c r="H129" s="923"/>
      <c r="I129" s="923"/>
      <c r="J129" s="923"/>
      <c r="K129" s="923"/>
      <c r="L129" s="923"/>
      <c r="M129" s="923"/>
      <c r="N129" s="923"/>
      <c r="O129" s="923"/>
      <c r="P129" s="923"/>
      <c r="Q129" s="923"/>
      <c r="R129" s="923"/>
      <c r="S129" s="923"/>
      <c r="T129" s="923"/>
      <c r="U129" s="923"/>
      <c r="V129" s="923"/>
      <c r="W129" s="1065" t="s">
        <v>446</v>
      </c>
      <c r="X129" s="1066"/>
      <c r="Y129" s="1066"/>
      <c r="Z129" s="1067"/>
      <c r="AA129" s="950">
        <v>9203150</v>
      </c>
      <c r="AB129" s="951"/>
      <c r="AC129" s="951"/>
      <c r="AD129" s="951"/>
      <c r="AE129" s="952"/>
      <c r="AF129" s="953">
        <v>9135904</v>
      </c>
      <c r="AG129" s="951"/>
      <c r="AH129" s="951"/>
      <c r="AI129" s="951"/>
      <c r="AJ129" s="952"/>
      <c r="AK129" s="953">
        <v>9179821</v>
      </c>
      <c r="AL129" s="951"/>
      <c r="AM129" s="951"/>
      <c r="AN129" s="951"/>
      <c r="AO129" s="952"/>
      <c r="AP129" s="1068"/>
      <c r="AQ129" s="1069"/>
      <c r="AR129" s="1069"/>
      <c r="AS129" s="1069"/>
      <c r="AT129" s="1070"/>
      <c r="AU129" s="170"/>
      <c r="AV129" s="170"/>
      <c r="AW129" s="170"/>
      <c r="AX129" s="1059" t="s">
        <v>447</v>
      </c>
      <c r="AY129" s="942"/>
      <c r="AZ129" s="942"/>
      <c r="BA129" s="942"/>
      <c r="BB129" s="942"/>
      <c r="BC129" s="942"/>
      <c r="BD129" s="942"/>
      <c r="BE129" s="943"/>
      <c r="BF129" s="1060" t="s">
        <v>88</v>
      </c>
      <c r="BG129" s="1061"/>
      <c r="BH129" s="1061"/>
      <c r="BI129" s="1061"/>
      <c r="BJ129" s="1061"/>
      <c r="BK129" s="1061"/>
      <c r="BL129" s="1062"/>
      <c r="BM129" s="1060">
        <v>18.48</v>
      </c>
      <c r="BN129" s="1061"/>
      <c r="BO129" s="1061"/>
      <c r="BP129" s="1061"/>
      <c r="BQ129" s="1061"/>
      <c r="BR129" s="1061"/>
      <c r="BS129" s="1062"/>
      <c r="BT129" s="1060">
        <v>30</v>
      </c>
      <c r="BU129" s="1063"/>
      <c r="BV129" s="1063"/>
      <c r="BW129" s="1063"/>
      <c r="BX129" s="1063"/>
      <c r="BY129" s="1063"/>
      <c r="BZ129" s="1064"/>
      <c r="CA129" s="171"/>
      <c r="CB129" s="171"/>
      <c r="CC129" s="171"/>
      <c r="CD129" s="171"/>
      <c r="CE129" s="171"/>
      <c r="CF129" s="171"/>
      <c r="CG129" s="171"/>
      <c r="CH129" s="171"/>
      <c r="CI129" s="171"/>
      <c r="CJ129" s="171"/>
      <c r="CK129" s="171"/>
      <c r="CL129" s="171"/>
      <c r="CM129" s="171"/>
      <c r="CN129" s="171"/>
      <c r="CO129" s="171"/>
      <c r="CP129" s="171"/>
      <c r="CQ129" s="171"/>
      <c r="CR129" s="171"/>
      <c r="CS129" s="171"/>
      <c r="CT129" s="171"/>
      <c r="CU129" s="171"/>
      <c r="CV129" s="171"/>
      <c r="CW129" s="171"/>
      <c r="CX129" s="171"/>
      <c r="CY129" s="171"/>
      <c r="CZ129" s="171"/>
      <c r="DA129" s="171"/>
      <c r="DB129" s="171"/>
      <c r="DC129" s="171"/>
      <c r="DD129" s="171"/>
      <c r="DE129" s="171"/>
      <c r="DF129" s="171"/>
      <c r="DG129" s="171"/>
      <c r="DH129" s="171"/>
      <c r="DI129" s="171"/>
      <c r="DJ129" s="171"/>
      <c r="DK129" s="171"/>
      <c r="DL129" s="171"/>
      <c r="DM129" s="171"/>
      <c r="DN129" s="171"/>
      <c r="DO129" s="171"/>
      <c r="DP129" s="139"/>
      <c r="DQ129" s="139"/>
      <c r="DR129" s="139"/>
      <c r="DS129" s="139"/>
      <c r="DT129" s="139"/>
      <c r="DU129" s="139"/>
      <c r="DV129" s="139"/>
      <c r="DW129" s="139"/>
      <c r="DX129" s="139"/>
      <c r="DY129" s="139"/>
      <c r="DZ129" s="143"/>
    </row>
    <row r="130" spans="1:131" s="132" customFormat="1" ht="26.25" customHeight="1">
      <c r="A130" s="922" t="s">
        <v>448</v>
      </c>
      <c r="B130" s="923"/>
      <c r="C130" s="923"/>
      <c r="D130" s="923"/>
      <c r="E130" s="923"/>
      <c r="F130" s="923"/>
      <c r="G130" s="923"/>
      <c r="H130" s="923"/>
      <c r="I130" s="923"/>
      <c r="J130" s="923"/>
      <c r="K130" s="923"/>
      <c r="L130" s="923"/>
      <c r="M130" s="923"/>
      <c r="N130" s="923"/>
      <c r="O130" s="923"/>
      <c r="P130" s="923"/>
      <c r="Q130" s="923"/>
      <c r="R130" s="923"/>
      <c r="S130" s="923"/>
      <c r="T130" s="923"/>
      <c r="U130" s="923"/>
      <c r="V130" s="923"/>
      <c r="W130" s="1065" t="s">
        <v>449</v>
      </c>
      <c r="X130" s="1066"/>
      <c r="Y130" s="1066"/>
      <c r="Z130" s="1067"/>
      <c r="AA130" s="950">
        <v>2092716</v>
      </c>
      <c r="AB130" s="951"/>
      <c r="AC130" s="951"/>
      <c r="AD130" s="951"/>
      <c r="AE130" s="952"/>
      <c r="AF130" s="953">
        <v>2019040</v>
      </c>
      <c r="AG130" s="951"/>
      <c r="AH130" s="951"/>
      <c r="AI130" s="951"/>
      <c r="AJ130" s="952"/>
      <c r="AK130" s="953">
        <v>2078149</v>
      </c>
      <c r="AL130" s="951"/>
      <c r="AM130" s="951"/>
      <c r="AN130" s="951"/>
      <c r="AO130" s="952"/>
      <c r="AP130" s="1068"/>
      <c r="AQ130" s="1069"/>
      <c r="AR130" s="1069"/>
      <c r="AS130" s="1069"/>
      <c r="AT130" s="1070"/>
      <c r="AU130" s="170"/>
      <c r="AV130" s="170"/>
      <c r="AW130" s="170"/>
      <c r="AX130" s="1059" t="s">
        <v>450</v>
      </c>
      <c r="AY130" s="942"/>
      <c r="AZ130" s="942"/>
      <c r="BA130" s="942"/>
      <c r="BB130" s="942"/>
      <c r="BC130" s="942"/>
      <c r="BD130" s="942"/>
      <c r="BE130" s="943"/>
      <c r="BF130" s="1096">
        <v>11.4</v>
      </c>
      <c r="BG130" s="1097"/>
      <c r="BH130" s="1097"/>
      <c r="BI130" s="1097"/>
      <c r="BJ130" s="1097"/>
      <c r="BK130" s="1097"/>
      <c r="BL130" s="1098"/>
      <c r="BM130" s="1096">
        <v>25</v>
      </c>
      <c r="BN130" s="1097"/>
      <c r="BO130" s="1097"/>
      <c r="BP130" s="1097"/>
      <c r="BQ130" s="1097"/>
      <c r="BR130" s="1097"/>
      <c r="BS130" s="1098"/>
      <c r="BT130" s="1096">
        <v>35</v>
      </c>
      <c r="BU130" s="1099"/>
      <c r="BV130" s="1099"/>
      <c r="BW130" s="1099"/>
      <c r="BX130" s="1099"/>
      <c r="BY130" s="1099"/>
      <c r="BZ130" s="1100"/>
      <c r="CA130" s="171"/>
      <c r="CB130" s="171"/>
      <c r="CC130" s="171"/>
      <c r="CD130" s="171"/>
      <c r="CE130" s="171"/>
      <c r="CF130" s="171"/>
      <c r="CG130" s="171"/>
      <c r="CH130" s="171"/>
      <c r="CI130" s="171"/>
      <c r="CJ130" s="171"/>
      <c r="CK130" s="171"/>
      <c r="CL130" s="171"/>
      <c r="CM130" s="171"/>
      <c r="CN130" s="171"/>
      <c r="CO130" s="171"/>
      <c r="CP130" s="171"/>
      <c r="CQ130" s="171"/>
      <c r="CR130" s="171"/>
      <c r="CS130" s="171"/>
      <c r="CT130" s="171"/>
      <c r="CU130" s="171"/>
      <c r="CV130" s="171"/>
      <c r="CW130" s="171"/>
      <c r="CX130" s="171"/>
      <c r="CY130" s="171"/>
      <c r="CZ130" s="171"/>
      <c r="DA130" s="171"/>
      <c r="DB130" s="171"/>
      <c r="DC130" s="171"/>
      <c r="DD130" s="171"/>
      <c r="DE130" s="171"/>
      <c r="DF130" s="171"/>
      <c r="DG130" s="171"/>
      <c r="DH130" s="171"/>
      <c r="DI130" s="171"/>
      <c r="DJ130" s="171"/>
      <c r="DK130" s="171"/>
      <c r="DL130" s="171"/>
      <c r="DM130" s="171"/>
      <c r="DN130" s="171"/>
      <c r="DO130" s="171"/>
      <c r="DP130" s="139"/>
      <c r="DQ130" s="139"/>
      <c r="DR130" s="139"/>
      <c r="DS130" s="139"/>
      <c r="DT130" s="139"/>
      <c r="DU130" s="139"/>
      <c r="DV130" s="139"/>
      <c r="DW130" s="139"/>
      <c r="DX130" s="139"/>
      <c r="DY130" s="139"/>
      <c r="DZ130" s="143"/>
    </row>
    <row r="131" spans="1:131" s="132" customFormat="1" ht="26.25" customHeight="1" thickBot="1">
      <c r="A131" s="1101"/>
      <c r="B131" s="1102"/>
      <c r="C131" s="1102"/>
      <c r="D131" s="1102"/>
      <c r="E131" s="1102"/>
      <c r="F131" s="1102"/>
      <c r="G131" s="1102"/>
      <c r="H131" s="1102"/>
      <c r="I131" s="1102"/>
      <c r="J131" s="1102"/>
      <c r="K131" s="1102"/>
      <c r="L131" s="1102"/>
      <c r="M131" s="1102"/>
      <c r="N131" s="1102"/>
      <c r="O131" s="1102"/>
      <c r="P131" s="1102"/>
      <c r="Q131" s="1102"/>
      <c r="R131" s="1102"/>
      <c r="S131" s="1102"/>
      <c r="T131" s="1102"/>
      <c r="U131" s="1102"/>
      <c r="V131" s="1102"/>
      <c r="W131" s="1103" t="s">
        <v>451</v>
      </c>
      <c r="X131" s="1104"/>
      <c r="Y131" s="1104"/>
      <c r="Z131" s="1105"/>
      <c r="AA131" s="997">
        <v>7110434</v>
      </c>
      <c r="AB131" s="976"/>
      <c r="AC131" s="976"/>
      <c r="AD131" s="976"/>
      <c r="AE131" s="977"/>
      <c r="AF131" s="975">
        <v>7116864</v>
      </c>
      <c r="AG131" s="976"/>
      <c r="AH131" s="976"/>
      <c r="AI131" s="976"/>
      <c r="AJ131" s="977"/>
      <c r="AK131" s="975">
        <v>7101672</v>
      </c>
      <c r="AL131" s="976"/>
      <c r="AM131" s="976"/>
      <c r="AN131" s="976"/>
      <c r="AO131" s="977"/>
      <c r="AP131" s="1106"/>
      <c r="AQ131" s="1107"/>
      <c r="AR131" s="1107"/>
      <c r="AS131" s="1107"/>
      <c r="AT131" s="1108"/>
      <c r="AU131" s="170"/>
      <c r="AV131" s="170"/>
      <c r="AW131" s="170"/>
      <c r="AX131" s="1078" t="s">
        <v>452</v>
      </c>
      <c r="AY131" s="1035"/>
      <c r="AZ131" s="1035"/>
      <c r="BA131" s="1035"/>
      <c r="BB131" s="1035"/>
      <c r="BC131" s="1035"/>
      <c r="BD131" s="1035"/>
      <c r="BE131" s="1036"/>
      <c r="BF131" s="1079">
        <v>4</v>
      </c>
      <c r="BG131" s="1080"/>
      <c r="BH131" s="1080"/>
      <c r="BI131" s="1080"/>
      <c r="BJ131" s="1080"/>
      <c r="BK131" s="1080"/>
      <c r="BL131" s="1081"/>
      <c r="BM131" s="1079">
        <v>350</v>
      </c>
      <c r="BN131" s="1080"/>
      <c r="BO131" s="1080"/>
      <c r="BP131" s="1080"/>
      <c r="BQ131" s="1080"/>
      <c r="BR131" s="1080"/>
      <c r="BS131" s="1081"/>
      <c r="BT131" s="1082"/>
      <c r="BU131" s="1083"/>
      <c r="BV131" s="1083"/>
      <c r="BW131" s="1083"/>
      <c r="BX131" s="1083"/>
      <c r="BY131" s="1083"/>
      <c r="BZ131" s="1084"/>
      <c r="CA131" s="171"/>
      <c r="CB131" s="171"/>
      <c r="CC131" s="171"/>
      <c r="CD131" s="171"/>
      <c r="CE131" s="171"/>
      <c r="CF131" s="171"/>
      <c r="CG131" s="171"/>
      <c r="CH131" s="171"/>
      <c r="CI131" s="171"/>
      <c r="CJ131" s="171"/>
      <c r="CK131" s="171"/>
      <c r="CL131" s="171"/>
      <c r="CM131" s="171"/>
      <c r="CN131" s="171"/>
      <c r="CO131" s="171"/>
      <c r="CP131" s="171"/>
      <c r="CQ131" s="171"/>
      <c r="CR131" s="171"/>
      <c r="CS131" s="171"/>
      <c r="CT131" s="171"/>
      <c r="CU131" s="171"/>
      <c r="CV131" s="171"/>
      <c r="CW131" s="171"/>
      <c r="CX131" s="171"/>
      <c r="CY131" s="171"/>
      <c r="CZ131" s="171"/>
      <c r="DA131" s="171"/>
      <c r="DB131" s="171"/>
      <c r="DC131" s="171"/>
      <c r="DD131" s="171"/>
      <c r="DE131" s="171"/>
      <c r="DF131" s="171"/>
      <c r="DG131" s="171"/>
      <c r="DH131" s="171"/>
      <c r="DI131" s="171"/>
      <c r="DJ131" s="171"/>
      <c r="DK131" s="171"/>
      <c r="DL131" s="171"/>
      <c r="DM131" s="171"/>
      <c r="DN131" s="171"/>
      <c r="DO131" s="171"/>
      <c r="DP131" s="139"/>
      <c r="DQ131" s="139"/>
      <c r="DR131" s="139"/>
      <c r="DS131" s="139"/>
      <c r="DT131" s="139"/>
      <c r="DU131" s="139"/>
      <c r="DV131" s="139"/>
      <c r="DW131" s="139"/>
      <c r="DX131" s="139"/>
      <c r="DY131" s="139"/>
      <c r="DZ131" s="143"/>
    </row>
    <row r="132" spans="1:131" s="132" customFormat="1" ht="26.25" customHeight="1">
      <c r="A132" s="1085" t="s">
        <v>453</v>
      </c>
      <c r="B132" s="1086"/>
      <c r="C132" s="1086"/>
      <c r="D132" s="1086"/>
      <c r="E132" s="1086"/>
      <c r="F132" s="1086"/>
      <c r="G132" s="1086"/>
      <c r="H132" s="1086"/>
      <c r="I132" s="1086"/>
      <c r="J132" s="1086"/>
      <c r="K132" s="1086"/>
      <c r="L132" s="1086"/>
      <c r="M132" s="1086"/>
      <c r="N132" s="1086"/>
      <c r="O132" s="1086"/>
      <c r="P132" s="1086"/>
      <c r="Q132" s="1086"/>
      <c r="R132" s="1086"/>
      <c r="S132" s="1086"/>
      <c r="T132" s="1086"/>
      <c r="U132" s="1086"/>
      <c r="V132" s="1089" t="s">
        <v>454</v>
      </c>
      <c r="W132" s="1089"/>
      <c r="X132" s="1089"/>
      <c r="Y132" s="1089"/>
      <c r="Z132" s="1090"/>
      <c r="AA132" s="1091">
        <v>13.05332417</v>
      </c>
      <c r="AB132" s="1092"/>
      <c r="AC132" s="1092"/>
      <c r="AD132" s="1092"/>
      <c r="AE132" s="1093"/>
      <c r="AF132" s="1094">
        <v>11.1899286</v>
      </c>
      <c r="AG132" s="1092"/>
      <c r="AH132" s="1092"/>
      <c r="AI132" s="1092"/>
      <c r="AJ132" s="1093"/>
      <c r="AK132" s="1094">
        <v>10.227211280000001</v>
      </c>
      <c r="AL132" s="1092"/>
      <c r="AM132" s="1092"/>
      <c r="AN132" s="1092"/>
      <c r="AO132" s="1093"/>
      <c r="AP132" s="991"/>
      <c r="AQ132" s="992"/>
      <c r="AR132" s="992"/>
      <c r="AS132" s="992"/>
      <c r="AT132" s="1095"/>
      <c r="AU132" s="172"/>
      <c r="AV132" s="173"/>
      <c r="AW132" s="173"/>
      <c r="AX132" s="139"/>
      <c r="AY132" s="139"/>
      <c r="AZ132" s="139"/>
      <c r="BA132" s="139"/>
      <c r="BB132" s="139"/>
      <c r="BC132" s="139"/>
      <c r="BD132" s="139"/>
      <c r="BE132" s="139"/>
      <c r="BF132" s="139"/>
      <c r="BG132" s="139"/>
      <c r="BH132" s="139"/>
      <c r="BI132" s="139"/>
      <c r="BJ132" s="139"/>
      <c r="BK132" s="139"/>
      <c r="BL132" s="139"/>
      <c r="BM132" s="139"/>
      <c r="BN132" s="139"/>
      <c r="BO132" s="139"/>
      <c r="BP132" s="139"/>
      <c r="BQ132" s="139"/>
      <c r="BR132" s="139"/>
      <c r="BS132" s="140"/>
      <c r="BT132" s="139"/>
      <c r="BU132" s="139"/>
      <c r="BV132" s="139"/>
      <c r="BW132" s="139"/>
      <c r="BX132" s="139"/>
      <c r="BY132" s="139"/>
      <c r="BZ132" s="139"/>
      <c r="CA132" s="171"/>
      <c r="CB132" s="171"/>
      <c r="CC132" s="171"/>
      <c r="CD132" s="171"/>
      <c r="CE132" s="171"/>
      <c r="CF132" s="171"/>
      <c r="CG132" s="171"/>
      <c r="CH132" s="171"/>
      <c r="CI132" s="171"/>
      <c r="CJ132" s="171"/>
      <c r="CK132" s="171"/>
      <c r="CL132" s="171"/>
      <c r="CM132" s="171"/>
      <c r="CN132" s="171"/>
      <c r="CO132" s="171"/>
      <c r="CP132" s="171"/>
      <c r="CQ132" s="171"/>
      <c r="CR132" s="171"/>
      <c r="CS132" s="171"/>
      <c r="CT132" s="171"/>
      <c r="CU132" s="171"/>
      <c r="CV132" s="171"/>
      <c r="CW132" s="171"/>
      <c r="CX132" s="171"/>
      <c r="CY132" s="171"/>
      <c r="CZ132" s="171"/>
      <c r="DA132" s="171"/>
      <c r="DB132" s="171"/>
      <c r="DC132" s="171"/>
      <c r="DD132" s="171"/>
      <c r="DE132" s="171"/>
      <c r="DF132" s="171"/>
      <c r="DG132" s="171"/>
      <c r="DH132" s="171"/>
      <c r="DI132" s="171"/>
      <c r="DJ132" s="171"/>
      <c r="DK132" s="171"/>
      <c r="DL132" s="171"/>
      <c r="DM132" s="171"/>
      <c r="DN132" s="171"/>
      <c r="DO132" s="171"/>
      <c r="DP132" s="143"/>
      <c r="DQ132" s="143"/>
      <c r="DR132" s="143"/>
      <c r="DS132" s="143"/>
      <c r="DT132" s="143"/>
      <c r="DU132" s="143"/>
      <c r="DV132" s="143"/>
      <c r="DW132" s="143"/>
      <c r="DX132" s="143"/>
      <c r="DY132" s="143"/>
      <c r="DZ132" s="143"/>
    </row>
    <row r="133" spans="1:131" s="132" customFormat="1" ht="26.25" customHeight="1" thickBot="1">
      <c r="A133" s="1087"/>
      <c r="B133" s="1088"/>
      <c r="C133" s="1088"/>
      <c r="D133" s="1088"/>
      <c r="E133" s="1088"/>
      <c r="F133" s="1088"/>
      <c r="G133" s="1088"/>
      <c r="H133" s="1088"/>
      <c r="I133" s="1088"/>
      <c r="J133" s="1088"/>
      <c r="K133" s="1088"/>
      <c r="L133" s="1088"/>
      <c r="M133" s="1088"/>
      <c r="N133" s="1088"/>
      <c r="O133" s="1088"/>
      <c r="P133" s="1088"/>
      <c r="Q133" s="1088"/>
      <c r="R133" s="1088"/>
      <c r="S133" s="1088"/>
      <c r="T133" s="1088"/>
      <c r="U133" s="1088"/>
      <c r="V133" s="1072" t="s">
        <v>455</v>
      </c>
      <c r="W133" s="1072"/>
      <c r="X133" s="1072"/>
      <c r="Y133" s="1072"/>
      <c r="Z133" s="1073"/>
      <c r="AA133" s="1074">
        <v>13.9</v>
      </c>
      <c r="AB133" s="1075"/>
      <c r="AC133" s="1075"/>
      <c r="AD133" s="1075"/>
      <c r="AE133" s="1076"/>
      <c r="AF133" s="1074">
        <v>12.7</v>
      </c>
      <c r="AG133" s="1075"/>
      <c r="AH133" s="1075"/>
      <c r="AI133" s="1075"/>
      <c r="AJ133" s="1076"/>
      <c r="AK133" s="1074">
        <v>11.4</v>
      </c>
      <c r="AL133" s="1075"/>
      <c r="AM133" s="1075"/>
      <c r="AN133" s="1075"/>
      <c r="AO133" s="1076"/>
      <c r="AP133" s="1021"/>
      <c r="AQ133" s="1022"/>
      <c r="AR133" s="1022"/>
      <c r="AS133" s="1022"/>
      <c r="AT133" s="1077"/>
      <c r="AU133" s="173"/>
      <c r="AV133" s="173"/>
      <c r="AW133" s="173"/>
      <c r="AX133" s="173"/>
      <c r="AY133" s="173"/>
      <c r="AZ133" s="173"/>
      <c r="BA133" s="173"/>
      <c r="BB133" s="173"/>
      <c r="BC133" s="173"/>
      <c r="BD133" s="173"/>
      <c r="BE133" s="173"/>
      <c r="BF133" s="173"/>
      <c r="BG133" s="173"/>
      <c r="BH133" s="173"/>
      <c r="BI133" s="173"/>
      <c r="BJ133" s="173"/>
      <c r="BK133" s="173"/>
      <c r="BL133" s="173"/>
      <c r="BM133" s="173"/>
      <c r="BN133" s="171"/>
      <c r="BO133" s="171"/>
      <c r="BP133" s="171"/>
      <c r="BQ133" s="171"/>
      <c r="BR133" s="171"/>
      <c r="BS133" s="171"/>
      <c r="BT133" s="171"/>
      <c r="BU133" s="171"/>
      <c r="BV133" s="171"/>
      <c r="BW133" s="171"/>
      <c r="BX133" s="171"/>
      <c r="BY133" s="171"/>
      <c r="BZ133" s="171"/>
      <c r="CA133" s="171"/>
      <c r="CB133" s="171"/>
      <c r="CC133" s="171"/>
      <c r="CD133" s="171"/>
      <c r="CE133" s="171"/>
      <c r="CF133" s="171"/>
      <c r="CG133" s="171"/>
      <c r="CH133" s="171"/>
      <c r="CI133" s="171"/>
      <c r="CJ133" s="171"/>
      <c r="CK133" s="171"/>
      <c r="CL133" s="171"/>
      <c r="CM133" s="171"/>
      <c r="CN133" s="171"/>
      <c r="CO133" s="171"/>
      <c r="CP133" s="171"/>
      <c r="CQ133" s="171"/>
      <c r="CR133" s="171"/>
      <c r="CS133" s="171"/>
      <c r="CT133" s="171"/>
      <c r="CU133" s="171"/>
      <c r="CV133" s="171"/>
      <c r="CW133" s="171"/>
      <c r="CX133" s="171"/>
      <c r="CY133" s="171"/>
      <c r="CZ133" s="171"/>
      <c r="DA133" s="171"/>
      <c r="DB133" s="171"/>
      <c r="DC133" s="171"/>
      <c r="DD133" s="171"/>
      <c r="DE133" s="171"/>
      <c r="DF133" s="171"/>
      <c r="DG133" s="171"/>
      <c r="DH133" s="171"/>
      <c r="DI133" s="171"/>
      <c r="DJ133" s="171"/>
      <c r="DK133" s="171"/>
      <c r="DL133" s="171"/>
      <c r="DM133" s="171"/>
      <c r="DN133" s="171"/>
      <c r="DO133" s="171"/>
      <c r="DP133" s="143"/>
      <c r="DQ133" s="143"/>
      <c r="DR133" s="143"/>
      <c r="DS133" s="143"/>
      <c r="DT133" s="143"/>
      <c r="DU133" s="143"/>
      <c r="DV133" s="143"/>
      <c r="DW133" s="143"/>
      <c r="DX133" s="143"/>
      <c r="DY133" s="143"/>
      <c r="DZ133" s="143"/>
    </row>
    <row r="134" spans="1:131" s="133" customFormat="1" ht="11.25" customHeight="1">
      <c r="A134" s="174"/>
      <c r="B134" s="174"/>
      <c r="C134" s="174"/>
      <c r="D134" s="174"/>
      <c r="E134" s="174"/>
      <c r="F134" s="174"/>
      <c r="G134" s="174"/>
      <c r="H134" s="174"/>
      <c r="I134" s="174"/>
      <c r="J134" s="174"/>
      <c r="K134" s="174"/>
      <c r="L134" s="174"/>
      <c r="M134" s="174"/>
      <c r="N134" s="174"/>
      <c r="O134" s="174"/>
      <c r="P134" s="174"/>
      <c r="Q134" s="174"/>
      <c r="R134" s="174"/>
      <c r="S134" s="174"/>
      <c r="T134" s="174"/>
      <c r="U134" s="174"/>
      <c r="V134" s="174"/>
      <c r="W134" s="174"/>
      <c r="X134" s="174"/>
      <c r="Y134" s="174"/>
      <c r="Z134" s="174"/>
      <c r="AA134" s="174"/>
      <c r="AB134" s="174"/>
      <c r="AC134" s="174"/>
      <c r="AD134" s="174"/>
      <c r="AE134" s="174"/>
      <c r="AF134" s="174"/>
      <c r="AG134" s="174"/>
      <c r="AH134" s="174"/>
      <c r="AI134" s="174"/>
      <c r="AJ134" s="174"/>
      <c r="AK134" s="174"/>
      <c r="AL134" s="174"/>
      <c r="AM134" s="174"/>
      <c r="AN134" s="174"/>
      <c r="AO134" s="174"/>
      <c r="AP134" s="174"/>
      <c r="AQ134" s="174"/>
      <c r="AR134" s="174"/>
      <c r="AS134" s="174"/>
      <c r="AT134" s="174"/>
      <c r="AU134" s="173"/>
      <c r="AV134" s="173"/>
      <c r="AW134" s="173"/>
      <c r="AX134" s="173"/>
      <c r="AY134" s="173"/>
      <c r="AZ134" s="173"/>
      <c r="BA134" s="173"/>
      <c r="BB134" s="173"/>
      <c r="BC134" s="173"/>
      <c r="BD134" s="173"/>
      <c r="BE134" s="173"/>
      <c r="BF134" s="173"/>
      <c r="BG134" s="173"/>
      <c r="BH134" s="173"/>
      <c r="BI134" s="173"/>
      <c r="BJ134" s="173"/>
      <c r="BK134" s="173"/>
      <c r="BL134" s="173"/>
      <c r="BM134" s="173"/>
      <c r="BN134" s="171"/>
      <c r="BO134" s="171"/>
      <c r="BP134" s="171"/>
      <c r="BQ134" s="171"/>
      <c r="BR134" s="171"/>
      <c r="BS134" s="171"/>
      <c r="BT134" s="171"/>
      <c r="BU134" s="171"/>
      <c r="BV134" s="171"/>
      <c r="BW134" s="171"/>
      <c r="BX134" s="171"/>
      <c r="BY134" s="171"/>
      <c r="BZ134" s="171"/>
      <c r="CA134" s="171"/>
      <c r="CB134" s="171"/>
      <c r="CC134" s="171"/>
      <c r="CD134" s="171"/>
      <c r="CE134" s="171"/>
      <c r="CF134" s="171"/>
      <c r="CG134" s="171"/>
      <c r="CH134" s="171"/>
      <c r="CI134" s="171"/>
      <c r="CJ134" s="171"/>
      <c r="CK134" s="171"/>
      <c r="CL134" s="171"/>
      <c r="CM134" s="171"/>
      <c r="CN134" s="171"/>
      <c r="CO134" s="171"/>
      <c r="CP134" s="171"/>
      <c r="CQ134" s="171"/>
      <c r="CR134" s="171"/>
      <c r="CS134" s="171"/>
      <c r="CT134" s="171"/>
      <c r="CU134" s="171"/>
      <c r="CV134" s="171"/>
      <c r="CW134" s="171"/>
      <c r="CX134" s="171"/>
      <c r="CY134" s="171"/>
      <c r="CZ134" s="171"/>
      <c r="DA134" s="171"/>
      <c r="DB134" s="171"/>
      <c r="DC134" s="171"/>
      <c r="DD134" s="171"/>
      <c r="DE134" s="171"/>
      <c r="DF134" s="171"/>
      <c r="DG134" s="171"/>
      <c r="DH134" s="171"/>
      <c r="DI134" s="171"/>
      <c r="DJ134" s="171"/>
      <c r="DK134" s="171"/>
      <c r="DL134" s="171"/>
      <c r="DM134" s="171"/>
      <c r="DN134" s="171"/>
      <c r="DO134" s="171"/>
      <c r="DP134" s="143"/>
      <c r="DQ134" s="143"/>
      <c r="DR134" s="143"/>
      <c r="DS134" s="143"/>
      <c r="DT134" s="143"/>
      <c r="DU134" s="143"/>
      <c r="DV134" s="143"/>
      <c r="DW134" s="143"/>
      <c r="DX134" s="143"/>
      <c r="DY134" s="143"/>
      <c r="DZ134" s="143"/>
      <c r="EA134" s="132"/>
    </row>
    <row r="135" spans="1:131" ht="14.25" hidden="1">
      <c r="AU135" s="174"/>
      <c r="AV135" s="174"/>
      <c r="AW135" s="174"/>
      <c r="AX135" s="174"/>
      <c r="AY135" s="174"/>
      <c r="AZ135" s="174"/>
      <c r="BA135" s="174"/>
      <c r="BB135" s="174"/>
      <c r="BC135" s="174"/>
      <c r="BD135" s="174"/>
      <c r="BE135" s="174"/>
      <c r="BF135" s="174"/>
      <c r="BG135" s="174"/>
      <c r="BH135" s="174"/>
      <c r="BI135" s="174"/>
      <c r="BJ135" s="174"/>
      <c r="BK135" s="174"/>
      <c r="BL135" s="174"/>
      <c r="BM135" s="174"/>
      <c r="BN135" s="174"/>
      <c r="BO135" s="174"/>
      <c r="BP135" s="174"/>
      <c r="BQ135" s="174"/>
      <c r="BR135" s="174"/>
      <c r="BS135" s="174"/>
      <c r="BT135" s="174"/>
      <c r="BU135" s="174"/>
      <c r="BV135" s="174"/>
      <c r="BW135" s="174"/>
      <c r="BX135" s="174"/>
      <c r="BY135" s="174"/>
      <c r="BZ135" s="174"/>
      <c r="CA135" s="174"/>
      <c r="CB135" s="174"/>
      <c r="CC135" s="174"/>
      <c r="CD135" s="174"/>
      <c r="CE135" s="174"/>
      <c r="CF135" s="174"/>
      <c r="CG135" s="174"/>
      <c r="CH135" s="174"/>
      <c r="CI135" s="174"/>
      <c r="CJ135" s="174"/>
      <c r="CK135" s="174"/>
      <c r="CL135" s="174"/>
      <c r="CM135" s="174"/>
      <c r="CN135" s="174"/>
      <c r="CO135" s="174"/>
      <c r="CP135" s="174"/>
      <c r="CQ135" s="174"/>
      <c r="CR135" s="174"/>
      <c r="CS135" s="174"/>
      <c r="CT135" s="174"/>
      <c r="CU135" s="174"/>
      <c r="CV135" s="174"/>
      <c r="CW135" s="174"/>
      <c r="CX135" s="174"/>
      <c r="CY135" s="174"/>
      <c r="CZ135" s="174"/>
      <c r="DA135" s="174"/>
      <c r="DB135" s="174"/>
      <c r="DC135" s="174"/>
      <c r="DD135" s="174"/>
      <c r="DE135" s="174"/>
      <c r="DF135" s="174"/>
      <c r="DG135" s="174"/>
      <c r="DH135" s="174"/>
      <c r="DI135" s="174"/>
      <c r="DJ135" s="174"/>
      <c r="DK135" s="174"/>
      <c r="DL135" s="174"/>
      <c r="DM135" s="174"/>
      <c r="DN135" s="174"/>
      <c r="DO135" s="174"/>
      <c r="DP135" s="174"/>
      <c r="DQ135" s="174"/>
      <c r="DR135" s="174"/>
      <c r="DS135" s="174"/>
      <c r="DT135" s="174"/>
      <c r="DU135" s="174"/>
      <c r="DV135" s="174"/>
      <c r="DW135" s="174"/>
      <c r="DX135" s="174"/>
      <c r="DY135" s="174"/>
      <c r="DZ135" s="174"/>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R110"/>
  <sheetViews>
    <sheetView showGridLines="0" view="pageBreakPreview" topLeftCell="A70" zoomScaleNormal="85" zoomScaleSheetLayoutView="55" workbookViewId="0">
      <selection activeCell="AC6" sqref="AC6:AL8"/>
    </sheetView>
  </sheetViews>
  <sheetFormatPr defaultColWidth="0" defaultRowHeight="13.5" customHeight="1" zeroHeight="1"/>
  <cols>
    <col min="1" max="36" width="9" style="43" customWidth="1"/>
    <col min="37" max="256" width="9" style="42" hidden="1"/>
    <col min="257" max="292" width="9" style="42" customWidth="1"/>
    <col min="293" max="512" width="9" style="42" hidden="1"/>
    <col min="513" max="548" width="9" style="42" customWidth="1"/>
    <col min="549" max="768" width="9" style="42" hidden="1"/>
    <col min="769" max="804" width="9" style="42" customWidth="1"/>
    <col min="805" max="1024" width="9" style="42" hidden="1"/>
    <col min="1025" max="1060" width="9" style="42" customWidth="1"/>
    <col min="1061" max="1280" width="9" style="42" hidden="1"/>
    <col min="1281" max="1316" width="9" style="42" customWidth="1"/>
    <col min="1317" max="1536" width="9" style="42" hidden="1"/>
    <col min="1537" max="1572" width="9" style="42" customWidth="1"/>
    <col min="1573" max="1792" width="9" style="42" hidden="1"/>
    <col min="1793" max="1828" width="9" style="42" customWidth="1"/>
    <col min="1829" max="2048" width="9" style="42" hidden="1"/>
    <col min="2049" max="2084" width="9" style="42" customWidth="1"/>
    <col min="2085" max="2304" width="9" style="42" hidden="1"/>
    <col min="2305" max="2340" width="9" style="42" customWidth="1"/>
    <col min="2341" max="2560" width="9" style="42" hidden="1"/>
    <col min="2561" max="2596" width="9" style="42" customWidth="1"/>
    <col min="2597" max="2816" width="9" style="42" hidden="1"/>
    <col min="2817" max="2852" width="9" style="42" customWidth="1"/>
    <col min="2853" max="3072" width="9" style="42" hidden="1"/>
    <col min="3073" max="3108" width="9" style="42" customWidth="1"/>
    <col min="3109" max="3328" width="9" style="42" hidden="1"/>
    <col min="3329" max="3364" width="9" style="42" customWidth="1"/>
    <col min="3365" max="3584" width="9" style="42" hidden="1"/>
    <col min="3585" max="3620" width="9" style="42" customWidth="1"/>
    <col min="3621" max="3840" width="9" style="42" hidden="1"/>
    <col min="3841" max="3876" width="9" style="42" customWidth="1"/>
    <col min="3877" max="4096" width="9" style="42" hidden="1"/>
    <col min="4097" max="4132" width="9" style="42" customWidth="1"/>
    <col min="4133" max="4352" width="9" style="42" hidden="1"/>
    <col min="4353" max="4388" width="9" style="42" customWidth="1"/>
    <col min="4389" max="4608" width="9" style="42" hidden="1"/>
    <col min="4609" max="4644" width="9" style="42" customWidth="1"/>
    <col min="4645" max="4864" width="9" style="42" hidden="1"/>
    <col min="4865" max="4900" width="9" style="42" customWidth="1"/>
    <col min="4901" max="5120" width="9" style="42" hidden="1"/>
    <col min="5121" max="5156" width="9" style="42" customWidth="1"/>
    <col min="5157" max="5376" width="9" style="42" hidden="1"/>
    <col min="5377" max="5412" width="9" style="42" customWidth="1"/>
    <col min="5413" max="5632" width="9" style="42" hidden="1"/>
    <col min="5633" max="5668" width="9" style="42" customWidth="1"/>
    <col min="5669" max="5888" width="9" style="42" hidden="1"/>
    <col min="5889" max="5924" width="9" style="42" customWidth="1"/>
    <col min="5925" max="6144" width="9" style="42" hidden="1"/>
    <col min="6145" max="6180" width="9" style="42" customWidth="1"/>
    <col min="6181" max="6400" width="9" style="42" hidden="1"/>
    <col min="6401" max="6436" width="9" style="42" customWidth="1"/>
    <col min="6437" max="6656" width="9" style="42" hidden="1"/>
    <col min="6657" max="6692" width="9" style="42" customWidth="1"/>
    <col min="6693" max="6912" width="9" style="42" hidden="1"/>
    <col min="6913" max="6948" width="9" style="42" customWidth="1"/>
    <col min="6949" max="7168" width="9" style="42" hidden="1"/>
    <col min="7169" max="7204" width="9" style="42" customWidth="1"/>
    <col min="7205" max="7424" width="9" style="42" hidden="1"/>
    <col min="7425" max="7460" width="9" style="42" customWidth="1"/>
    <col min="7461" max="7680" width="9" style="42" hidden="1"/>
    <col min="7681" max="7716" width="9" style="42" customWidth="1"/>
    <col min="7717" max="7936" width="9" style="42" hidden="1"/>
    <col min="7937" max="7972" width="9" style="42" customWidth="1"/>
    <col min="7973" max="8192" width="9" style="42" hidden="1"/>
    <col min="8193" max="8228" width="9" style="42" customWidth="1"/>
    <col min="8229" max="8448" width="9" style="42" hidden="1"/>
    <col min="8449" max="8484" width="9" style="42" customWidth="1"/>
    <col min="8485" max="8704" width="9" style="42" hidden="1"/>
    <col min="8705" max="8740" width="9" style="42" customWidth="1"/>
    <col min="8741" max="8960" width="9" style="42" hidden="1"/>
    <col min="8961" max="8996" width="9" style="42" customWidth="1"/>
    <col min="8997" max="9216" width="9" style="42" hidden="1"/>
    <col min="9217" max="9252" width="9" style="42" customWidth="1"/>
    <col min="9253" max="9472" width="9" style="42" hidden="1"/>
    <col min="9473" max="9508" width="9" style="42" customWidth="1"/>
    <col min="9509" max="9728" width="9" style="42" hidden="1"/>
    <col min="9729" max="9764" width="9" style="42" customWidth="1"/>
    <col min="9765" max="9984" width="9" style="42" hidden="1"/>
    <col min="9985" max="10020" width="9" style="42" customWidth="1"/>
    <col min="10021" max="10240" width="9" style="42" hidden="1"/>
    <col min="10241" max="10276" width="9" style="42" customWidth="1"/>
    <col min="10277" max="10496" width="9" style="42" hidden="1"/>
    <col min="10497" max="10532" width="9" style="42" customWidth="1"/>
    <col min="10533" max="10752" width="9" style="42" hidden="1"/>
    <col min="10753" max="10788" width="9" style="42" customWidth="1"/>
    <col min="10789" max="11008" width="9" style="42" hidden="1"/>
    <col min="11009" max="11044" width="9" style="42" customWidth="1"/>
    <col min="11045" max="11264" width="9" style="42" hidden="1"/>
    <col min="11265" max="11300" width="9" style="42" customWidth="1"/>
    <col min="11301" max="11520" width="9" style="42" hidden="1"/>
    <col min="11521" max="11556" width="9" style="42" customWidth="1"/>
    <col min="11557" max="11776" width="9" style="42" hidden="1"/>
    <col min="11777" max="11812" width="9" style="42" customWidth="1"/>
    <col min="11813" max="12032" width="9" style="42" hidden="1"/>
    <col min="12033" max="12068" width="9" style="42" customWidth="1"/>
    <col min="12069" max="12288" width="9" style="42" hidden="1"/>
    <col min="12289" max="12324" width="9" style="42" customWidth="1"/>
    <col min="12325" max="12544" width="9" style="42" hidden="1"/>
    <col min="12545" max="12580" width="9" style="42" customWidth="1"/>
    <col min="12581" max="12800" width="9" style="42" hidden="1"/>
    <col min="12801" max="12836" width="9" style="42" customWidth="1"/>
    <col min="12837" max="13056" width="9" style="42" hidden="1"/>
    <col min="13057" max="13092" width="9" style="42" customWidth="1"/>
    <col min="13093" max="13312" width="9" style="42" hidden="1"/>
    <col min="13313" max="13348" width="9" style="42" customWidth="1"/>
    <col min="13349" max="13568" width="9" style="42" hidden="1"/>
    <col min="13569" max="13604" width="9" style="42" customWidth="1"/>
    <col min="13605" max="13824" width="9" style="42" hidden="1"/>
    <col min="13825" max="13860" width="9" style="42" customWidth="1"/>
    <col min="13861" max="14080" width="9" style="42" hidden="1"/>
    <col min="14081" max="14116" width="9" style="42" customWidth="1"/>
    <col min="14117" max="14336" width="9" style="42" hidden="1"/>
    <col min="14337" max="14372" width="9" style="42" customWidth="1"/>
    <col min="14373" max="14592" width="9" style="42" hidden="1"/>
    <col min="14593" max="14628" width="9" style="42" customWidth="1"/>
    <col min="14629" max="14848" width="9" style="42" hidden="1"/>
    <col min="14849" max="14884" width="9" style="42" customWidth="1"/>
    <col min="14885" max="15104" width="9" style="42" hidden="1"/>
    <col min="15105" max="15140" width="9" style="42" customWidth="1"/>
    <col min="15141" max="15360" width="9" style="42" hidden="1"/>
    <col min="15361" max="15396" width="9" style="42" customWidth="1"/>
    <col min="15397" max="15616" width="9" style="42" hidden="1"/>
    <col min="15617" max="15652" width="9" style="42" customWidth="1"/>
    <col min="15653" max="15872" width="9" style="42" hidden="1"/>
    <col min="15873" max="15908" width="9" style="42" customWidth="1"/>
    <col min="15909" max="16128" width="9" style="42" hidden="1"/>
    <col min="16129" max="16164" width="9" style="42" customWidth="1"/>
    <col min="16165" max="16384" width="9" style="42" hidden="1"/>
  </cols>
  <sheetData>
    <row r="1" spans="2:36">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row r="3" spans="2:36"/>
    <row r="4" spans="2:36"/>
    <row r="5" spans="2:36"/>
    <row r="6" spans="2:36"/>
    <row r="7" spans="2:36"/>
    <row r="8" spans="2:36"/>
    <row r="9" spans="2:36"/>
    <row r="10" spans="2:36"/>
    <row r="11" spans="2:36"/>
    <row r="12" spans="2:36"/>
    <row r="13" spans="2:36"/>
    <row r="14" spans="2:36"/>
    <row r="15" spans="2:36"/>
    <row r="16" spans="2:36">
      <c r="AJ16" s="42"/>
    </row>
    <row r="17" spans="34:36">
      <c r="AJ17" s="42"/>
    </row>
    <row r="18" spans="34:36"/>
    <row r="19" spans="34:36"/>
    <row r="20" spans="34:36">
      <c r="AI20" s="42"/>
      <c r="AJ20" s="42"/>
    </row>
    <row r="21" spans="34:36">
      <c r="AJ21" s="42"/>
    </row>
    <row r="22" spans="34:36"/>
    <row r="23" spans="34:36">
      <c r="AI23" s="42"/>
      <c r="AJ23" s="42"/>
    </row>
    <row r="24" spans="34:36">
      <c r="AJ24" s="42"/>
    </row>
    <row r="25" spans="34:36">
      <c r="AJ25" s="42"/>
    </row>
    <row r="26" spans="34:36">
      <c r="AI26" s="42"/>
      <c r="AJ26" s="42"/>
    </row>
    <row r="27" spans="34:36"/>
    <row r="28" spans="34:36">
      <c r="AI28" s="42"/>
      <c r="AJ28" s="42"/>
    </row>
    <row r="29" spans="34:36">
      <c r="AJ29" s="42"/>
    </row>
    <row r="30" spans="34:36"/>
    <row r="31" spans="34:36">
      <c r="AH31" s="42"/>
      <c r="AI31" s="42"/>
      <c r="AJ31" s="42"/>
    </row>
    <row r="32" spans="34:36"/>
    <row r="33" spans="28:36">
      <c r="AI33" s="42"/>
      <c r="AJ33" s="42"/>
    </row>
    <row r="34" spans="28:36">
      <c r="AF34" s="42"/>
    </row>
    <row r="35" spans="28:36">
      <c r="AB35" s="42"/>
      <c r="AC35" s="42"/>
      <c r="AD35" s="42"/>
      <c r="AF35" s="42"/>
      <c r="AG35" s="42"/>
      <c r="AH35" s="42"/>
      <c r="AI35" s="42"/>
      <c r="AJ35" s="42"/>
    </row>
    <row r="36" spans="28:36"/>
    <row r="37" spans="28:36">
      <c r="AE37" s="42"/>
      <c r="AJ37" s="42"/>
    </row>
    <row r="38" spans="28:36">
      <c r="AB38" s="42"/>
      <c r="AC38" s="42"/>
      <c r="AD38" s="42"/>
      <c r="AE38" s="42"/>
      <c r="AG38" s="42"/>
      <c r="AH38" s="42"/>
      <c r="AI38" s="42"/>
      <c r="AJ38" s="42"/>
    </row>
    <row r="39" spans="28:36"/>
    <row r="40" spans="28:36"/>
    <row r="41" spans="28:36"/>
    <row r="42" spans="28:36"/>
    <row r="43" spans="28:36"/>
    <row r="44" spans="28:36"/>
    <row r="45" spans="28:36"/>
    <row r="46" spans="28:36"/>
    <row r="47" spans="28:36"/>
    <row r="48" spans="28:36"/>
    <row r="49" spans="22:36">
      <c r="AG49" s="42"/>
      <c r="AH49" s="42"/>
      <c r="AI49" s="42"/>
      <c r="AJ49" s="42"/>
    </row>
    <row r="50" spans="22:36"/>
    <row r="51" spans="22:36"/>
    <row r="52" spans="22:36"/>
    <row r="53" spans="22:36"/>
    <row r="54" spans="22:36"/>
    <row r="55" spans="22:36"/>
    <row r="56" spans="22:36"/>
    <row r="57" spans="22:36"/>
    <row r="58" spans="22:36"/>
    <row r="59" spans="22:36"/>
    <row r="60" spans="22:36"/>
    <row r="61" spans="22:36"/>
    <row r="62" spans="22:36"/>
    <row r="63" spans="22:36">
      <c r="W63" s="42"/>
      <c r="AA63" s="42"/>
    </row>
    <row r="64" spans="22:36">
      <c r="V64" s="42"/>
    </row>
    <row r="65" spans="15:36">
      <c r="X65" s="42"/>
      <c r="Z65" s="42"/>
      <c r="AC65" s="42"/>
    </row>
    <row r="66" spans="15:36">
      <c r="Q66" s="42"/>
      <c r="S66" s="42"/>
      <c r="U66" s="42"/>
      <c r="AF66" s="42"/>
    </row>
    <row r="67" spans="15:36">
      <c r="O67" s="42"/>
      <c r="P67" s="42"/>
      <c r="R67" s="42"/>
      <c r="T67" s="42"/>
      <c r="Y67" s="42"/>
      <c r="AB67" s="42"/>
      <c r="AD67" s="42"/>
      <c r="AE67" s="42"/>
      <c r="AG67" s="42"/>
      <c r="AH67" s="42"/>
      <c r="AI67" s="42"/>
      <c r="AJ67" s="42"/>
    </row>
    <row r="68" spans="15:36"/>
    <row r="69" spans="15:36"/>
    <row r="70" spans="15:36"/>
    <row r="71" spans="15:36"/>
    <row r="72" spans="15:36">
      <c r="AJ72" s="42"/>
    </row>
    <row r="73" spans="15:36">
      <c r="AJ73" s="42"/>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42"/>
    </row>
    <row r="97" spans="24:36">
      <c r="AA97" s="42"/>
    </row>
    <row r="98" spans="24:36" hidden="1">
      <c r="AA98" s="42"/>
    </row>
    <row r="99" spans="24:36" hidden="1">
      <c r="AA99" s="42"/>
    </row>
    <row r="100" spans="24:36" hidden="1"/>
    <row r="101" spans="24:36" ht="12" hidden="1" customHeight="1">
      <c r="X101" s="42"/>
      <c r="Y101" s="42"/>
      <c r="Z101" s="42"/>
      <c r="AC101" s="42"/>
    </row>
    <row r="102" spans="24:36" ht="1.5" hidden="1" customHeight="1">
      <c r="AC102" s="42"/>
      <c r="AF102" s="42"/>
    </row>
    <row r="103" spans="24:36" hidden="1">
      <c r="AB103" s="42"/>
      <c r="AD103" s="42"/>
      <c r="AE103" s="42"/>
      <c r="AF103" s="42"/>
      <c r="AG103" s="42"/>
      <c r="AH103" s="42"/>
      <c r="AI103" s="42"/>
      <c r="AJ103" s="42"/>
    </row>
    <row r="104" spans="24:36" hidden="1">
      <c r="AD104" s="42"/>
      <c r="AE104" s="42"/>
      <c r="AG104" s="42"/>
      <c r="AH104" s="42"/>
      <c r="AI104" s="42"/>
      <c r="AJ104" s="42"/>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P102"/>
  <sheetViews>
    <sheetView showGridLines="0" topLeftCell="Q10" zoomScaleNormal="40" zoomScaleSheetLayoutView="55" workbookViewId="0">
      <selection activeCell="AC6" sqref="AC6:AL8"/>
    </sheetView>
  </sheetViews>
  <sheetFormatPr defaultColWidth="0" defaultRowHeight="13.5" customHeight="1" zeroHeight="1"/>
  <cols>
    <col min="1" max="1" width="9.125" style="43" customWidth="1"/>
    <col min="2" max="15" width="9" style="43" customWidth="1"/>
    <col min="16" max="16" width="9.125" style="43" bestFit="1" customWidth="1"/>
    <col min="17" max="34" width="9" style="43" customWidth="1"/>
    <col min="35" max="256" width="9" style="42" hidden="1"/>
    <col min="257" max="257" width="9.125" style="42" customWidth="1"/>
    <col min="258" max="271" width="9" style="42" customWidth="1"/>
    <col min="272" max="272" width="9.125" style="42" bestFit="1" customWidth="1"/>
    <col min="273" max="290" width="9" style="42" customWidth="1"/>
    <col min="291" max="512" width="9" style="42" hidden="1"/>
    <col min="513" max="513" width="9.125" style="42" customWidth="1"/>
    <col min="514" max="527" width="9" style="42" customWidth="1"/>
    <col min="528" max="528" width="9.125" style="42" bestFit="1" customWidth="1"/>
    <col min="529" max="546" width="9" style="42" customWidth="1"/>
    <col min="547" max="768" width="9" style="42" hidden="1"/>
    <col min="769" max="769" width="9.125" style="42" customWidth="1"/>
    <col min="770" max="783" width="9" style="42" customWidth="1"/>
    <col min="784" max="784" width="9.125" style="42" bestFit="1" customWidth="1"/>
    <col min="785" max="802" width="9" style="42" customWidth="1"/>
    <col min="803" max="1024" width="9" style="42" hidden="1"/>
    <col min="1025" max="1025" width="9.125" style="42" customWidth="1"/>
    <col min="1026" max="1039" width="9" style="42" customWidth="1"/>
    <col min="1040" max="1040" width="9.125" style="42" bestFit="1" customWidth="1"/>
    <col min="1041" max="1058" width="9" style="42" customWidth="1"/>
    <col min="1059" max="1280" width="9" style="42" hidden="1"/>
    <col min="1281" max="1281" width="9.125" style="42" customWidth="1"/>
    <col min="1282" max="1295" width="9" style="42" customWidth="1"/>
    <col min="1296" max="1296" width="9.125" style="42" bestFit="1" customWidth="1"/>
    <col min="1297" max="1314" width="9" style="42" customWidth="1"/>
    <col min="1315" max="1536" width="9" style="42" hidden="1"/>
    <col min="1537" max="1537" width="9.125" style="42" customWidth="1"/>
    <col min="1538" max="1551" width="9" style="42" customWidth="1"/>
    <col min="1552" max="1552" width="9.125" style="42" bestFit="1" customWidth="1"/>
    <col min="1553" max="1570" width="9" style="42" customWidth="1"/>
    <col min="1571" max="1792" width="9" style="42" hidden="1"/>
    <col min="1793" max="1793" width="9.125" style="42" customWidth="1"/>
    <col min="1794" max="1807" width="9" style="42" customWidth="1"/>
    <col min="1808" max="1808" width="9.125" style="42" bestFit="1" customWidth="1"/>
    <col min="1809" max="1826" width="9" style="42" customWidth="1"/>
    <col min="1827" max="2048" width="9" style="42" hidden="1"/>
    <col min="2049" max="2049" width="9.125" style="42" customWidth="1"/>
    <col min="2050" max="2063" width="9" style="42" customWidth="1"/>
    <col min="2064" max="2064" width="9.125" style="42" bestFit="1" customWidth="1"/>
    <col min="2065" max="2082" width="9" style="42" customWidth="1"/>
    <col min="2083" max="2304" width="9" style="42" hidden="1"/>
    <col min="2305" max="2305" width="9.125" style="42" customWidth="1"/>
    <col min="2306" max="2319" width="9" style="42" customWidth="1"/>
    <col min="2320" max="2320" width="9.125" style="42" bestFit="1" customWidth="1"/>
    <col min="2321" max="2338" width="9" style="42" customWidth="1"/>
    <col min="2339" max="2560" width="9" style="42" hidden="1"/>
    <col min="2561" max="2561" width="9.125" style="42" customWidth="1"/>
    <col min="2562" max="2575" width="9" style="42" customWidth="1"/>
    <col min="2576" max="2576" width="9.125" style="42" bestFit="1" customWidth="1"/>
    <col min="2577" max="2594" width="9" style="42" customWidth="1"/>
    <col min="2595" max="2816" width="9" style="42" hidden="1"/>
    <col min="2817" max="2817" width="9.125" style="42" customWidth="1"/>
    <col min="2818" max="2831" width="9" style="42" customWidth="1"/>
    <col min="2832" max="2832" width="9.125" style="42" bestFit="1" customWidth="1"/>
    <col min="2833" max="2850" width="9" style="42" customWidth="1"/>
    <col min="2851" max="3072" width="9" style="42" hidden="1"/>
    <col min="3073" max="3073" width="9.125" style="42" customWidth="1"/>
    <col min="3074" max="3087" width="9" style="42" customWidth="1"/>
    <col min="3088" max="3088" width="9.125" style="42" bestFit="1" customWidth="1"/>
    <col min="3089" max="3106" width="9" style="42" customWidth="1"/>
    <col min="3107" max="3328" width="9" style="42" hidden="1"/>
    <col min="3329" max="3329" width="9.125" style="42" customWidth="1"/>
    <col min="3330" max="3343" width="9" style="42" customWidth="1"/>
    <col min="3344" max="3344" width="9.125" style="42" bestFit="1" customWidth="1"/>
    <col min="3345" max="3362" width="9" style="42" customWidth="1"/>
    <col min="3363" max="3584" width="9" style="42" hidden="1"/>
    <col min="3585" max="3585" width="9.125" style="42" customWidth="1"/>
    <col min="3586" max="3599" width="9" style="42" customWidth="1"/>
    <col min="3600" max="3600" width="9.125" style="42" bestFit="1" customWidth="1"/>
    <col min="3601" max="3618" width="9" style="42" customWidth="1"/>
    <col min="3619" max="3840" width="9" style="42" hidden="1"/>
    <col min="3841" max="3841" width="9.125" style="42" customWidth="1"/>
    <col min="3842" max="3855" width="9" style="42" customWidth="1"/>
    <col min="3856" max="3856" width="9.125" style="42" bestFit="1" customWidth="1"/>
    <col min="3857" max="3874" width="9" style="42" customWidth="1"/>
    <col min="3875" max="4096" width="9" style="42" hidden="1"/>
    <col min="4097" max="4097" width="9.125" style="42" customWidth="1"/>
    <col min="4098" max="4111" width="9" style="42" customWidth="1"/>
    <col min="4112" max="4112" width="9.125" style="42" bestFit="1" customWidth="1"/>
    <col min="4113" max="4130" width="9" style="42" customWidth="1"/>
    <col min="4131" max="4352" width="9" style="42" hidden="1"/>
    <col min="4353" max="4353" width="9.125" style="42" customWidth="1"/>
    <col min="4354" max="4367" width="9" style="42" customWidth="1"/>
    <col min="4368" max="4368" width="9.125" style="42" bestFit="1" customWidth="1"/>
    <col min="4369" max="4386" width="9" style="42" customWidth="1"/>
    <col min="4387" max="4608" width="9" style="42" hidden="1"/>
    <col min="4609" max="4609" width="9.125" style="42" customWidth="1"/>
    <col min="4610" max="4623" width="9" style="42" customWidth="1"/>
    <col min="4624" max="4624" width="9.125" style="42" bestFit="1" customWidth="1"/>
    <col min="4625" max="4642" width="9" style="42" customWidth="1"/>
    <col min="4643" max="4864" width="9" style="42" hidden="1"/>
    <col min="4865" max="4865" width="9.125" style="42" customWidth="1"/>
    <col min="4866" max="4879" width="9" style="42" customWidth="1"/>
    <col min="4880" max="4880" width="9.125" style="42" bestFit="1" customWidth="1"/>
    <col min="4881" max="4898" width="9" style="42" customWidth="1"/>
    <col min="4899" max="5120" width="9" style="42" hidden="1"/>
    <col min="5121" max="5121" width="9.125" style="42" customWidth="1"/>
    <col min="5122" max="5135" width="9" style="42" customWidth="1"/>
    <col min="5136" max="5136" width="9.125" style="42" bestFit="1" customWidth="1"/>
    <col min="5137" max="5154" width="9" style="42" customWidth="1"/>
    <col min="5155" max="5376" width="9" style="42" hidden="1"/>
    <col min="5377" max="5377" width="9.125" style="42" customWidth="1"/>
    <col min="5378" max="5391" width="9" style="42" customWidth="1"/>
    <col min="5392" max="5392" width="9.125" style="42" bestFit="1" customWidth="1"/>
    <col min="5393" max="5410" width="9" style="42" customWidth="1"/>
    <col min="5411" max="5632" width="9" style="42" hidden="1"/>
    <col min="5633" max="5633" width="9.125" style="42" customWidth="1"/>
    <col min="5634" max="5647" width="9" style="42" customWidth="1"/>
    <col min="5648" max="5648" width="9.125" style="42" bestFit="1" customWidth="1"/>
    <col min="5649" max="5666" width="9" style="42" customWidth="1"/>
    <col min="5667" max="5888" width="9" style="42" hidden="1"/>
    <col min="5889" max="5889" width="9.125" style="42" customWidth="1"/>
    <col min="5890" max="5903" width="9" style="42" customWidth="1"/>
    <col min="5904" max="5904" width="9.125" style="42" bestFit="1" customWidth="1"/>
    <col min="5905" max="5922" width="9" style="42" customWidth="1"/>
    <col min="5923" max="6144" width="9" style="42" hidden="1"/>
    <col min="6145" max="6145" width="9.125" style="42" customWidth="1"/>
    <col min="6146" max="6159" width="9" style="42" customWidth="1"/>
    <col min="6160" max="6160" width="9.125" style="42" bestFit="1" customWidth="1"/>
    <col min="6161" max="6178" width="9" style="42" customWidth="1"/>
    <col min="6179" max="6400" width="9" style="42" hidden="1"/>
    <col min="6401" max="6401" width="9.125" style="42" customWidth="1"/>
    <col min="6402" max="6415" width="9" style="42" customWidth="1"/>
    <col min="6416" max="6416" width="9.125" style="42" bestFit="1" customWidth="1"/>
    <col min="6417" max="6434" width="9" style="42" customWidth="1"/>
    <col min="6435" max="6656" width="9" style="42" hidden="1"/>
    <col min="6657" max="6657" width="9.125" style="42" customWidth="1"/>
    <col min="6658" max="6671" width="9" style="42" customWidth="1"/>
    <col min="6672" max="6672" width="9.125" style="42" bestFit="1" customWidth="1"/>
    <col min="6673" max="6690" width="9" style="42" customWidth="1"/>
    <col min="6691" max="6912" width="9" style="42" hidden="1"/>
    <col min="6913" max="6913" width="9.125" style="42" customWidth="1"/>
    <col min="6914" max="6927" width="9" style="42" customWidth="1"/>
    <col min="6928" max="6928" width="9.125" style="42" bestFit="1" customWidth="1"/>
    <col min="6929" max="6946" width="9" style="42" customWidth="1"/>
    <col min="6947" max="7168" width="9" style="42" hidden="1"/>
    <col min="7169" max="7169" width="9.125" style="42" customWidth="1"/>
    <col min="7170" max="7183" width="9" style="42" customWidth="1"/>
    <col min="7184" max="7184" width="9.125" style="42" bestFit="1" customWidth="1"/>
    <col min="7185" max="7202" width="9" style="42" customWidth="1"/>
    <col min="7203" max="7424" width="9" style="42" hidden="1"/>
    <col min="7425" max="7425" width="9.125" style="42" customWidth="1"/>
    <col min="7426" max="7439" width="9" style="42" customWidth="1"/>
    <col min="7440" max="7440" width="9.125" style="42" bestFit="1" customWidth="1"/>
    <col min="7441" max="7458" width="9" style="42" customWidth="1"/>
    <col min="7459" max="7680" width="9" style="42" hidden="1"/>
    <col min="7681" max="7681" width="9.125" style="42" customWidth="1"/>
    <col min="7682" max="7695" width="9" style="42" customWidth="1"/>
    <col min="7696" max="7696" width="9.125" style="42" bestFit="1" customWidth="1"/>
    <col min="7697" max="7714" width="9" style="42" customWidth="1"/>
    <col min="7715" max="7936" width="9" style="42" hidden="1"/>
    <col min="7937" max="7937" width="9.125" style="42" customWidth="1"/>
    <col min="7938" max="7951" width="9" style="42" customWidth="1"/>
    <col min="7952" max="7952" width="9.125" style="42" bestFit="1" customWidth="1"/>
    <col min="7953" max="7970" width="9" style="42" customWidth="1"/>
    <col min="7971" max="8192" width="9" style="42" hidden="1"/>
    <col min="8193" max="8193" width="9.125" style="42" customWidth="1"/>
    <col min="8194" max="8207" width="9" style="42" customWidth="1"/>
    <col min="8208" max="8208" width="9.125" style="42" bestFit="1" customWidth="1"/>
    <col min="8209" max="8226" width="9" style="42" customWidth="1"/>
    <col min="8227" max="8448" width="9" style="42" hidden="1"/>
    <col min="8449" max="8449" width="9.125" style="42" customWidth="1"/>
    <col min="8450" max="8463" width="9" style="42" customWidth="1"/>
    <col min="8464" max="8464" width="9.125" style="42" bestFit="1" customWidth="1"/>
    <col min="8465" max="8482" width="9" style="42" customWidth="1"/>
    <col min="8483" max="8704" width="9" style="42" hidden="1"/>
    <col min="8705" max="8705" width="9.125" style="42" customWidth="1"/>
    <col min="8706" max="8719" width="9" style="42" customWidth="1"/>
    <col min="8720" max="8720" width="9.125" style="42" bestFit="1" customWidth="1"/>
    <col min="8721" max="8738" width="9" style="42" customWidth="1"/>
    <col min="8739" max="8960" width="9" style="42" hidden="1"/>
    <col min="8961" max="8961" width="9.125" style="42" customWidth="1"/>
    <col min="8962" max="8975" width="9" style="42" customWidth="1"/>
    <col min="8976" max="8976" width="9.125" style="42" bestFit="1" customWidth="1"/>
    <col min="8977" max="8994" width="9" style="42" customWidth="1"/>
    <col min="8995" max="9216" width="9" style="42" hidden="1"/>
    <col min="9217" max="9217" width="9.125" style="42" customWidth="1"/>
    <col min="9218" max="9231" width="9" style="42" customWidth="1"/>
    <col min="9232" max="9232" width="9.125" style="42" bestFit="1" customWidth="1"/>
    <col min="9233" max="9250" width="9" style="42" customWidth="1"/>
    <col min="9251" max="9472" width="9" style="42" hidden="1"/>
    <col min="9473" max="9473" width="9.125" style="42" customWidth="1"/>
    <col min="9474" max="9487" width="9" style="42" customWidth="1"/>
    <col min="9488" max="9488" width="9.125" style="42" bestFit="1" customWidth="1"/>
    <col min="9489" max="9506" width="9" style="42" customWidth="1"/>
    <col min="9507" max="9728" width="9" style="42" hidden="1"/>
    <col min="9729" max="9729" width="9.125" style="42" customWidth="1"/>
    <col min="9730" max="9743" width="9" style="42" customWidth="1"/>
    <col min="9744" max="9744" width="9.125" style="42" bestFit="1" customWidth="1"/>
    <col min="9745" max="9762" width="9" style="42" customWidth="1"/>
    <col min="9763" max="9984" width="9" style="42" hidden="1"/>
    <col min="9985" max="9985" width="9.125" style="42" customWidth="1"/>
    <col min="9986" max="9999" width="9" style="42" customWidth="1"/>
    <col min="10000" max="10000" width="9.125" style="42" bestFit="1" customWidth="1"/>
    <col min="10001" max="10018" width="9" style="42" customWidth="1"/>
    <col min="10019" max="10240" width="9" style="42" hidden="1"/>
    <col min="10241" max="10241" width="9.125" style="42" customWidth="1"/>
    <col min="10242" max="10255" width="9" style="42" customWidth="1"/>
    <col min="10256" max="10256" width="9.125" style="42" bestFit="1" customWidth="1"/>
    <col min="10257" max="10274" width="9" style="42" customWidth="1"/>
    <col min="10275" max="10496" width="9" style="42" hidden="1"/>
    <col min="10497" max="10497" width="9.125" style="42" customWidth="1"/>
    <col min="10498" max="10511" width="9" style="42" customWidth="1"/>
    <col min="10512" max="10512" width="9.125" style="42" bestFit="1" customWidth="1"/>
    <col min="10513" max="10530" width="9" style="42" customWidth="1"/>
    <col min="10531" max="10752" width="9" style="42" hidden="1"/>
    <col min="10753" max="10753" width="9.125" style="42" customWidth="1"/>
    <col min="10754" max="10767" width="9" style="42" customWidth="1"/>
    <col min="10768" max="10768" width="9.125" style="42" bestFit="1" customWidth="1"/>
    <col min="10769" max="10786" width="9" style="42" customWidth="1"/>
    <col min="10787" max="11008" width="9" style="42" hidden="1"/>
    <col min="11009" max="11009" width="9.125" style="42" customWidth="1"/>
    <col min="11010" max="11023" width="9" style="42" customWidth="1"/>
    <col min="11024" max="11024" width="9.125" style="42" bestFit="1" customWidth="1"/>
    <col min="11025" max="11042" width="9" style="42" customWidth="1"/>
    <col min="11043" max="11264" width="9" style="42" hidden="1"/>
    <col min="11265" max="11265" width="9.125" style="42" customWidth="1"/>
    <col min="11266" max="11279" width="9" style="42" customWidth="1"/>
    <col min="11280" max="11280" width="9.125" style="42" bestFit="1" customWidth="1"/>
    <col min="11281" max="11298" width="9" style="42" customWidth="1"/>
    <col min="11299" max="11520" width="9" style="42" hidden="1"/>
    <col min="11521" max="11521" width="9.125" style="42" customWidth="1"/>
    <col min="11522" max="11535" width="9" style="42" customWidth="1"/>
    <col min="11536" max="11536" width="9.125" style="42" bestFit="1" customWidth="1"/>
    <col min="11537" max="11554" width="9" style="42" customWidth="1"/>
    <col min="11555" max="11776" width="9" style="42" hidden="1"/>
    <col min="11777" max="11777" width="9.125" style="42" customWidth="1"/>
    <col min="11778" max="11791" width="9" style="42" customWidth="1"/>
    <col min="11792" max="11792" width="9.125" style="42" bestFit="1" customWidth="1"/>
    <col min="11793" max="11810" width="9" style="42" customWidth="1"/>
    <col min="11811" max="12032" width="9" style="42" hidden="1"/>
    <col min="12033" max="12033" width="9.125" style="42" customWidth="1"/>
    <col min="12034" max="12047" width="9" style="42" customWidth="1"/>
    <col min="12048" max="12048" width="9.125" style="42" bestFit="1" customWidth="1"/>
    <col min="12049" max="12066" width="9" style="42" customWidth="1"/>
    <col min="12067" max="12288" width="9" style="42" hidden="1"/>
    <col min="12289" max="12289" width="9.125" style="42" customWidth="1"/>
    <col min="12290" max="12303" width="9" style="42" customWidth="1"/>
    <col min="12304" max="12304" width="9.125" style="42" bestFit="1" customWidth="1"/>
    <col min="12305" max="12322" width="9" style="42" customWidth="1"/>
    <col min="12323" max="12544" width="9" style="42" hidden="1"/>
    <col min="12545" max="12545" width="9.125" style="42" customWidth="1"/>
    <col min="12546" max="12559" width="9" style="42" customWidth="1"/>
    <col min="12560" max="12560" width="9.125" style="42" bestFit="1" customWidth="1"/>
    <col min="12561" max="12578" width="9" style="42" customWidth="1"/>
    <col min="12579" max="12800" width="9" style="42" hidden="1"/>
    <col min="12801" max="12801" width="9.125" style="42" customWidth="1"/>
    <col min="12802" max="12815" width="9" style="42" customWidth="1"/>
    <col min="12816" max="12816" width="9.125" style="42" bestFit="1" customWidth="1"/>
    <col min="12817" max="12834" width="9" style="42" customWidth="1"/>
    <col min="12835" max="13056" width="9" style="42" hidden="1"/>
    <col min="13057" max="13057" width="9.125" style="42" customWidth="1"/>
    <col min="13058" max="13071" width="9" style="42" customWidth="1"/>
    <col min="13072" max="13072" width="9.125" style="42" bestFit="1" customWidth="1"/>
    <col min="13073" max="13090" width="9" style="42" customWidth="1"/>
    <col min="13091" max="13312" width="9" style="42" hidden="1"/>
    <col min="13313" max="13313" width="9.125" style="42" customWidth="1"/>
    <col min="13314" max="13327" width="9" style="42" customWidth="1"/>
    <col min="13328" max="13328" width="9.125" style="42" bestFit="1" customWidth="1"/>
    <col min="13329" max="13346" width="9" style="42" customWidth="1"/>
    <col min="13347" max="13568" width="9" style="42" hidden="1"/>
    <col min="13569" max="13569" width="9.125" style="42" customWidth="1"/>
    <col min="13570" max="13583" width="9" style="42" customWidth="1"/>
    <col min="13584" max="13584" width="9.125" style="42" bestFit="1" customWidth="1"/>
    <col min="13585" max="13602" width="9" style="42" customWidth="1"/>
    <col min="13603" max="13824" width="9" style="42" hidden="1"/>
    <col min="13825" max="13825" width="9.125" style="42" customWidth="1"/>
    <col min="13826" max="13839" width="9" style="42" customWidth="1"/>
    <col min="13840" max="13840" width="9.125" style="42" bestFit="1" customWidth="1"/>
    <col min="13841" max="13858" width="9" style="42" customWidth="1"/>
    <col min="13859" max="14080" width="9" style="42" hidden="1"/>
    <col min="14081" max="14081" width="9.125" style="42" customWidth="1"/>
    <col min="14082" max="14095" width="9" style="42" customWidth="1"/>
    <col min="14096" max="14096" width="9.125" style="42" bestFit="1" customWidth="1"/>
    <col min="14097" max="14114" width="9" style="42" customWidth="1"/>
    <col min="14115" max="14336" width="9" style="42" hidden="1"/>
    <col min="14337" max="14337" width="9.125" style="42" customWidth="1"/>
    <col min="14338" max="14351" width="9" style="42" customWidth="1"/>
    <col min="14352" max="14352" width="9.125" style="42" bestFit="1" customWidth="1"/>
    <col min="14353" max="14370" width="9" style="42" customWidth="1"/>
    <col min="14371" max="14592" width="9" style="42" hidden="1"/>
    <col min="14593" max="14593" width="9.125" style="42" customWidth="1"/>
    <col min="14594" max="14607" width="9" style="42" customWidth="1"/>
    <col min="14608" max="14608" width="9.125" style="42" bestFit="1" customWidth="1"/>
    <col min="14609" max="14626" width="9" style="42" customWidth="1"/>
    <col min="14627" max="14848" width="9" style="42" hidden="1"/>
    <col min="14849" max="14849" width="9.125" style="42" customWidth="1"/>
    <col min="14850" max="14863" width="9" style="42" customWidth="1"/>
    <col min="14864" max="14864" width="9.125" style="42" bestFit="1" customWidth="1"/>
    <col min="14865" max="14882" width="9" style="42" customWidth="1"/>
    <col min="14883" max="15104" width="9" style="42" hidden="1"/>
    <col min="15105" max="15105" width="9.125" style="42" customWidth="1"/>
    <col min="15106" max="15119" width="9" style="42" customWidth="1"/>
    <col min="15120" max="15120" width="9.125" style="42" bestFit="1" customWidth="1"/>
    <col min="15121" max="15138" width="9" style="42" customWidth="1"/>
    <col min="15139" max="15360" width="9" style="42" hidden="1"/>
    <col min="15361" max="15361" width="9.125" style="42" customWidth="1"/>
    <col min="15362" max="15375" width="9" style="42" customWidth="1"/>
    <col min="15376" max="15376" width="9.125" style="42" bestFit="1" customWidth="1"/>
    <col min="15377" max="15394" width="9" style="42" customWidth="1"/>
    <col min="15395" max="15616" width="9" style="42" hidden="1"/>
    <col min="15617" max="15617" width="9.125" style="42" customWidth="1"/>
    <col min="15618" max="15631" width="9" style="42" customWidth="1"/>
    <col min="15632" max="15632" width="9.125" style="42" bestFit="1" customWidth="1"/>
    <col min="15633" max="15650" width="9" style="42" customWidth="1"/>
    <col min="15651" max="15872" width="9" style="42" hidden="1"/>
    <col min="15873" max="15873" width="9.125" style="42" customWidth="1"/>
    <col min="15874" max="15887" width="9" style="42" customWidth="1"/>
    <col min="15888" max="15888" width="9.125" style="42" bestFit="1" customWidth="1"/>
    <col min="15889" max="15906" width="9" style="42" customWidth="1"/>
    <col min="15907" max="16128" width="9" style="42" hidden="1"/>
    <col min="16129" max="16129" width="9.125" style="42" customWidth="1"/>
    <col min="16130" max="16143" width="9" style="42" customWidth="1"/>
    <col min="16144" max="16144" width="9.125" style="42" bestFit="1" customWidth="1"/>
    <col min="16145" max="16162" width="9" style="42" customWidth="1"/>
    <col min="16163" max="16384" width="9" style="42" hidden="1"/>
  </cols>
  <sheetData>
    <row r="1" spans="2:34">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row r="3" spans="2:34"/>
    <row r="4" spans="2:34">
      <c r="R4" s="42"/>
      <c r="S4" s="42"/>
      <c r="T4" s="42"/>
      <c r="U4" s="42"/>
      <c r="V4" s="42"/>
      <c r="W4" s="42"/>
      <c r="X4" s="42"/>
      <c r="Y4" s="42"/>
      <c r="Z4" s="42"/>
      <c r="AA4" s="42"/>
      <c r="AB4" s="42"/>
      <c r="AC4" s="42"/>
      <c r="AD4" s="42"/>
      <c r="AE4" s="42"/>
      <c r="AF4" s="42"/>
      <c r="AG4" s="42"/>
      <c r="AH4" s="42"/>
    </row>
    <row r="5" spans="2:34">
      <c r="R5" s="42"/>
      <c r="S5" s="42"/>
      <c r="T5" s="42"/>
      <c r="U5" s="42"/>
      <c r="V5" s="42"/>
      <c r="W5" s="42"/>
      <c r="X5" s="42"/>
      <c r="Y5" s="42"/>
      <c r="Z5" s="42"/>
      <c r="AA5" s="42"/>
      <c r="AB5" s="42"/>
      <c r="AC5" s="42"/>
      <c r="AD5" s="42"/>
      <c r="AE5" s="42"/>
      <c r="AF5" s="42"/>
      <c r="AG5" s="42"/>
      <c r="AH5" s="42"/>
    </row>
    <row r="6" spans="2:34"/>
    <row r="7" spans="2:34"/>
    <row r="8" spans="2:34"/>
    <row r="9" spans="2:34"/>
    <row r="10" spans="2:34"/>
    <row r="11" spans="2:34"/>
    <row r="12" spans="2:34"/>
    <row r="13" spans="2:34"/>
    <row r="14" spans="2:34"/>
    <row r="15" spans="2:34"/>
    <row r="16" spans="2:34"/>
    <row r="17" spans="9:34"/>
    <row r="18" spans="9:34">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row r="20" spans="9:34"/>
    <row r="21" spans="9:34">
      <c r="AH21" s="42"/>
    </row>
    <row r="22" spans="9:34">
      <c r="AE22" s="42"/>
      <c r="AF22" s="42"/>
      <c r="AG22" s="42"/>
      <c r="AH22" s="42"/>
    </row>
    <row r="23" spans="9:34">
      <c r="U23" s="42"/>
      <c r="V23" s="42"/>
      <c r="W23" s="42"/>
      <c r="X23" s="42"/>
      <c r="Y23" s="42"/>
      <c r="Z23" s="42"/>
      <c r="AA23" s="42"/>
      <c r="AB23" s="42"/>
      <c r="AC23" s="42"/>
      <c r="AD23" s="42"/>
      <c r="AE23" s="42"/>
      <c r="AF23" s="42"/>
      <c r="AG23" s="42"/>
      <c r="AH23" s="42"/>
    </row>
    <row r="24" spans="9:34"/>
    <row r="25" spans="9:34"/>
    <row r="26" spans="9:34"/>
    <row r="27" spans="9:34"/>
    <row r="28" spans="9:34"/>
    <row r="29" spans="9:34"/>
    <row r="30" spans="9:34"/>
    <row r="31" spans="9:34"/>
    <row r="32" spans="9:34"/>
    <row r="33" spans="15:34"/>
    <row r="34" spans="15:34"/>
    <row r="35" spans="15:34">
      <c r="V35" s="42"/>
      <c r="W35" s="42"/>
      <c r="X35" s="42"/>
      <c r="Y35" s="42"/>
      <c r="Z35" s="42"/>
      <c r="AA35" s="42"/>
      <c r="AB35" s="42"/>
      <c r="AC35" s="42"/>
      <c r="AD35" s="42"/>
      <c r="AE35" s="42"/>
      <c r="AF35" s="42"/>
      <c r="AG35" s="42"/>
      <c r="AH35" s="42"/>
    </row>
    <row r="36" spans="15:34"/>
    <row r="37" spans="15:34">
      <c r="AH37" s="42"/>
    </row>
    <row r="38" spans="15:34">
      <c r="AE38" s="42"/>
      <c r="AF38" s="42"/>
      <c r="AG38" s="42"/>
      <c r="AH38" s="42"/>
    </row>
    <row r="39" spans="15:34"/>
    <row r="40" spans="15:34"/>
    <row r="41" spans="15:34"/>
    <row r="42" spans="15:34"/>
    <row r="43" spans="15:34">
      <c r="O43" s="42"/>
      <c r="P43" s="42"/>
      <c r="Q43" s="42"/>
      <c r="R43" s="42"/>
      <c r="S43" s="42"/>
      <c r="T43" s="42"/>
      <c r="U43" s="42"/>
      <c r="V43" s="42"/>
      <c r="W43" s="42"/>
      <c r="X43" s="42"/>
      <c r="Y43" s="42"/>
      <c r="Z43" s="42"/>
      <c r="AA43" s="42"/>
      <c r="AB43" s="42"/>
      <c r="AC43" s="42"/>
      <c r="AD43" s="42"/>
      <c r="AE43" s="42"/>
      <c r="AF43" s="42"/>
      <c r="AG43" s="42"/>
      <c r="AH43" s="42"/>
    </row>
    <row r="44" spans="15:34">
      <c r="AH44" s="42"/>
    </row>
    <row r="45" spans="15:34"/>
    <row r="46" spans="15:34">
      <c r="W46" s="42"/>
      <c r="X46" s="42"/>
      <c r="Y46" s="42"/>
      <c r="Z46" s="42"/>
      <c r="AA46" s="42"/>
      <c r="AB46" s="42"/>
      <c r="AC46" s="42"/>
      <c r="AD46" s="42"/>
      <c r="AE46" s="42"/>
      <c r="AF46" s="42"/>
      <c r="AG46" s="42"/>
      <c r="AH46" s="42"/>
    </row>
    <row r="47" spans="15:34"/>
    <row r="48" spans="15:34"/>
    <row r="49" spans="22:34"/>
    <row r="50" spans="22:34">
      <c r="V50" s="42"/>
      <c r="W50" s="42"/>
      <c r="X50" s="42"/>
      <c r="Y50" s="42"/>
      <c r="Z50" s="42"/>
      <c r="AA50" s="42"/>
      <c r="AB50" s="42"/>
      <c r="AC50" s="42"/>
      <c r="AD50" s="42"/>
      <c r="AE50" s="42"/>
      <c r="AF50" s="42"/>
      <c r="AG50" s="42"/>
      <c r="AH50" s="42"/>
    </row>
    <row r="51" spans="22:34"/>
    <row r="52" spans="22:34"/>
    <row r="53" spans="22:34">
      <c r="AH53" s="42"/>
    </row>
    <row r="54" spans="22:34"/>
    <row r="55" spans="22:34"/>
    <row r="56" spans="22:34"/>
    <row r="57" spans="22:34"/>
    <row r="58" spans="22:34"/>
    <row r="59" spans="22:34"/>
    <row r="60" spans="22:34"/>
    <row r="61" spans="22:34"/>
    <row r="62" spans="22:34"/>
    <row r="63" spans="22:34"/>
    <row r="64" spans="22:34"/>
    <row r="65" spans="25:34"/>
    <row r="66" spans="25:34"/>
    <row r="67" spans="25:34">
      <c r="Y67" s="42"/>
      <c r="Z67" s="42"/>
      <c r="AA67" s="42"/>
      <c r="AB67" s="42"/>
      <c r="AC67" s="42"/>
      <c r="AD67" s="42"/>
      <c r="AE67" s="42"/>
      <c r="AF67" s="42"/>
      <c r="AG67" s="42"/>
      <c r="AH67" s="42"/>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X74"/>
  <sheetViews>
    <sheetView showGridLines="0" view="pageBreakPreview" workbookViewId="0">
      <selection activeCell="AC6" sqref="AC6:AL8"/>
    </sheetView>
  </sheetViews>
  <sheetFormatPr defaultColWidth="0" defaultRowHeight="13.5" customHeight="1" zeroHeight="1"/>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256" width="8.625" style="3" hidden="1"/>
    <col min="257" max="262" width="14.875" style="3" customWidth="1"/>
    <col min="263" max="264" width="15.875" style="3" customWidth="1"/>
    <col min="265" max="270" width="16.125" style="3" customWidth="1"/>
    <col min="271" max="271" width="6.125" style="3" customWidth="1"/>
    <col min="272" max="272" width="3" style="3" customWidth="1"/>
    <col min="273" max="278" width="8.625" style="3" hidden="1" customWidth="1"/>
    <col min="279" max="512" width="8.625" style="3" hidden="1"/>
    <col min="513" max="518" width="14.875" style="3" customWidth="1"/>
    <col min="519" max="520" width="15.875" style="3" customWidth="1"/>
    <col min="521" max="526" width="16.125" style="3" customWidth="1"/>
    <col min="527" max="527" width="6.125" style="3" customWidth="1"/>
    <col min="528" max="528" width="3" style="3" customWidth="1"/>
    <col min="529" max="534" width="8.625" style="3" hidden="1" customWidth="1"/>
    <col min="535" max="768" width="8.625" style="3" hidden="1"/>
    <col min="769" max="774" width="14.875" style="3" customWidth="1"/>
    <col min="775" max="776" width="15.875" style="3" customWidth="1"/>
    <col min="777" max="782" width="16.125" style="3" customWidth="1"/>
    <col min="783" max="783" width="6.125" style="3" customWidth="1"/>
    <col min="784" max="784" width="3" style="3" customWidth="1"/>
    <col min="785" max="790" width="8.625" style="3" hidden="1" customWidth="1"/>
    <col min="791" max="1024" width="8.625" style="3" hidden="1"/>
    <col min="1025" max="1030" width="14.875" style="3" customWidth="1"/>
    <col min="1031" max="1032" width="15.875" style="3" customWidth="1"/>
    <col min="1033" max="1038" width="16.125" style="3" customWidth="1"/>
    <col min="1039" max="1039" width="6.125" style="3" customWidth="1"/>
    <col min="1040" max="1040" width="3" style="3" customWidth="1"/>
    <col min="1041" max="1046" width="8.625" style="3" hidden="1" customWidth="1"/>
    <col min="1047" max="1280" width="8.625" style="3" hidden="1"/>
    <col min="1281" max="1286" width="14.875" style="3" customWidth="1"/>
    <col min="1287" max="1288" width="15.875" style="3" customWidth="1"/>
    <col min="1289" max="1294" width="16.125" style="3" customWidth="1"/>
    <col min="1295" max="1295" width="6.125" style="3" customWidth="1"/>
    <col min="1296" max="1296" width="3" style="3" customWidth="1"/>
    <col min="1297" max="1302" width="8.625" style="3" hidden="1" customWidth="1"/>
    <col min="1303" max="1536" width="8.625" style="3" hidden="1"/>
    <col min="1537" max="1542" width="14.875" style="3" customWidth="1"/>
    <col min="1543" max="1544" width="15.875" style="3" customWidth="1"/>
    <col min="1545" max="1550" width="16.125" style="3" customWidth="1"/>
    <col min="1551" max="1551" width="6.125" style="3" customWidth="1"/>
    <col min="1552" max="1552" width="3" style="3" customWidth="1"/>
    <col min="1553" max="1558" width="8.625" style="3" hidden="1" customWidth="1"/>
    <col min="1559" max="1792" width="8.625" style="3" hidden="1"/>
    <col min="1793" max="1798" width="14.875" style="3" customWidth="1"/>
    <col min="1799" max="1800" width="15.875" style="3" customWidth="1"/>
    <col min="1801" max="1806" width="16.125" style="3" customWidth="1"/>
    <col min="1807" max="1807" width="6.125" style="3" customWidth="1"/>
    <col min="1808" max="1808" width="3" style="3" customWidth="1"/>
    <col min="1809" max="1814" width="8.625" style="3" hidden="1" customWidth="1"/>
    <col min="1815" max="2048" width="8.625" style="3" hidden="1"/>
    <col min="2049" max="2054" width="14.875" style="3" customWidth="1"/>
    <col min="2055" max="2056" width="15.875" style="3" customWidth="1"/>
    <col min="2057" max="2062" width="16.125" style="3" customWidth="1"/>
    <col min="2063" max="2063" width="6.125" style="3" customWidth="1"/>
    <col min="2064" max="2064" width="3" style="3" customWidth="1"/>
    <col min="2065" max="2070" width="8.625" style="3" hidden="1" customWidth="1"/>
    <col min="2071" max="2304" width="8.625" style="3" hidden="1"/>
    <col min="2305" max="2310" width="14.875" style="3" customWidth="1"/>
    <col min="2311" max="2312" width="15.875" style="3" customWidth="1"/>
    <col min="2313" max="2318" width="16.125" style="3" customWidth="1"/>
    <col min="2319" max="2319" width="6.125" style="3" customWidth="1"/>
    <col min="2320" max="2320" width="3" style="3" customWidth="1"/>
    <col min="2321" max="2326" width="8.625" style="3" hidden="1" customWidth="1"/>
    <col min="2327" max="2560" width="8.625" style="3" hidden="1"/>
    <col min="2561" max="2566" width="14.875" style="3" customWidth="1"/>
    <col min="2567" max="2568" width="15.875" style="3" customWidth="1"/>
    <col min="2569" max="2574" width="16.125" style="3" customWidth="1"/>
    <col min="2575" max="2575" width="6.125" style="3" customWidth="1"/>
    <col min="2576" max="2576" width="3" style="3" customWidth="1"/>
    <col min="2577" max="2582" width="8.625" style="3" hidden="1" customWidth="1"/>
    <col min="2583" max="2816" width="8.625" style="3" hidden="1"/>
    <col min="2817" max="2822" width="14.875" style="3" customWidth="1"/>
    <col min="2823" max="2824" width="15.875" style="3" customWidth="1"/>
    <col min="2825" max="2830" width="16.125" style="3" customWidth="1"/>
    <col min="2831" max="2831" width="6.125" style="3" customWidth="1"/>
    <col min="2832" max="2832" width="3" style="3" customWidth="1"/>
    <col min="2833" max="2838" width="8.625" style="3" hidden="1" customWidth="1"/>
    <col min="2839" max="3072" width="8.625" style="3" hidden="1"/>
    <col min="3073" max="3078" width="14.875" style="3" customWidth="1"/>
    <col min="3079" max="3080" width="15.875" style="3" customWidth="1"/>
    <col min="3081" max="3086" width="16.125" style="3" customWidth="1"/>
    <col min="3087" max="3087" width="6.125" style="3" customWidth="1"/>
    <col min="3088" max="3088" width="3" style="3" customWidth="1"/>
    <col min="3089" max="3094" width="8.625" style="3" hidden="1" customWidth="1"/>
    <col min="3095" max="3328" width="8.625" style="3" hidden="1"/>
    <col min="3329" max="3334" width="14.875" style="3" customWidth="1"/>
    <col min="3335" max="3336" width="15.875" style="3" customWidth="1"/>
    <col min="3337" max="3342" width="16.125" style="3" customWidth="1"/>
    <col min="3343" max="3343" width="6.125" style="3" customWidth="1"/>
    <col min="3344" max="3344" width="3" style="3" customWidth="1"/>
    <col min="3345" max="3350" width="8.625" style="3" hidden="1" customWidth="1"/>
    <col min="3351" max="3584" width="8.625" style="3" hidden="1"/>
    <col min="3585" max="3590" width="14.875" style="3" customWidth="1"/>
    <col min="3591" max="3592" width="15.875" style="3" customWidth="1"/>
    <col min="3593" max="3598" width="16.125" style="3" customWidth="1"/>
    <col min="3599" max="3599" width="6.125" style="3" customWidth="1"/>
    <col min="3600" max="3600" width="3" style="3" customWidth="1"/>
    <col min="3601" max="3606" width="8.625" style="3" hidden="1" customWidth="1"/>
    <col min="3607" max="3840" width="8.625" style="3" hidden="1"/>
    <col min="3841" max="3846" width="14.875" style="3" customWidth="1"/>
    <col min="3847" max="3848" width="15.875" style="3" customWidth="1"/>
    <col min="3849" max="3854" width="16.125" style="3" customWidth="1"/>
    <col min="3855" max="3855" width="6.125" style="3" customWidth="1"/>
    <col min="3856" max="3856" width="3" style="3" customWidth="1"/>
    <col min="3857" max="3862" width="8.625" style="3" hidden="1" customWidth="1"/>
    <col min="3863" max="4096" width="8.625" style="3" hidden="1"/>
    <col min="4097" max="4102" width="14.875" style="3" customWidth="1"/>
    <col min="4103" max="4104" width="15.875" style="3" customWidth="1"/>
    <col min="4105" max="4110" width="16.125" style="3" customWidth="1"/>
    <col min="4111" max="4111" width="6.125" style="3" customWidth="1"/>
    <col min="4112" max="4112" width="3" style="3" customWidth="1"/>
    <col min="4113" max="4118" width="8.625" style="3" hidden="1" customWidth="1"/>
    <col min="4119" max="4352" width="8.625" style="3" hidden="1"/>
    <col min="4353" max="4358" width="14.875" style="3" customWidth="1"/>
    <col min="4359" max="4360" width="15.875" style="3" customWidth="1"/>
    <col min="4361" max="4366" width="16.125" style="3" customWidth="1"/>
    <col min="4367" max="4367" width="6.125" style="3" customWidth="1"/>
    <col min="4368" max="4368" width="3" style="3" customWidth="1"/>
    <col min="4369" max="4374" width="8.625" style="3" hidden="1" customWidth="1"/>
    <col min="4375" max="4608" width="8.625" style="3" hidden="1"/>
    <col min="4609" max="4614" width="14.875" style="3" customWidth="1"/>
    <col min="4615" max="4616" width="15.875" style="3" customWidth="1"/>
    <col min="4617" max="4622" width="16.125" style="3" customWidth="1"/>
    <col min="4623" max="4623" width="6.125" style="3" customWidth="1"/>
    <col min="4624" max="4624" width="3" style="3" customWidth="1"/>
    <col min="4625" max="4630" width="8.625" style="3" hidden="1" customWidth="1"/>
    <col min="4631" max="4864" width="8.625" style="3" hidden="1"/>
    <col min="4865" max="4870" width="14.875" style="3" customWidth="1"/>
    <col min="4871" max="4872" width="15.875" style="3" customWidth="1"/>
    <col min="4873" max="4878" width="16.125" style="3" customWidth="1"/>
    <col min="4879" max="4879" width="6.125" style="3" customWidth="1"/>
    <col min="4880" max="4880" width="3" style="3" customWidth="1"/>
    <col min="4881" max="4886" width="8.625" style="3" hidden="1" customWidth="1"/>
    <col min="4887" max="5120" width="8.625" style="3" hidden="1"/>
    <col min="5121" max="5126" width="14.875" style="3" customWidth="1"/>
    <col min="5127" max="5128" width="15.875" style="3" customWidth="1"/>
    <col min="5129" max="5134" width="16.125" style="3" customWidth="1"/>
    <col min="5135" max="5135" width="6.125" style="3" customWidth="1"/>
    <col min="5136" max="5136" width="3" style="3" customWidth="1"/>
    <col min="5137" max="5142" width="8.625" style="3" hidden="1" customWidth="1"/>
    <col min="5143" max="5376" width="8.625" style="3" hidden="1"/>
    <col min="5377" max="5382" width="14.875" style="3" customWidth="1"/>
    <col min="5383" max="5384" width="15.875" style="3" customWidth="1"/>
    <col min="5385" max="5390" width="16.125" style="3" customWidth="1"/>
    <col min="5391" max="5391" width="6.125" style="3" customWidth="1"/>
    <col min="5392" max="5392" width="3" style="3" customWidth="1"/>
    <col min="5393" max="5398" width="8.625" style="3" hidden="1" customWidth="1"/>
    <col min="5399" max="5632" width="8.625" style="3" hidden="1"/>
    <col min="5633" max="5638" width="14.875" style="3" customWidth="1"/>
    <col min="5639" max="5640" width="15.875" style="3" customWidth="1"/>
    <col min="5641" max="5646" width="16.125" style="3" customWidth="1"/>
    <col min="5647" max="5647" width="6.125" style="3" customWidth="1"/>
    <col min="5648" max="5648" width="3" style="3" customWidth="1"/>
    <col min="5649" max="5654" width="8.625" style="3" hidden="1" customWidth="1"/>
    <col min="5655" max="5888" width="8.625" style="3" hidden="1"/>
    <col min="5889" max="5894" width="14.875" style="3" customWidth="1"/>
    <col min="5895" max="5896" width="15.875" style="3" customWidth="1"/>
    <col min="5897" max="5902" width="16.125" style="3" customWidth="1"/>
    <col min="5903" max="5903" width="6.125" style="3" customWidth="1"/>
    <col min="5904" max="5904" width="3" style="3" customWidth="1"/>
    <col min="5905" max="5910" width="8.625" style="3" hidden="1" customWidth="1"/>
    <col min="5911" max="6144" width="8.625" style="3" hidden="1"/>
    <col min="6145" max="6150" width="14.875" style="3" customWidth="1"/>
    <col min="6151" max="6152" width="15.875" style="3" customWidth="1"/>
    <col min="6153" max="6158" width="16.125" style="3" customWidth="1"/>
    <col min="6159" max="6159" width="6.125" style="3" customWidth="1"/>
    <col min="6160" max="6160" width="3" style="3" customWidth="1"/>
    <col min="6161" max="6166" width="8.625" style="3" hidden="1" customWidth="1"/>
    <col min="6167" max="6400" width="8.625" style="3" hidden="1"/>
    <col min="6401" max="6406" width="14.875" style="3" customWidth="1"/>
    <col min="6407" max="6408" width="15.875" style="3" customWidth="1"/>
    <col min="6409" max="6414" width="16.125" style="3" customWidth="1"/>
    <col min="6415" max="6415" width="6.125" style="3" customWidth="1"/>
    <col min="6416" max="6416" width="3" style="3" customWidth="1"/>
    <col min="6417" max="6422" width="8.625" style="3" hidden="1" customWidth="1"/>
    <col min="6423" max="6656" width="8.625" style="3" hidden="1"/>
    <col min="6657" max="6662" width="14.875" style="3" customWidth="1"/>
    <col min="6663" max="6664" width="15.875" style="3" customWidth="1"/>
    <col min="6665" max="6670" width="16.125" style="3" customWidth="1"/>
    <col min="6671" max="6671" width="6.125" style="3" customWidth="1"/>
    <col min="6672" max="6672" width="3" style="3" customWidth="1"/>
    <col min="6673" max="6678" width="8.625" style="3" hidden="1" customWidth="1"/>
    <col min="6679" max="6912" width="8.625" style="3" hidden="1"/>
    <col min="6913" max="6918" width="14.875" style="3" customWidth="1"/>
    <col min="6919" max="6920" width="15.875" style="3" customWidth="1"/>
    <col min="6921" max="6926" width="16.125" style="3" customWidth="1"/>
    <col min="6927" max="6927" width="6.125" style="3" customWidth="1"/>
    <col min="6928" max="6928" width="3" style="3" customWidth="1"/>
    <col min="6929" max="6934" width="8.625" style="3" hidden="1" customWidth="1"/>
    <col min="6935" max="7168" width="8.625" style="3" hidden="1"/>
    <col min="7169" max="7174" width="14.875" style="3" customWidth="1"/>
    <col min="7175" max="7176" width="15.875" style="3" customWidth="1"/>
    <col min="7177" max="7182" width="16.125" style="3" customWidth="1"/>
    <col min="7183" max="7183" width="6.125" style="3" customWidth="1"/>
    <col min="7184" max="7184" width="3" style="3" customWidth="1"/>
    <col min="7185" max="7190" width="8.625" style="3" hidden="1" customWidth="1"/>
    <col min="7191" max="7424" width="8.625" style="3" hidden="1"/>
    <col min="7425" max="7430" width="14.875" style="3" customWidth="1"/>
    <col min="7431" max="7432" width="15.875" style="3" customWidth="1"/>
    <col min="7433" max="7438" width="16.125" style="3" customWidth="1"/>
    <col min="7439" max="7439" width="6.125" style="3" customWidth="1"/>
    <col min="7440" max="7440" width="3" style="3" customWidth="1"/>
    <col min="7441" max="7446" width="8.625" style="3" hidden="1" customWidth="1"/>
    <col min="7447" max="7680" width="8.625" style="3" hidden="1"/>
    <col min="7681" max="7686" width="14.875" style="3" customWidth="1"/>
    <col min="7687" max="7688" width="15.875" style="3" customWidth="1"/>
    <col min="7689" max="7694" width="16.125" style="3" customWidth="1"/>
    <col min="7695" max="7695" width="6.125" style="3" customWidth="1"/>
    <col min="7696" max="7696" width="3" style="3" customWidth="1"/>
    <col min="7697" max="7702" width="8.625" style="3" hidden="1" customWidth="1"/>
    <col min="7703" max="7936" width="8.625" style="3" hidden="1"/>
    <col min="7937" max="7942" width="14.875" style="3" customWidth="1"/>
    <col min="7943" max="7944" width="15.875" style="3" customWidth="1"/>
    <col min="7945" max="7950" width="16.125" style="3" customWidth="1"/>
    <col min="7951" max="7951" width="6.125" style="3" customWidth="1"/>
    <col min="7952" max="7952" width="3" style="3" customWidth="1"/>
    <col min="7953" max="7958" width="8.625" style="3" hidden="1" customWidth="1"/>
    <col min="7959" max="8192" width="8.625" style="3" hidden="1"/>
    <col min="8193" max="8198" width="14.875" style="3" customWidth="1"/>
    <col min="8199" max="8200" width="15.875" style="3" customWidth="1"/>
    <col min="8201" max="8206" width="16.125" style="3" customWidth="1"/>
    <col min="8207" max="8207" width="6.125" style="3" customWidth="1"/>
    <col min="8208" max="8208" width="3" style="3" customWidth="1"/>
    <col min="8209" max="8214" width="8.625" style="3" hidden="1" customWidth="1"/>
    <col min="8215" max="8448" width="8.625" style="3" hidden="1"/>
    <col min="8449" max="8454" width="14.875" style="3" customWidth="1"/>
    <col min="8455" max="8456" width="15.875" style="3" customWidth="1"/>
    <col min="8457" max="8462" width="16.125" style="3" customWidth="1"/>
    <col min="8463" max="8463" width="6.125" style="3" customWidth="1"/>
    <col min="8464" max="8464" width="3" style="3" customWidth="1"/>
    <col min="8465" max="8470" width="8.625" style="3" hidden="1" customWidth="1"/>
    <col min="8471" max="8704" width="8.625" style="3" hidden="1"/>
    <col min="8705" max="8710" width="14.875" style="3" customWidth="1"/>
    <col min="8711" max="8712" width="15.875" style="3" customWidth="1"/>
    <col min="8713" max="8718" width="16.125" style="3" customWidth="1"/>
    <col min="8719" max="8719" width="6.125" style="3" customWidth="1"/>
    <col min="8720" max="8720" width="3" style="3" customWidth="1"/>
    <col min="8721" max="8726" width="8.625" style="3" hidden="1" customWidth="1"/>
    <col min="8727" max="8960" width="8.625" style="3" hidden="1"/>
    <col min="8961" max="8966" width="14.875" style="3" customWidth="1"/>
    <col min="8967" max="8968" width="15.875" style="3" customWidth="1"/>
    <col min="8969" max="8974" width="16.125" style="3" customWidth="1"/>
    <col min="8975" max="8975" width="6.125" style="3" customWidth="1"/>
    <col min="8976" max="8976" width="3" style="3" customWidth="1"/>
    <col min="8977" max="8982" width="8.625" style="3" hidden="1" customWidth="1"/>
    <col min="8983" max="9216" width="8.625" style="3" hidden="1"/>
    <col min="9217" max="9222" width="14.875" style="3" customWidth="1"/>
    <col min="9223" max="9224" width="15.875" style="3" customWidth="1"/>
    <col min="9225" max="9230" width="16.125" style="3" customWidth="1"/>
    <col min="9231" max="9231" width="6.125" style="3" customWidth="1"/>
    <col min="9232" max="9232" width="3" style="3" customWidth="1"/>
    <col min="9233" max="9238" width="8.625" style="3" hidden="1" customWidth="1"/>
    <col min="9239" max="9472" width="8.625" style="3" hidden="1"/>
    <col min="9473" max="9478" width="14.875" style="3" customWidth="1"/>
    <col min="9479" max="9480" width="15.875" style="3" customWidth="1"/>
    <col min="9481" max="9486" width="16.125" style="3" customWidth="1"/>
    <col min="9487" max="9487" width="6.125" style="3" customWidth="1"/>
    <col min="9488" max="9488" width="3" style="3" customWidth="1"/>
    <col min="9489" max="9494" width="8.625" style="3" hidden="1" customWidth="1"/>
    <col min="9495" max="9728" width="8.625" style="3" hidden="1"/>
    <col min="9729" max="9734" width="14.875" style="3" customWidth="1"/>
    <col min="9735" max="9736" width="15.875" style="3" customWidth="1"/>
    <col min="9737" max="9742" width="16.125" style="3" customWidth="1"/>
    <col min="9743" max="9743" width="6.125" style="3" customWidth="1"/>
    <col min="9744" max="9744" width="3" style="3" customWidth="1"/>
    <col min="9745" max="9750" width="8.625" style="3" hidden="1" customWidth="1"/>
    <col min="9751" max="9984" width="8.625" style="3" hidden="1"/>
    <col min="9985" max="9990" width="14.875" style="3" customWidth="1"/>
    <col min="9991" max="9992" width="15.875" style="3" customWidth="1"/>
    <col min="9993" max="9998" width="16.125" style="3" customWidth="1"/>
    <col min="9999" max="9999" width="6.125" style="3" customWidth="1"/>
    <col min="10000" max="10000" width="3" style="3" customWidth="1"/>
    <col min="10001" max="10006" width="8.625" style="3" hidden="1" customWidth="1"/>
    <col min="10007" max="10240" width="8.625" style="3" hidden="1"/>
    <col min="10241" max="10246" width="14.875" style="3" customWidth="1"/>
    <col min="10247" max="10248" width="15.875" style="3" customWidth="1"/>
    <col min="10249" max="10254" width="16.125" style="3" customWidth="1"/>
    <col min="10255" max="10255" width="6.125" style="3" customWidth="1"/>
    <col min="10256" max="10256" width="3" style="3" customWidth="1"/>
    <col min="10257" max="10262" width="8.625" style="3" hidden="1" customWidth="1"/>
    <col min="10263" max="10496" width="8.625" style="3" hidden="1"/>
    <col min="10497" max="10502" width="14.875" style="3" customWidth="1"/>
    <col min="10503" max="10504" width="15.875" style="3" customWidth="1"/>
    <col min="10505" max="10510" width="16.125" style="3" customWidth="1"/>
    <col min="10511" max="10511" width="6.125" style="3" customWidth="1"/>
    <col min="10512" max="10512" width="3" style="3" customWidth="1"/>
    <col min="10513" max="10518" width="8.625" style="3" hidden="1" customWidth="1"/>
    <col min="10519" max="10752" width="8.625" style="3" hidden="1"/>
    <col min="10753" max="10758" width="14.875" style="3" customWidth="1"/>
    <col min="10759" max="10760" width="15.875" style="3" customWidth="1"/>
    <col min="10761" max="10766" width="16.125" style="3" customWidth="1"/>
    <col min="10767" max="10767" width="6.125" style="3" customWidth="1"/>
    <col min="10768" max="10768" width="3" style="3" customWidth="1"/>
    <col min="10769" max="10774" width="8.625" style="3" hidden="1" customWidth="1"/>
    <col min="10775" max="11008" width="8.625" style="3" hidden="1"/>
    <col min="11009" max="11014" width="14.875" style="3" customWidth="1"/>
    <col min="11015" max="11016" width="15.875" style="3" customWidth="1"/>
    <col min="11017" max="11022" width="16.125" style="3" customWidth="1"/>
    <col min="11023" max="11023" width="6.125" style="3" customWidth="1"/>
    <col min="11024" max="11024" width="3" style="3" customWidth="1"/>
    <col min="11025" max="11030" width="8.625" style="3" hidden="1" customWidth="1"/>
    <col min="11031" max="11264" width="8.625" style="3" hidden="1"/>
    <col min="11265" max="11270" width="14.875" style="3" customWidth="1"/>
    <col min="11271" max="11272" width="15.875" style="3" customWidth="1"/>
    <col min="11273" max="11278" width="16.125" style="3" customWidth="1"/>
    <col min="11279" max="11279" width="6.125" style="3" customWidth="1"/>
    <col min="11280" max="11280" width="3" style="3" customWidth="1"/>
    <col min="11281" max="11286" width="8.625" style="3" hidden="1" customWidth="1"/>
    <col min="11287" max="11520" width="8.625" style="3" hidden="1"/>
    <col min="11521" max="11526" width="14.875" style="3" customWidth="1"/>
    <col min="11527" max="11528" width="15.875" style="3" customWidth="1"/>
    <col min="11529" max="11534" width="16.125" style="3" customWidth="1"/>
    <col min="11535" max="11535" width="6.125" style="3" customWidth="1"/>
    <col min="11536" max="11536" width="3" style="3" customWidth="1"/>
    <col min="11537" max="11542" width="8.625" style="3" hidden="1" customWidth="1"/>
    <col min="11543" max="11776" width="8.625" style="3" hidden="1"/>
    <col min="11777" max="11782" width="14.875" style="3" customWidth="1"/>
    <col min="11783" max="11784" width="15.875" style="3" customWidth="1"/>
    <col min="11785" max="11790" width="16.125" style="3" customWidth="1"/>
    <col min="11791" max="11791" width="6.125" style="3" customWidth="1"/>
    <col min="11792" max="11792" width="3" style="3" customWidth="1"/>
    <col min="11793" max="11798" width="8.625" style="3" hidden="1" customWidth="1"/>
    <col min="11799" max="12032" width="8.625" style="3" hidden="1"/>
    <col min="12033" max="12038" width="14.875" style="3" customWidth="1"/>
    <col min="12039" max="12040" width="15.875" style="3" customWidth="1"/>
    <col min="12041" max="12046" width="16.125" style="3" customWidth="1"/>
    <col min="12047" max="12047" width="6.125" style="3" customWidth="1"/>
    <col min="12048" max="12048" width="3" style="3" customWidth="1"/>
    <col min="12049" max="12054" width="8.625" style="3" hidden="1" customWidth="1"/>
    <col min="12055" max="12288" width="8.625" style="3" hidden="1"/>
    <col min="12289" max="12294" width="14.875" style="3" customWidth="1"/>
    <col min="12295" max="12296" width="15.875" style="3" customWidth="1"/>
    <col min="12297" max="12302" width="16.125" style="3" customWidth="1"/>
    <col min="12303" max="12303" width="6.125" style="3" customWidth="1"/>
    <col min="12304" max="12304" width="3" style="3" customWidth="1"/>
    <col min="12305" max="12310" width="8.625" style="3" hidden="1" customWidth="1"/>
    <col min="12311" max="12544" width="8.625" style="3" hidden="1"/>
    <col min="12545" max="12550" width="14.875" style="3" customWidth="1"/>
    <col min="12551" max="12552" width="15.875" style="3" customWidth="1"/>
    <col min="12553" max="12558" width="16.125" style="3" customWidth="1"/>
    <col min="12559" max="12559" width="6.125" style="3" customWidth="1"/>
    <col min="12560" max="12560" width="3" style="3" customWidth="1"/>
    <col min="12561" max="12566" width="8.625" style="3" hidden="1" customWidth="1"/>
    <col min="12567" max="12800" width="8.625" style="3" hidden="1"/>
    <col min="12801" max="12806" width="14.875" style="3" customWidth="1"/>
    <col min="12807" max="12808" width="15.875" style="3" customWidth="1"/>
    <col min="12809" max="12814" width="16.125" style="3" customWidth="1"/>
    <col min="12815" max="12815" width="6.125" style="3" customWidth="1"/>
    <col min="12816" max="12816" width="3" style="3" customWidth="1"/>
    <col min="12817" max="12822" width="8.625" style="3" hidden="1" customWidth="1"/>
    <col min="12823" max="13056" width="8.625" style="3" hidden="1"/>
    <col min="13057" max="13062" width="14.875" style="3" customWidth="1"/>
    <col min="13063" max="13064" width="15.875" style="3" customWidth="1"/>
    <col min="13065" max="13070" width="16.125" style="3" customWidth="1"/>
    <col min="13071" max="13071" width="6.125" style="3" customWidth="1"/>
    <col min="13072" max="13072" width="3" style="3" customWidth="1"/>
    <col min="13073" max="13078" width="8.625" style="3" hidden="1" customWidth="1"/>
    <col min="13079" max="13312" width="8.625" style="3" hidden="1"/>
    <col min="13313" max="13318" width="14.875" style="3" customWidth="1"/>
    <col min="13319" max="13320" width="15.875" style="3" customWidth="1"/>
    <col min="13321" max="13326" width="16.125" style="3" customWidth="1"/>
    <col min="13327" max="13327" width="6.125" style="3" customWidth="1"/>
    <col min="13328" max="13328" width="3" style="3" customWidth="1"/>
    <col min="13329" max="13334" width="8.625" style="3" hidden="1" customWidth="1"/>
    <col min="13335" max="13568" width="8.625" style="3" hidden="1"/>
    <col min="13569" max="13574" width="14.875" style="3" customWidth="1"/>
    <col min="13575" max="13576" width="15.875" style="3" customWidth="1"/>
    <col min="13577" max="13582" width="16.125" style="3" customWidth="1"/>
    <col min="13583" max="13583" width="6.125" style="3" customWidth="1"/>
    <col min="13584" max="13584" width="3" style="3" customWidth="1"/>
    <col min="13585" max="13590" width="8.625" style="3" hidden="1" customWidth="1"/>
    <col min="13591" max="13824" width="8.625" style="3" hidden="1"/>
    <col min="13825" max="13830" width="14.875" style="3" customWidth="1"/>
    <col min="13831" max="13832" width="15.875" style="3" customWidth="1"/>
    <col min="13833" max="13838" width="16.125" style="3" customWidth="1"/>
    <col min="13839" max="13839" width="6.125" style="3" customWidth="1"/>
    <col min="13840" max="13840" width="3" style="3" customWidth="1"/>
    <col min="13841" max="13846" width="8.625" style="3" hidden="1" customWidth="1"/>
    <col min="13847" max="14080" width="8.625" style="3" hidden="1"/>
    <col min="14081" max="14086" width="14.875" style="3" customWidth="1"/>
    <col min="14087" max="14088" width="15.875" style="3" customWidth="1"/>
    <col min="14089" max="14094" width="16.125" style="3" customWidth="1"/>
    <col min="14095" max="14095" width="6.125" style="3" customWidth="1"/>
    <col min="14096" max="14096" width="3" style="3" customWidth="1"/>
    <col min="14097" max="14102" width="8.625" style="3" hidden="1" customWidth="1"/>
    <col min="14103" max="14336" width="8.625" style="3" hidden="1"/>
    <col min="14337" max="14342" width="14.875" style="3" customWidth="1"/>
    <col min="14343" max="14344" width="15.875" style="3" customWidth="1"/>
    <col min="14345" max="14350" width="16.125" style="3" customWidth="1"/>
    <col min="14351" max="14351" width="6.125" style="3" customWidth="1"/>
    <col min="14352" max="14352" width="3" style="3" customWidth="1"/>
    <col min="14353" max="14358" width="8.625" style="3" hidden="1" customWidth="1"/>
    <col min="14359" max="14592" width="8.625" style="3" hidden="1"/>
    <col min="14593" max="14598" width="14.875" style="3" customWidth="1"/>
    <col min="14599" max="14600" width="15.875" style="3" customWidth="1"/>
    <col min="14601" max="14606" width="16.125" style="3" customWidth="1"/>
    <col min="14607" max="14607" width="6.125" style="3" customWidth="1"/>
    <col min="14608" max="14608" width="3" style="3" customWidth="1"/>
    <col min="14609" max="14614" width="8.625" style="3" hidden="1" customWidth="1"/>
    <col min="14615" max="14848" width="8.625" style="3" hidden="1"/>
    <col min="14849" max="14854" width="14.875" style="3" customWidth="1"/>
    <col min="14855" max="14856" width="15.875" style="3" customWidth="1"/>
    <col min="14857" max="14862" width="16.125" style="3" customWidth="1"/>
    <col min="14863" max="14863" width="6.125" style="3" customWidth="1"/>
    <col min="14864" max="14864" width="3" style="3" customWidth="1"/>
    <col min="14865" max="14870" width="8.625" style="3" hidden="1" customWidth="1"/>
    <col min="14871" max="15104" width="8.625" style="3" hidden="1"/>
    <col min="15105" max="15110" width="14.875" style="3" customWidth="1"/>
    <col min="15111" max="15112" width="15.875" style="3" customWidth="1"/>
    <col min="15113" max="15118" width="16.125" style="3" customWidth="1"/>
    <col min="15119" max="15119" width="6.125" style="3" customWidth="1"/>
    <col min="15120" max="15120" width="3" style="3" customWidth="1"/>
    <col min="15121" max="15126" width="8.625" style="3" hidden="1" customWidth="1"/>
    <col min="15127" max="15360" width="8.625" style="3" hidden="1"/>
    <col min="15361" max="15366" width="14.875" style="3" customWidth="1"/>
    <col min="15367" max="15368" width="15.875" style="3" customWidth="1"/>
    <col min="15369" max="15374" width="16.125" style="3" customWidth="1"/>
    <col min="15375" max="15375" width="6.125" style="3" customWidth="1"/>
    <col min="15376" max="15376" width="3" style="3" customWidth="1"/>
    <col min="15377" max="15382" width="8.625" style="3" hidden="1" customWidth="1"/>
    <col min="15383" max="15616" width="8.625" style="3" hidden="1"/>
    <col min="15617" max="15622" width="14.875" style="3" customWidth="1"/>
    <col min="15623" max="15624" width="15.875" style="3" customWidth="1"/>
    <col min="15625" max="15630" width="16.125" style="3" customWidth="1"/>
    <col min="15631" max="15631" width="6.125" style="3" customWidth="1"/>
    <col min="15632" max="15632" width="3" style="3" customWidth="1"/>
    <col min="15633" max="15638" width="8.625" style="3" hidden="1" customWidth="1"/>
    <col min="15639" max="15872" width="8.625" style="3" hidden="1"/>
    <col min="15873" max="15878" width="14.875" style="3" customWidth="1"/>
    <col min="15879" max="15880" width="15.875" style="3" customWidth="1"/>
    <col min="15881" max="15886" width="16.125" style="3" customWidth="1"/>
    <col min="15887" max="15887" width="6.125" style="3" customWidth="1"/>
    <col min="15888" max="15888" width="3" style="3" customWidth="1"/>
    <col min="15889" max="15894" width="8.625" style="3" hidden="1" customWidth="1"/>
    <col min="15895" max="16128" width="8.625" style="3" hidden="1"/>
    <col min="16129" max="16134" width="14.875" style="3" customWidth="1"/>
    <col min="16135" max="16136" width="15.875" style="3" customWidth="1"/>
    <col min="16137" max="16142" width="16.125" style="3" customWidth="1"/>
    <col min="16143" max="16143" width="6.125" style="3" customWidth="1"/>
    <col min="16144" max="16144" width="3" style="3" customWidth="1"/>
    <col min="16145" max="16150" width="8.625" style="3" hidden="1" customWidth="1"/>
    <col min="16151" max="16384" width="8.625" style="3" hidden="1"/>
  </cols>
  <sheetData>
    <row r="1" spans="1:16">
      <c r="O1" s="4"/>
      <c r="P1" s="4"/>
    </row>
    <row r="2" spans="1:16">
      <c r="O2" s="4"/>
      <c r="P2" s="4"/>
    </row>
    <row r="3" spans="1:16">
      <c r="O3" s="4"/>
      <c r="P3" s="4"/>
    </row>
    <row r="4" spans="1:16">
      <c r="O4" s="4"/>
      <c r="P4" s="4"/>
    </row>
    <row r="5" spans="1:16" ht="17.25">
      <c r="A5" s="19" t="s">
        <v>456</v>
      </c>
      <c r="B5" s="8"/>
      <c r="C5" s="8"/>
      <c r="D5" s="8"/>
      <c r="E5" s="8"/>
      <c r="F5" s="8"/>
      <c r="G5" s="8"/>
      <c r="H5" s="8"/>
      <c r="I5" s="8"/>
      <c r="J5" s="8"/>
      <c r="K5" s="8"/>
      <c r="L5" s="8"/>
      <c r="M5" s="8"/>
      <c r="N5" s="8"/>
      <c r="O5" s="10"/>
    </row>
    <row r="6" spans="1:16">
      <c r="A6" s="12"/>
      <c r="B6" s="4"/>
      <c r="C6" s="4"/>
      <c r="D6" s="4"/>
      <c r="E6" s="4"/>
      <c r="F6" s="4"/>
      <c r="G6" s="176" t="s">
        <v>457</v>
      </c>
      <c r="H6" s="176"/>
      <c r="I6" s="176"/>
      <c r="J6" s="176"/>
      <c r="K6" s="4"/>
      <c r="L6" s="4"/>
      <c r="M6" s="4"/>
      <c r="N6" s="4"/>
    </row>
    <row r="7" spans="1:16">
      <c r="A7" s="12"/>
      <c r="B7" s="4"/>
      <c r="C7" s="4"/>
      <c r="D7" s="4"/>
      <c r="E7" s="4"/>
      <c r="F7" s="4"/>
      <c r="G7" s="177"/>
      <c r="H7" s="178"/>
      <c r="I7" s="178"/>
      <c r="J7" s="179"/>
      <c r="K7" s="1112" t="s">
        <v>458</v>
      </c>
      <c r="L7" s="180"/>
      <c r="M7" s="181" t="s">
        <v>459</v>
      </c>
      <c r="N7" s="182"/>
    </row>
    <row r="8" spans="1:16">
      <c r="A8" s="12"/>
      <c r="B8" s="4"/>
      <c r="C8" s="4"/>
      <c r="D8" s="4"/>
      <c r="E8" s="4"/>
      <c r="F8" s="4"/>
      <c r="G8" s="183"/>
      <c r="H8" s="184"/>
      <c r="I8" s="184"/>
      <c r="J8" s="185"/>
      <c r="K8" s="1113"/>
      <c r="L8" s="186" t="s">
        <v>460</v>
      </c>
      <c r="M8" s="187" t="s">
        <v>461</v>
      </c>
      <c r="N8" s="188" t="s">
        <v>462</v>
      </c>
    </row>
    <row r="9" spans="1:16">
      <c r="A9" s="12"/>
      <c r="B9" s="4"/>
      <c r="C9" s="4"/>
      <c r="D9" s="4"/>
      <c r="E9" s="4"/>
      <c r="F9" s="4"/>
      <c r="G9" s="1114" t="s">
        <v>463</v>
      </c>
      <c r="H9" s="1115"/>
      <c r="I9" s="1115"/>
      <c r="J9" s="1116"/>
      <c r="K9" s="189">
        <v>1909435</v>
      </c>
      <c r="L9" s="190">
        <v>89868</v>
      </c>
      <c r="M9" s="191">
        <v>63599</v>
      </c>
      <c r="N9" s="192">
        <v>41.3</v>
      </c>
    </row>
    <row r="10" spans="1:16">
      <c r="A10" s="12"/>
      <c r="B10" s="4"/>
      <c r="C10" s="4"/>
      <c r="D10" s="4"/>
      <c r="E10" s="4"/>
      <c r="F10" s="4"/>
      <c r="G10" s="1114" t="s">
        <v>464</v>
      </c>
      <c r="H10" s="1115"/>
      <c r="I10" s="1115"/>
      <c r="J10" s="1116"/>
      <c r="K10" s="193">
        <v>161952</v>
      </c>
      <c r="L10" s="194">
        <v>7622</v>
      </c>
      <c r="M10" s="195">
        <v>7046</v>
      </c>
      <c r="N10" s="196">
        <v>8.1999999999999993</v>
      </c>
    </row>
    <row r="11" spans="1:16" ht="13.5" customHeight="1">
      <c r="A11" s="12"/>
      <c r="B11" s="4"/>
      <c r="C11" s="4"/>
      <c r="D11" s="4"/>
      <c r="E11" s="4"/>
      <c r="F11" s="4"/>
      <c r="G11" s="1114" t="s">
        <v>465</v>
      </c>
      <c r="H11" s="1115"/>
      <c r="I11" s="1115"/>
      <c r="J11" s="1116"/>
      <c r="K11" s="193">
        <v>302176</v>
      </c>
      <c r="L11" s="194">
        <v>14222</v>
      </c>
      <c r="M11" s="195">
        <v>8288</v>
      </c>
      <c r="N11" s="196">
        <v>71.599999999999994</v>
      </c>
    </row>
    <row r="12" spans="1:16" ht="13.5" customHeight="1">
      <c r="A12" s="12"/>
      <c r="B12" s="4"/>
      <c r="C12" s="4"/>
      <c r="D12" s="4"/>
      <c r="E12" s="4"/>
      <c r="F12" s="4"/>
      <c r="G12" s="1114" t="s">
        <v>466</v>
      </c>
      <c r="H12" s="1115"/>
      <c r="I12" s="1115"/>
      <c r="J12" s="1116"/>
      <c r="K12" s="193" t="s">
        <v>26</v>
      </c>
      <c r="L12" s="194" t="s">
        <v>26</v>
      </c>
      <c r="M12" s="195">
        <v>310</v>
      </c>
      <c r="N12" s="196" t="s">
        <v>26</v>
      </c>
    </row>
    <row r="13" spans="1:16" ht="13.5" customHeight="1">
      <c r="A13" s="12"/>
      <c r="B13" s="4"/>
      <c r="C13" s="4"/>
      <c r="D13" s="4"/>
      <c r="E13" s="4"/>
      <c r="F13" s="4"/>
      <c r="G13" s="1114" t="s">
        <v>467</v>
      </c>
      <c r="H13" s="1115"/>
      <c r="I13" s="1115"/>
      <c r="J13" s="1116"/>
      <c r="K13" s="193" t="s">
        <v>26</v>
      </c>
      <c r="L13" s="194" t="s">
        <v>26</v>
      </c>
      <c r="M13" s="195" t="s">
        <v>26</v>
      </c>
      <c r="N13" s="196" t="s">
        <v>26</v>
      </c>
    </row>
    <row r="14" spans="1:16" ht="13.5" customHeight="1">
      <c r="A14" s="12"/>
      <c r="B14" s="4"/>
      <c r="C14" s="4"/>
      <c r="D14" s="4"/>
      <c r="E14" s="4"/>
      <c r="F14" s="4"/>
      <c r="G14" s="1114" t="s">
        <v>468</v>
      </c>
      <c r="H14" s="1115"/>
      <c r="I14" s="1115"/>
      <c r="J14" s="1116"/>
      <c r="K14" s="193">
        <v>16539</v>
      </c>
      <c r="L14" s="194">
        <v>778</v>
      </c>
      <c r="M14" s="195">
        <v>2702</v>
      </c>
      <c r="N14" s="196">
        <v>-71.2</v>
      </c>
    </row>
    <row r="15" spans="1:16" ht="13.5" customHeight="1">
      <c r="A15" s="12"/>
      <c r="B15" s="4"/>
      <c r="C15" s="4"/>
      <c r="D15" s="4"/>
      <c r="E15" s="4"/>
      <c r="F15" s="4"/>
      <c r="G15" s="1114" t="s">
        <v>469</v>
      </c>
      <c r="H15" s="1115"/>
      <c r="I15" s="1115"/>
      <c r="J15" s="1116"/>
      <c r="K15" s="193">
        <v>49316</v>
      </c>
      <c r="L15" s="194">
        <v>2321</v>
      </c>
      <c r="M15" s="195">
        <v>1443</v>
      </c>
      <c r="N15" s="196">
        <v>60.8</v>
      </c>
    </row>
    <row r="16" spans="1:16">
      <c r="A16" s="12"/>
      <c r="B16" s="4"/>
      <c r="C16" s="4"/>
      <c r="D16" s="4"/>
      <c r="E16" s="4"/>
      <c r="F16" s="4"/>
      <c r="G16" s="1117" t="s">
        <v>470</v>
      </c>
      <c r="H16" s="1118"/>
      <c r="I16" s="1118"/>
      <c r="J16" s="1119"/>
      <c r="K16" s="194">
        <v>-245445</v>
      </c>
      <c r="L16" s="194">
        <v>-11552</v>
      </c>
      <c r="M16" s="195">
        <v>-6252</v>
      </c>
      <c r="N16" s="196">
        <v>84.8</v>
      </c>
    </row>
    <row r="17" spans="1:16">
      <c r="A17" s="12"/>
      <c r="B17" s="4"/>
      <c r="C17" s="4"/>
      <c r="D17" s="4"/>
      <c r="E17" s="4"/>
      <c r="F17" s="4"/>
      <c r="G17" s="1117" t="s">
        <v>145</v>
      </c>
      <c r="H17" s="1118"/>
      <c r="I17" s="1118"/>
      <c r="J17" s="1119"/>
      <c r="K17" s="194">
        <v>2193973</v>
      </c>
      <c r="L17" s="194">
        <v>103260</v>
      </c>
      <c r="M17" s="195">
        <v>77134</v>
      </c>
      <c r="N17" s="196">
        <v>33.9</v>
      </c>
    </row>
    <row r="18" spans="1:16">
      <c r="A18" s="12"/>
      <c r="B18" s="4"/>
      <c r="C18" s="4"/>
      <c r="D18" s="4"/>
      <c r="E18" s="4"/>
      <c r="F18" s="4"/>
      <c r="G18" s="4"/>
      <c r="H18" s="4"/>
      <c r="I18" s="4"/>
      <c r="J18" s="4"/>
      <c r="K18" s="4"/>
      <c r="L18" s="4"/>
      <c r="M18" s="197"/>
      <c r="N18" s="197"/>
    </row>
    <row r="19" spans="1:16">
      <c r="A19" s="12"/>
      <c r="B19" s="4"/>
      <c r="C19" s="4"/>
      <c r="D19" s="4"/>
      <c r="E19" s="4"/>
      <c r="F19" s="4"/>
      <c r="G19" s="4" t="s">
        <v>471</v>
      </c>
      <c r="H19" s="4"/>
      <c r="I19" s="4"/>
      <c r="J19" s="4"/>
      <c r="K19" s="4"/>
      <c r="L19" s="4"/>
      <c r="M19" s="4"/>
      <c r="N19" s="4"/>
    </row>
    <row r="20" spans="1:16">
      <c r="A20" s="12"/>
      <c r="B20" s="4"/>
      <c r="C20" s="4"/>
      <c r="D20" s="4"/>
      <c r="E20" s="4"/>
      <c r="F20" s="4"/>
      <c r="G20" s="198"/>
      <c r="H20" s="199"/>
      <c r="I20" s="199"/>
      <c r="J20" s="200"/>
      <c r="K20" s="201" t="s">
        <v>472</v>
      </c>
      <c r="L20" s="202" t="s">
        <v>473</v>
      </c>
      <c r="M20" s="203" t="s">
        <v>474</v>
      </c>
      <c r="N20" s="204"/>
    </row>
    <row r="21" spans="1:16" s="210" customFormat="1">
      <c r="A21" s="205"/>
      <c r="B21" s="176"/>
      <c r="C21" s="176"/>
      <c r="D21" s="176"/>
      <c r="E21" s="176"/>
      <c r="F21" s="176"/>
      <c r="G21" s="1109" t="s">
        <v>475</v>
      </c>
      <c r="H21" s="1110"/>
      <c r="I21" s="1110"/>
      <c r="J21" s="1111"/>
      <c r="K21" s="206">
        <v>11.44</v>
      </c>
      <c r="L21" s="207">
        <v>7.57</v>
      </c>
      <c r="M21" s="208">
        <v>3.87</v>
      </c>
      <c r="N21" s="176"/>
      <c r="O21" s="209"/>
      <c r="P21" s="205"/>
    </row>
    <row r="22" spans="1:16" s="210" customFormat="1">
      <c r="A22" s="205"/>
      <c r="B22" s="176"/>
      <c r="C22" s="176"/>
      <c r="D22" s="176"/>
      <c r="E22" s="176"/>
      <c r="F22" s="176"/>
      <c r="G22" s="1109" t="s">
        <v>476</v>
      </c>
      <c r="H22" s="1110"/>
      <c r="I22" s="1110"/>
      <c r="J22" s="1111"/>
      <c r="K22" s="211">
        <v>93.4</v>
      </c>
      <c r="L22" s="212">
        <v>97</v>
      </c>
      <c r="M22" s="213">
        <v>-3.6</v>
      </c>
      <c r="N22" s="197"/>
      <c r="O22" s="209"/>
      <c r="P22" s="205"/>
    </row>
    <row r="23" spans="1:16" s="210" customFormat="1">
      <c r="A23" s="205"/>
      <c r="B23" s="176"/>
      <c r="C23" s="176"/>
      <c r="D23" s="176"/>
      <c r="E23" s="176"/>
      <c r="F23" s="176"/>
      <c r="G23" s="176"/>
      <c r="H23" s="176"/>
      <c r="I23" s="176"/>
      <c r="J23" s="176"/>
      <c r="K23" s="176"/>
      <c r="L23" s="197"/>
      <c r="M23" s="197"/>
      <c r="N23" s="197"/>
      <c r="O23" s="209"/>
      <c r="P23" s="205"/>
    </row>
    <row r="24" spans="1:16" s="210" customFormat="1">
      <c r="A24" s="205"/>
      <c r="B24" s="176"/>
      <c r="C24" s="176"/>
      <c r="D24" s="176"/>
      <c r="E24" s="176"/>
      <c r="F24" s="176"/>
      <c r="G24" s="176"/>
      <c r="H24" s="176"/>
      <c r="I24" s="176"/>
      <c r="J24" s="176"/>
      <c r="K24" s="176"/>
      <c r="L24" s="197"/>
      <c r="M24" s="197"/>
      <c r="N24" s="197"/>
      <c r="O24" s="209"/>
      <c r="P24" s="205"/>
    </row>
    <row r="25" spans="1:16" s="210" customFormat="1">
      <c r="A25" s="214"/>
      <c r="B25" s="215"/>
      <c r="C25" s="215"/>
      <c r="D25" s="215"/>
      <c r="E25" s="215"/>
      <c r="F25" s="215"/>
      <c r="G25" s="215"/>
      <c r="H25" s="215"/>
      <c r="I25" s="215"/>
      <c r="J25" s="215"/>
      <c r="K25" s="215"/>
      <c r="L25" s="216"/>
      <c r="M25" s="216"/>
      <c r="N25" s="216"/>
      <c r="O25" s="217"/>
      <c r="P25" s="205"/>
    </row>
    <row r="26" spans="1:16" s="210" customFormat="1">
      <c r="A26" s="176" t="s">
        <v>477</v>
      </c>
      <c r="B26" s="176"/>
      <c r="C26" s="176"/>
      <c r="D26" s="176"/>
      <c r="E26" s="176"/>
      <c r="F26" s="176"/>
      <c r="G26" s="176"/>
      <c r="H26" s="176"/>
      <c r="I26" s="176"/>
      <c r="J26" s="176"/>
      <c r="K26" s="176"/>
      <c r="L26" s="197"/>
      <c r="M26" s="197"/>
      <c r="N26" s="197"/>
      <c r="O26" s="176"/>
      <c r="P26" s="176"/>
    </row>
    <row r="27" spans="1:16">
      <c r="K27" s="4"/>
      <c r="L27" s="4"/>
      <c r="M27" s="4"/>
      <c r="N27" s="4"/>
      <c r="O27" s="4"/>
      <c r="P27" s="4"/>
    </row>
    <row r="28" spans="1:16" ht="17.25">
      <c r="A28" s="19" t="s">
        <v>478</v>
      </c>
      <c r="B28" s="8"/>
      <c r="C28" s="8"/>
      <c r="D28" s="8"/>
      <c r="E28" s="8"/>
      <c r="F28" s="8"/>
      <c r="G28" s="8"/>
      <c r="H28" s="8"/>
      <c r="I28" s="8"/>
      <c r="J28" s="8"/>
      <c r="K28" s="8"/>
      <c r="L28" s="8"/>
      <c r="M28" s="8"/>
      <c r="N28" s="8"/>
      <c r="O28" s="218"/>
    </row>
    <row r="29" spans="1:16">
      <c r="A29" s="12"/>
      <c r="B29" s="4"/>
      <c r="C29" s="4"/>
      <c r="D29" s="4"/>
      <c r="E29" s="4"/>
      <c r="F29" s="4"/>
      <c r="G29" s="176" t="s">
        <v>479</v>
      </c>
      <c r="H29" s="176"/>
      <c r="I29" s="176"/>
      <c r="J29" s="176"/>
      <c r="K29" s="4"/>
      <c r="L29" s="4"/>
      <c r="M29" s="4"/>
      <c r="N29" s="4"/>
      <c r="O29" s="219"/>
    </row>
    <row r="30" spans="1:16">
      <c r="A30" s="12"/>
      <c r="B30" s="4"/>
      <c r="C30" s="4"/>
      <c r="D30" s="4"/>
      <c r="E30" s="4"/>
      <c r="F30" s="4"/>
      <c r="G30" s="177"/>
      <c r="H30" s="178"/>
      <c r="I30" s="178"/>
      <c r="J30" s="179"/>
      <c r="K30" s="1112" t="s">
        <v>458</v>
      </c>
      <c r="L30" s="180"/>
      <c r="M30" s="181" t="s">
        <v>459</v>
      </c>
      <c r="N30" s="182"/>
    </row>
    <row r="31" spans="1:16">
      <c r="A31" s="12"/>
      <c r="B31" s="4"/>
      <c r="C31" s="4"/>
      <c r="D31" s="4"/>
      <c r="E31" s="4"/>
      <c r="F31" s="4"/>
      <c r="G31" s="183"/>
      <c r="H31" s="184"/>
      <c r="I31" s="184"/>
      <c r="J31" s="185"/>
      <c r="K31" s="1113"/>
      <c r="L31" s="186" t="s">
        <v>460</v>
      </c>
      <c r="M31" s="187" t="s">
        <v>461</v>
      </c>
      <c r="N31" s="188" t="s">
        <v>462</v>
      </c>
    </row>
    <row r="32" spans="1:16" ht="27" customHeight="1">
      <c r="A32" s="12"/>
      <c r="B32" s="4"/>
      <c r="C32" s="4"/>
      <c r="D32" s="4"/>
      <c r="E32" s="4"/>
      <c r="F32" s="4"/>
      <c r="G32" s="1125" t="s">
        <v>480</v>
      </c>
      <c r="H32" s="1126"/>
      <c r="I32" s="1126"/>
      <c r="J32" s="1127"/>
      <c r="K32" s="220">
        <v>1827562</v>
      </c>
      <c r="L32" s="220">
        <v>86015</v>
      </c>
      <c r="M32" s="221">
        <v>35009</v>
      </c>
      <c r="N32" s="222">
        <v>145.69999999999999</v>
      </c>
    </row>
    <row r="33" spans="1:16" ht="13.5" customHeight="1">
      <c r="A33" s="12"/>
      <c r="B33" s="4"/>
      <c r="C33" s="4"/>
      <c r="D33" s="4"/>
      <c r="E33" s="4"/>
      <c r="F33" s="4"/>
      <c r="G33" s="1125" t="s">
        <v>481</v>
      </c>
      <c r="H33" s="1126"/>
      <c r="I33" s="1126"/>
      <c r="J33" s="1127"/>
      <c r="K33" s="220" t="s">
        <v>26</v>
      </c>
      <c r="L33" s="220" t="s">
        <v>26</v>
      </c>
      <c r="M33" s="221" t="s">
        <v>26</v>
      </c>
      <c r="N33" s="222" t="s">
        <v>26</v>
      </c>
    </row>
    <row r="34" spans="1:16" ht="27" customHeight="1">
      <c r="A34" s="12"/>
      <c r="B34" s="4"/>
      <c r="C34" s="4"/>
      <c r="D34" s="4"/>
      <c r="E34" s="4"/>
      <c r="F34" s="4"/>
      <c r="G34" s="1125" t="s">
        <v>482</v>
      </c>
      <c r="H34" s="1126"/>
      <c r="I34" s="1126"/>
      <c r="J34" s="1127"/>
      <c r="K34" s="220" t="s">
        <v>26</v>
      </c>
      <c r="L34" s="220" t="s">
        <v>26</v>
      </c>
      <c r="M34" s="221" t="s">
        <v>26</v>
      </c>
      <c r="N34" s="222" t="s">
        <v>26</v>
      </c>
    </row>
    <row r="35" spans="1:16" ht="27" customHeight="1">
      <c r="A35" s="12"/>
      <c r="B35" s="4"/>
      <c r="C35" s="4"/>
      <c r="D35" s="4"/>
      <c r="E35" s="4"/>
      <c r="F35" s="4"/>
      <c r="G35" s="1125" t="s">
        <v>483</v>
      </c>
      <c r="H35" s="1126"/>
      <c r="I35" s="1126"/>
      <c r="J35" s="1127"/>
      <c r="K35" s="220">
        <v>768305</v>
      </c>
      <c r="L35" s="220">
        <v>36161</v>
      </c>
      <c r="M35" s="221">
        <v>14278</v>
      </c>
      <c r="N35" s="222">
        <v>153.30000000000001</v>
      </c>
    </row>
    <row r="36" spans="1:16" ht="27" customHeight="1">
      <c r="A36" s="12"/>
      <c r="B36" s="4"/>
      <c r="C36" s="4"/>
      <c r="D36" s="4"/>
      <c r="E36" s="4"/>
      <c r="F36" s="4"/>
      <c r="G36" s="1125" t="s">
        <v>484</v>
      </c>
      <c r="H36" s="1126"/>
      <c r="I36" s="1126"/>
      <c r="J36" s="1127"/>
      <c r="K36" s="220">
        <v>220706</v>
      </c>
      <c r="L36" s="220">
        <v>10388</v>
      </c>
      <c r="M36" s="221">
        <v>2727</v>
      </c>
      <c r="N36" s="222">
        <v>280.89999999999998</v>
      </c>
    </row>
    <row r="37" spans="1:16" ht="13.5" customHeight="1">
      <c r="A37" s="12"/>
      <c r="B37" s="4"/>
      <c r="C37" s="4"/>
      <c r="D37" s="4"/>
      <c r="E37" s="4"/>
      <c r="F37" s="4"/>
      <c r="G37" s="1125" t="s">
        <v>485</v>
      </c>
      <c r="H37" s="1126"/>
      <c r="I37" s="1126"/>
      <c r="J37" s="1127"/>
      <c r="K37" s="220">
        <v>20195</v>
      </c>
      <c r="L37" s="220">
        <v>950</v>
      </c>
      <c r="M37" s="221">
        <v>812</v>
      </c>
      <c r="N37" s="222">
        <v>17</v>
      </c>
    </row>
    <row r="38" spans="1:16" ht="27" customHeight="1">
      <c r="A38" s="12"/>
      <c r="B38" s="4"/>
      <c r="C38" s="4"/>
      <c r="D38" s="4"/>
      <c r="E38" s="4"/>
      <c r="F38" s="4"/>
      <c r="G38" s="1128" t="s">
        <v>486</v>
      </c>
      <c r="H38" s="1129"/>
      <c r="I38" s="1129"/>
      <c r="J38" s="1130"/>
      <c r="K38" s="223" t="s">
        <v>26</v>
      </c>
      <c r="L38" s="223" t="s">
        <v>26</v>
      </c>
      <c r="M38" s="224">
        <v>1</v>
      </c>
      <c r="N38" s="225" t="s">
        <v>26</v>
      </c>
      <c r="O38" s="219"/>
    </row>
    <row r="39" spans="1:16">
      <c r="A39" s="12"/>
      <c r="B39" s="4"/>
      <c r="C39" s="4"/>
      <c r="D39" s="4"/>
      <c r="E39" s="4"/>
      <c r="F39" s="4"/>
      <c r="G39" s="1128" t="s">
        <v>487</v>
      </c>
      <c r="H39" s="1129"/>
      <c r="I39" s="1129"/>
      <c r="J39" s="1130"/>
      <c r="K39" s="226">
        <v>-32316</v>
      </c>
      <c r="L39" s="226">
        <v>-1521</v>
      </c>
      <c r="M39" s="227">
        <v>-3017</v>
      </c>
      <c r="N39" s="228">
        <v>-49.6</v>
      </c>
      <c r="O39" s="219"/>
    </row>
    <row r="40" spans="1:16" ht="27" customHeight="1">
      <c r="A40" s="12"/>
      <c r="B40" s="4"/>
      <c r="C40" s="4"/>
      <c r="D40" s="4"/>
      <c r="E40" s="4"/>
      <c r="F40" s="4"/>
      <c r="G40" s="1125" t="s">
        <v>488</v>
      </c>
      <c r="H40" s="1126"/>
      <c r="I40" s="1126"/>
      <c r="J40" s="1127"/>
      <c r="K40" s="226">
        <v>-2078149</v>
      </c>
      <c r="L40" s="226">
        <v>-97809</v>
      </c>
      <c r="M40" s="227">
        <v>-35292</v>
      </c>
      <c r="N40" s="228">
        <v>177.1</v>
      </c>
      <c r="O40" s="219"/>
    </row>
    <row r="41" spans="1:16">
      <c r="A41" s="12"/>
      <c r="B41" s="4"/>
      <c r="C41" s="4"/>
      <c r="D41" s="4"/>
      <c r="E41" s="4"/>
      <c r="F41" s="4"/>
      <c r="G41" s="1131" t="s">
        <v>257</v>
      </c>
      <c r="H41" s="1132"/>
      <c r="I41" s="1132"/>
      <c r="J41" s="1133"/>
      <c r="K41" s="220">
        <v>726303</v>
      </c>
      <c r="L41" s="226">
        <v>34184</v>
      </c>
      <c r="M41" s="227">
        <v>14518</v>
      </c>
      <c r="N41" s="228">
        <v>135.5</v>
      </c>
      <c r="O41" s="219"/>
    </row>
    <row r="42" spans="1:16">
      <c r="A42" s="12"/>
      <c r="B42" s="4"/>
      <c r="C42" s="4"/>
      <c r="D42" s="4"/>
      <c r="E42" s="4"/>
      <c r="F42" s="4"/>
      <c r="G42" s="229" t="s">
        <v>489</v>
      </c>
      <c r="H42" s="4"/>
      <c r="I42" s="4"/>
      <c r="J42" s="4"/>
      <c r="K42" s="4"/>
      <c r="L42" s="4"/>
      <c r="M42" s="197"/>
      <c r="N42" s="197"/>
      <c r="O42" s="219"/>
    </row>
    <row r="43" spans="1:16">
      <c r="A43" s="12"/>
      <c r="B43" s="4"/>
      <c r="C43" s="4"/>
      <c r="D43" s="4"/>
      <c r="E43" s="4"/>
      <c r="F43" s="4"/>
      <c r="G43" s="4"/>
      <c r="H43" s="4"/>
      <c r="I43" s="4"/>
      <c r="J43" s="4"/>
      <c r="K43" s="4"/>
      <c r="L43" s="230"/>
      <c r="M43" s="197"/>
      <c r="N43" s="4"/>
      <c r="O43" s="219"/>
    </row>
    <row r="44" spans="1:16">
      <c r="A44" s="12"/>
      <c r="B44" s="4"/>
      <c r="C44" s="4"/>
      <c r="D44" s="4"/>
      <c r="E44" s="4"/>
      <c r="F44" s="4"/>
      <c r="G44" s="4"/>
      <c r="H44" s="4"/>
      <c r="I44" s="4"/>
      <c r="J44" s="4"/>
      <c r="K44" s="4"/>
      <c r="L44" s="4"/>
      <c r="M44" s="197"/>
      <c r="N44" s="4"/>
    </row>
    <row r="45" spans="1:16">
      <c r="A45" s="8"/>
      <c r="B45" s="8"/>
      <c r="C45" s="8"/>
      <c r="D45" s="8"/>
      <c r="E45" s="8"/>
      <c r="F45" s="8"/>
      <c r="G45" s="8"/>
      <c r="H45" s="8"/>
      <c r="I45" s="8"/>
      <c r="J45" s="8"/>
      <c r="K45" s="8"/>
      <c r="L45" s="8"/>
      <c r="M45" s="231"/>
      <c r="N45" s="8"/>
      <c r="O45" s="8"/>
      <c r="P45" s="4"/>
    </row>
    <row r="46" spans="1:16">
      <c r="A46" s="16"/>
      <c r="B46" s="16"/>
      <c r="C46" s="16"/>
      <c r="D46" s="16"/>
      <c r="E46" s="16"/>
      <c r="F46" s="16"/>
      <c r="G46" s="16"/>
      <c r="H46" s="16"/>
      <c r="I46" s="16"/>
      <c r="J46" s="16"/>
      <c r="K46" s="16"/>
      <c r="L46" s="16"/>
      <c r="M46" s="16"/>
      <c r="N46" s="16"/>
      <c r="O46" s="16"/>
      <c r="P46" s="4"/>
    </row>
    <row r="47" spans="1:16" ht="17.25" customHeight="1">
      <c r="A47" s="32" t="s">
        <v>490</v>
      </c>
      <c r="B47" s="4"/>
      <c r="C47" s="4"/>
      <c r="D47" s="4"/>
      <c r="E47" s="4"/>
      <c r="F47" s="4"/>
      <c r="G47" s="4"/>
      <c r="H47" s="4"/>
      <c r="I47" s="4"/>
      <c r="J47" s="4"/>
      <c r="K47" s="4"/>
      <c r="L47" s="4"/>
      <c r="M47" s="4"/>
      <c r="N47" s="4"/>
    </row>
    <row r="48" spans="1:16">
      <c r="A48" s="12"/>
      <c r="B48" s="4"/>
      <c r="C48" s="4"/>
      <c r="D48" s="4"/>
      <c r="E48" s="4"/>
      <c r="F48" s="4"/>
      <c r="G48" s="232" t="s">
        <v>491</v>
      </c>
      <c r="H48" s="232"/>
      <c r="I48" s="232"/>
      <c r="J48" s="232"/>
      <c r="K48" s="232"/>
      <c r="L48" s="232"/>
      <c r="M48" s="233"/>
      <c r="N48" s="232"/>
    </row>
    <row r="49" spans="1:14" ht="13.5" customHeight="1">
      <c r="A49" s="12"/>
      <c r="B49" s="4"/>
      <c r="C49" s="4"/>
      <c r="D49" s="4"/>
      <c r="E49" s="4"/>
      <c r="F49" s="4"/>
      <c r="G49" s="234"/>
      <c r="H49" s="235"/>
      <c r="I49" s="1120" t="s">
        <v>458</v>
      </c>
      <c r="J49" s="1122" t="s">
        <v>492</v>
      </c>
      <c r="K49" s="1123"/>
      <c r="L49" s="1123"/>
      <c r="M49" s="1123"/>
      <c r="N49" s="1124"/>
    </row>
    <row r="50" spans="1:14">
      <c r="A50" s="12"/>
      <c r="B50" s="4"/>
      <c r="C50" s="4"/>
      <c r="D50" s="4"/>
      <c r="E50" s="4"/>
      <c r="F50" s="4"/>
      <c r="G50" s="236"/>
      <c r="H50" s="237"/>
      <c r="I50" s="1121"/>
      <c r="J50" s="238" t="s">
        <v>493</v>
      </c>
      <c r="K50" s="239" t="s">
        <v>494</v>
      </c>
      <c r="L50" s="240" t="s">
        <v>495</v>
      </c>
      <c r="M50" s="241" t="s">
        <v>496</v>
      </c>
      <c r="N50" s="242" t="s">
        <v>497</v>
      </c>
    </row>
    <row r="51" spans="1:14">
      <c r="A51" s="12"/>
      <c r="B51" s="4"/>
      <c r="C51" s="4"/>
      <c r="D51" s="4"/>
      <c r="E51" s="4"/>
      <c r="F51" s="4"/>
      <c r="G51" s="234" t="s">
        <v>498</v>
      </c>
      <c r="H51" s="235"/>
      <c r="I51" s="243">
        <v>1516762</v>
      </c>
      <c r="J51" s="244">
        <v>66850</v>
      </c>
      <c r="K51" s="245">
        <v>40.299999999999997</v>
      </c>
      <c r="L51" s="246">
        <v>46819</v>
      </c>
      <c r="M51" s="247">
        <v>9.3000000000000007</v>
      </c>
      <c r="N51" s="248">
        <v>31</v>
      </c>
    </row>
    <row r="52" spans="1:14">
      <c r="A52" s="12"/>
      <c r="B52" s="4"/>
      <c r="C52" s="4"/>
      <c r="D52" s="4"/>
      <c r="E52" s="4"/>
      <c r="F52" s="4"/>
      <c r="G52" s="249"/>
      <c r="H52" s="250" t="s">
        <v>499</v>
      </c>
      <c r="I52" s="251">
        <v>934659</v>
      </c>
      <c r="J52" s="252">
        <v>41194</v>
      </c>
      <c r="K52" s="253">
        <v>20.5</v>
      </c>
      <c r="L52" s="254">
        <v>24121</v>
      </c>
      <c r="M52" s="255">
        <v>9.5</v>
      </c>
      <c r="N52" s="256">
        <v>11</v>
      </c>
    </row>
    <row r="53" spans="1:14">
      <c r="A53" s="12"/>
      <c r="B53" s="4"/>
      <c r="C53" s="4"/>
      <c r="D53" s="4"/>
      <c r="E53" s="4"/>
      <c r="F53" s="4"/>
      <c r="G53" s="234" t="s">
        <v>500</v>
      </c>
      <c r="H53" s="235"/>
      <c r="I53" s="243">
        <v>2547046</v>
      </c>
      <c r="J53" s="244">
        <v>113829</v>
      </c>
      <c r="K53" s="245">
        <v>70.3</v>
      </c>
      <c r="L53" s="246">
        <v>53270</v>
      </c>
      <c r="M53" s="247">
        <v>13.8</v>
      </c>
      <c r="N53" s="248">
        <v>56.5</v>
      </c>
    </row>
    <row r="54" spans="1:14">
      <c r="A54" s="12"/>
      <c r="B54" s="4"/>
      <c r="C54" s="4"/>
      <c r="D54" s="4"/>
      <c r="E54" s="4"/>
      <c r="F54" s="4"/>
      <c r="G54" s="249"/>
      <c r="H54" s="250" t="s">
        <v>499</v>
      </c>
      <c r="I54" s="251">
        <v>1296832</v>
      </c>
      <c r="J54" s="252">
        <v>57956</v>
      </c>
      <c r="K54" s="253">
        <v>40.700000000000003</v>
      </c>
      <c r="L54" s="254">
        <v>24316</v>
      </c>
      <c r="M54" s="255">
        <v>0.8</v>
      </c>
      <c r="N54" s="256">
        <v>39.9</v>
      </c>
    </row>
    <row r="55" spans="1:14">
      <c r="A55" s="12"/>
      <c r="B55" s="4"/>
      <c r="C55" s="4"/>
      <c r="D55" s="4"/>
      <c r="E55" s="4"/>
      <c r="F55" s="4"/>
      <c r="G55" s="234" t="s">
        <v>501</v>
      </c>
      <c r="H55" s="235"/>
      <c r="I55" s="243">
        <v>2771974</v>
      </c>
      <c r="J55" s="244">
        <v>125816</v>
      </c>
      <c r="K55" s="245">
        <v>10.5</v>
      </c>
      <c r="L55" s="246">
        <v>53292</v>
      </c>
      <c r="M55" s="247">
        <v>0</v>
      </c>
      <c r="N55" s="248">
        <v>10.5</v>
      </c>
    </row>
    <row r="56" spans="1:14">
      <c r="A56" s="12"/>
      <c r="B56" s="4"/>
      <c r="C56" s="4"/>
      <c r="D56" s="4"/>
      <c r="E56" s="4"/>
      <c r="F56" s="4"/>
      <c r="G56" s="249"/>
      <c r="H56" s="250" t="s">
        <v>499</v>
      </c>
      <c r="I56" s="251">
        <v>1687020</v>
      </c>
      <c r="J56" s="252">
        <v>76571</v>
      </c>
      <c r="K56" s="253">
        <v>32.1</v>
      </c>
      <c r="L56" s="254">
        <v>28900</v>
      </c>
      <c r="M56" s="255">
        <v>18.899999999999999</v>
      </c>
      <c r="N56" s="256">
        <v>13.2</v>
      </c>
    </row>
    <row r="57" spans="1:14">
      <c r="A57" s="12"/>
      <c r="B57" s="4"/>
      <c r="C57" s="4"/>
      <c r="D57" s="4"/>
      <c r="E57" s="4"/>
      <c r="F57" s="4"/>
      <c r="G57" s="234" t="s">
        <v>502</v>
      </c>
      <c r="H57" s="235"/>
      <c r="I57" s="243">
        <v>3914804</v>
      </c>
      <c r="J57" s="244">
        <v>180655</v>
      </c>
      <c r="K57" s="245">
        <v>43.6</v>
      </c>
      <c r="L57" s="246">
        <v>56894</v>
      </c>
      <c r="M57" s="247">
        <v>6.8</v>
      </c>
      <c r="N57" s="248">
        <v>36.799999999999997</v>
      </c>
    </row>
    <row r="58" spans="1:14">
      <c r="A58" s="12"/>
      <c r="B58" s="4"/>
      <c r="C58" s="4"/>
      <c r="D58" s="4"/>
      <c r="E58" s="4"/>
      <c r="F58" s="4"/>
      <c r="G58" s="249"/>
      <c r="H58" s="250" t="s">
        <v>499</v>
      </c>
      <c r="I58" s="251">
        <v>2073443</v>
      </c>
      <c r="J58" s="252">
        <v>95683</v>
      </c>
      <c r="K58" s="253">
        <v>25</v>
      </c>
      <c r="L58" s="254">
        <v>32548</v>
      </c>
      <c r="M58" s="255">
        <v>12.6</v>
      </c>
      <c r="N58" s="256">
        <v>12.4</v>
      </c>
    </row>
    <row r="59" spans="1:14">
      <c r="A59" s="12"/>
      <c r="B59" s="4"/>
      <c r="C59" s="4"/>
      <c r="D59" s="4"/>
      <c r="E59" s="4"/>
      <c r="F59" s="4"/>
      <c r="G59" s="234" t="s">
        <v>503</v>
      </c>
      <c r="H59" s="235"/>
      <c r="I59" s="243">
        <v>2876248</v>
      </c>
      <c r="J59" s="244">
        <v>135372</v>
      </c>
      <c r="K59" s="245">
        <v>-25.1</v>
      </c>
      <c r="L59" s="246">
        <v>57122</v>
      </c>
      <c r="M59" s="247">
        <v>0.4</v>
      </c>
      <c r="N59" s="248">
        <v>-25.5</v>
      </c>
    </row>
    <row r="60" spans="1:14">
      <c r="A60" s="12"/>
      <c r="B60" s="4"/>
      <c r="C60" s="4"/>
      <c r="D60" s="4"/>
      <c r="E60" s="4"/>
      <c r="F60" s="4"/>
      <c r="G60" s="249"/>
      <c r="H60" s="250" t="s">
        <v>499</v>
      </c>
      <c r="I60" s="257">
        <v>1596823</v>
      </c>
      <c r="J60" s="252">
        <v>75155</v>
      </c>
      <c r="K60" s="253">
        <v>-21.5</v>
      </c>
      <c r="L60" s="254">
        <v>36191</v>
      </c>
      <c r="M60" s="255">
        <v>11.2</v>
      </c>
      <c r="N60" s="256">
        <v>-32.700000000000003</v>
      </c>
    </row>
    <row r="61" spans="1:14">
      <c r="A61" s="12"/>
      <c r="B61" s="4"/>
      <c r="C61" s="4"/>
      <c r="D61" s="4"/>
      <c r="E61" s="4"/>
      <c r="F61" s="4"/>
      <c r="G61" s="234" t="s">
        <v>504</v>
      </c>
      <c r="H61" s="258"/>
      <c r="I61" s="259">
        <v>2725367</v>
      </c>
      <c r="J61" s="260">
        <v>124504</v>
      </c>
      <c r="K61" s="261">
        <v>27.9</v>
      </c>
      <c r="L61" s="262">
        <v>53479</v>
      </c>
      <c r="M61" s="263">
        <v>6.1</v>
      </c>
      <c r="N61" s="248">
        <v>21.8</v>
      </c>
    </row>
    <row r="62" spans="1:14">
      <c r="A62" s="12"/>
      <c r="B62" s="4"/>
      <c r="C62" s="4"/>
      <c r="D62" s="4"/>
      <c r="E62" s="4"/>
      <c r="F62" s="4"/>
      <c r="G62" s="249"/>
      <c r="H62" s="250" t="s">
        <v>499</v>
      </c>
      <c r="I62" s="251">
        <v>1517755</v>
      </c>
      <c r="J62" s="252">
        <v>69312</v>
      </c>
      <c r="K62" s="253">
        <v>19.399999999999999</v>
      </c>
      <c r="L62" s="254">
        <v>29215</v>
      </c>
      <c r="M62" s="255">
        <v>10.6</v>
      </c>
      <c r="N62" s="256">
        <v>8.8000000000000007</v>
      </c>
    </row>
    <row r="63" spans="1:14">
      <c r="A63" s="12"/>
      <c r="B63" s="4"/>
      <c r="C63" s="4"/>
      <c r="D63" s="4"/>
      <c r="E63" s="4"/>
      <c r="F63" s="4"/>
      <c r="G63" s="4"/>
      <c r="H63" s="4"/>
      <c r="I63" s="4"/>
      <c r="J63" s="4"/>
      <c r="K63" s="4"/>
      <c r="L63" s="4"/>
      <c r="M63" s="4"/>
      <c r="N63" s="4"/>
    </row>
    <row r="64" spans="1:14">
      <c r="A64" s="12"/>
      <c r="B64" s="4"/>
      <c r="C64" s="4"/>
      <c r="D64" s="4"/>
      <c r="E64" s="4"/>
      <c r="F64" s="4"/>
      <c r="G64" s="4"/>
      <c r="H64" s="4"/>
      <c r="I64" s="4"/>
      <c r="J64" s="4"/>
      <c r="K64" s="4"/>
      <c r="L64" s="4"/>
      <c r="M64" s="4"/>
      <c r="N64" s="4"/>
    </row>
    <row r="65" spans="1:16">
      <c r="A65" s="12"/>
      <c r="B65" s="4"/>
      <c r="C65" s="4"/>
      <c r="D65" s="4"/>
      <c r="E65" s="4"/>
      <c r="F65" s="4"/>
      <c r="G65" s="4"/>
      <c r="H65" s="4"/>
      <c r="I65" s="4"/>
      <c r="J65" s="4"/>
      <c r="K65" s="4"/>
      <c r="L65" s="4"/>
      <c r="M65" s="4"/>
      <c r="N65" s="4"/>
    </row>
    <row r="66" spans="1:16">
      <c r="A66" s="15"/>
      <c r="B66" s="16"/>
      <c r="C66" s="16"/>
      <c r="D66" s="16"/>
      <c r="E66" s="16"/>
      <c r="F66" s="16"/>
      <c r="G66" s="16"/>
      <c r="H66" s="16"/>
      <c r="I66" s="16"/>
      <c r="J66" s="16"/>
      <c r="K66" s="16"/>
      <c r="L66" s="16"/>
      <c r="M66" s="16"/>
      <c r="N66" s="16"/>
      <c r="O66" s="17"/>
    </row>
    <row r="67" spans="1:16" ht="13.5" hidden="1" customHeight="1">
      <c r="G67" s="4"/>
      <c r="H67" s="4"/>
      <c r="I67" s="4"/>
      <c r="J67" s="4"/>
      <c r="K67" s="4"/>
      <c r="L67" s="4"/>
      <c r="M67" s="4"/>
      <c r="N67" s="4"/>
      <c r="O67" s="4"/>
      <c r="P67" s="4"/>
    </row>
    <row r="68" spans="1:16" ht="13.5" hidden="1" customHeight="1">
      <c r="G68" s="4"/>
      <c r="H68" s="4"/>
      <c r="I68" s="4"/>
      <c r="J68" s="4"/>
      <c r="K68" s="4"/>
      <c r="L68" s="4"/>
      <c r="M68" s="4"/>
      <c r="N68" s="4"/>
    </row>
    <row r="69" spans="1:16" ht="13.5" hidden="1" customHeight="1">
      <c r="G69" s="4"/>
      <c r="H69" s="4"/>
      <c r="I69" s="4"/>
      <c r="J69" s="4"/>
      <c r="K69" s="4"/>
      <c r="L69" s="4"/>
      <c r="M69" s="4"/>
      <c r="N69" s="4"/>
    </row>
    <row r="70" spans="1:16" hidden="1">
      <c r="G70" s="4"/>
      <c r="H70" s="4"/>
      <c r="I70" s="4"/>
      <c r="J70" s="4"/>
      <c r="K70" s="4"/>
      <c r="L70" s="4"/>
      <c r="M70" s="4"/>
      <c r="N70" s="4"/>
    </row>
    <row r="71" spans="1:16" hidden="1">
      <c r="G71" s="4"/>
      <c r="H71" s="4"/>
      <c r="I71" s="4"/>
      <c r="J71" s="4"/>
      <c r="K71" s="4"/>
      <c r="L71" s="4"/>
      <c r="M71" s="4"/>
      <c r="N71" s="4"/>
    </row>
    <row r="72" spans="1:16" hidden="1">
      <c r="G72" s="4"/>
      <c r="H72" s="4"/>
      <c r="I72" s="4"/>
      <c r="J72" s="4"/>
      <c r="K72" s="4"/>
      <c r="L72" s="4"/>
      <c r="M72" s="4"/>
      <c r="N72" s="4"/>
    </row>
    <row r="73" spans="1:16" hidden="1">
      <c r="G73" s="4"/>
      <c r="H73" s="4"/>
      <c r="I73" s="4"/>
      <c r="J73" s="4"/>
      <c r="K73" s="4"/>
      <c r="L73" s="4"/>
      <c r="M73" s="4"/>
      <c r="N73" s="4"/>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P132"/>
  <sheetViews>
    <sheetView showGridLines="0" topLeftCell="A92" zoomScaleNormal="100" zoomScaleSheetLayoutView="55" workbookViewId="0">
      <selection activeCell="AC6" sqref="AC6:AL8"/>
    </sheetView>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256" width="9" style="42" hidden="1"/>
    <col min="257" max="257" width="9.125" style="42" customWidth="1"/>
    <col min="258" max="272" width="9" style="42" customWidth="1"/>
    <col min="273" max="273" width="9.125" style="42" customWidth="1"/>
    <col min="274" max="274" width="9.125" style="42" bestFit="1" customWidth="1"/>
    <col min="275" max="290" width="9" style="42" customWidth="1"/>
    <col min="291" max="512" width="9" style="42" hidden="1"/>
    <col min="513" max="513" width="9.125" style="42" customWidth="1"/>
    <col min="514" max="528" width="9" style="42" customWidth="1"/>
    <col min="529" max="529" width="9.125" style="42" customWidth="1"/>
    <col min="530" max="530" width="9.125" style="42" bestFit="1" customWidth="1"/>
    <col min="531" max="546" width="9" style="42" customWidth="1"/>
    <col min="547" max="768" width="9" style="42" hidden="1"/>
    <col min="769" max="769" width="9.125" style="42" customWidth="1"/>
    <col min="770" max="784" width="9" style="42" customWidth="1"/>
    <col min="785" max="785" width="9.125" style="42" customWidth="1"/>
    <col min="786" max="786" width="9.125" style="42" bestFit="1" customWidth="1"/>
    <col min="787" max="802" width="9" style="42" customWidth="1"/>
    <col min="803" max="1024" width="9" style="42" hidden="1"/>
    <col min="1025" max="1025" width="9.125" style="42" customWidth="1"/>
    <col min="1026" max="1040" width="9" style="42" customWidth="1"/>
    <col min="1041" max="1041" width="9.125" style="42" customWidth="1"/>
    <col min="1042" max="1042" width="9.125" style="42" bestFit="1" customWidth="1"/>
    <col min="1043" max="1058" width="9" style="42" customWidth="1"/>
    <col min="1059" max="1280" width="9" style="42" hidden="1"/>
    <col min="1281" max="1281" width="9.125" style="42" customWidth="1"/>
    <col min="1282" max="1296" width="9" style="42" customWidth="1"/>
    <col min="1297" max="1297" width="9.125" style="42" customWidth="1"/>
    <col min="1298" max="1298" width="9.125" style="42" bestFit="1" customWidth="1"/>
    <col min="1299" max="1314" width="9" style="42" customWidth="1"/>
    <col min="1315" max="1536" width="9" style="42" hidden="1"/>
    <col min="1537" max="1537" width="9.125" style="42" customWidth="1"/>
    <col min="1538" max="1552" width="9" style="42" customWidth="1"/>
    <col min="1553" max="1553" width="9.125" style="42" customWidth="1"/>
    <col min="1554" max="1554" width="9.125" style="42" bestFit="1" customWidth="1"/>
    <col min="1555" max="1570" width="9" style="42" customWidth="1"/>
    <col min="1571" max="1792" width="9" style="42" hidden="1"/>
    <col min="1793" max="1793" width="9.125" style="42" customWidth="1"/>
    <col min="1794" max="1808" width="9" style="42" customWidth="1"/>
    <col min="1809" max="1809" width="9.125" style="42" customWidth="1"/>
    <col min="1810" max="1810" width="9.125" style="42" bestFit="1" customWidth="1"/>
    <col min="1811" max="1826" width="9" style="42" customWidth="1"/>
    <col min="1827" max="2048" width="9" style="42" hidden="1"/>
    <col min="2049" max="2049" width="9.125" style="42" customWidth="1"/>
    <col min="2050" max="2064" width="9" style="42" customWidth="1"/>
    <col min="2065" max="2065" width="9.125" style="42" customWidth="1"/>
    <col min="2066" max="2066" width="9.125" style="42" bestFit="1" customWidth="1"/>
    <col min="2067" max="2082" width="9" style="42" customWidth="1"/>
    <col min="2083" max="2304" width="9" style="42" hidden="1"/>
    <col min="2305" max="2305" width="9.125" style="42" customWidth="1"/>
    <col min="2306" max="2320" width="9" style="42" customWidth="1"/>
    <col min="2321" max="2321" width="9.125" style="42" customWidth="1"/>
    <col min="2322" max="2322" width="9.125" style="42" bestFit="1" customWidth="1"/>
    <col min="2323" max="2338" width="9" style="42" customWidth="1"/>
    <col min="2339" max="2560" width="9" style="42" hidden="1"/>
    <col min="2561" max="2561" width="9.125" style="42" customWidth="1"/>
    <col min="2562" max="2576" width="9" style="42" customWidth="1"/>
    <col min="2577" max="2577" width="9.125" style="42" customWidth="1"/>
    <col min="2578" max="2578" width="9.125" style="42" bestFit="1" customWidth="1"/>
    <col min="2579" max="2594" width="9" style="42" customWidth="1"/>
    <col min="2595" max="2816" width="9" style="42" hidden="1"/>
    <col min="2817" max="2817" width="9.125" style="42" customWidth="1"/>
    <col min="2818" max="2832" width="9" style="42" customWidth="1"/>
    <col min="2833" max="2833" width="9.125" style="42" customWidth="1"/>
    <col min="2834" max="2834" width="9.125" style="42" bestFit="1" customWidth="1"/>
    <col min="2835" max="2850" width="9" style="42" customWidth="1"/>
    <col min="2851" max="3072" width="9" style="42" hidden="1"/>
    <col min="3073" max="3073" width="9.125" style="42" customWidth="1"/>
    <col min="3074" max="3088" width="9" style="42" customWidth="1"/>
    <col min="3089" max="3089" width="9.125" style="42" customWidth="1"/>
    <col min="3090" max="3090" width="9.125" style="42" bestFit="1" customWidth="1"/>
    <col min="3091" max="3106" width="9" style="42" customWidth="1"/>
    <col min="3107" max="3328" width="9" style="42" hidden="1"/>
    <col min="3329" max="3329" width="9.125" style="42" customWidth="1"/>
    <col min="3330" max="3344" width="9" style="42" customWidth="1"/>
    <col min="3345" max="3345" width="9.125" style="42" customWidth="1"/>
    <col min="3346" max="3346" width="9.125" style="42" bestFit="1" customWidth="1"/>
    <col min="3347" max="3362" width="9" style="42" customWidth="1"/>
    <col min="3363" max="3584" width="9" style="42" hidden="1"/>
    <col min="3585" max="3585" width="9.125" style="42" customWidth="1"/>
    <col min="3586" max="3600" width="9" style="42" customWidth="1"/>
    <col min="3601" max="3601" width="9.125" style="42" customWidth="1"/>
    <col min="3602" max="3602" width="9.125" style="42" bestFit="1" customWidth="1"/>
    <col min="3603" max="3618" width="9" style="42" customWidth="1"/>
    <col min="3619" max="3840" width="9" style="42" hidden="1"/>
    <col min="3841" max="3841" width="9.125" style="42" customWidth="1"/>
    <col min="3842" max="3856" width="9" style="42" customWidth="1"/>
    <col min="3857" max="3857" width="9.125" style="42" customWidth="1"/>
    <col min="3858" max="3858" width="9.125" style="42" bestFit="1" customWidth="1"/>
    <col min="3859" max="3874" width="9" style="42" customWidth="1"/>
    <col min="3875" max="4096" width="9" style="42" hidden="1"/>
    <col min="4097" max="4097" width="9.125" style="42" customWidth="1"/>
    <col min="4098" max="4112" width="9" style="42" customWidth="1"/>
    <col min="4113" max="4113" width="9.125" style="42" customWidth="1"/>
    <col min="4114" max="4114" width="9.125" style="42" bestFit="1" customWidth="1"/>
    <col min="4115" max="4130" width="9" style="42" customWidth="1"/>
    <col min="4131" max="4352" width="9" style="42" hidden="1"/>
    <col min="4353" max="4353" width="9.125" style="42" customWidth="1"/>
    <col min="4354" max="4368" width="9" style="42" customWidth="1"/>
    <col min="4369" max="4369" width="9.125" style="42" customWidth="1"/>
    <col min="4370" max="4370" width="9.125" style="42" bestFit="1" customWidth="1"/>
    <col min="4371" max="4386" width="9" style="42" customWidth="1"/>
    <col min="4387" max="4608" width="9" style="42" hidden="1"/>
    <col min="4609" max="4609" width="9.125" style="42" customWidth="1"/>
    <col min="4610" max="4624" width="9" style="42" customWidth="1"/>
    <col min="4625" max="4625" width="9.125" style="42" customWidth="1"/>
    <col min="4626" max="4626" width="9.125" style="42" bestFit="1" customWidth="1"/>
    <col min="4627" max="4642" width="9" style="42" customWidth="1"/>
    <col min="4643" max="4864" width="9" style="42" hidden="1"/>
    <col min="4865" max="4865" width="9.125" style="42" customWidth="1"/>
    <col min="4866" max="4880" width="9" style="42" customWidth="1"/>
    <col min="4881" max="4881" width="9.125" style="42" customWidth="1"/>
    <col min="4882" max="4882" width="9.125" style="42" bestFit="1" customWidth="1"/>
    <col min="4883" max="4898" width="9" style="42" customWidth="1"/>
    <col min="4899" max="5120" width="9" style="42" hidden="1"/>
    <col min="5121" max="5121" width="9.125" style="42" customWidth="1"/>
    <col min="5122" max="5136" width="9" style="42" customWidth="1"/>
    <col min="5137" max="5137" width="9.125" style="42" customWidth="1"/>
    <col min="5138" max="5138" width="9.125" style="42" bestFit="1" customWidth="1"/>
    <col min="5139" max="5154" width="9" style="42" customWidth="1"/>
    <col min="5155" max="5376" width="9" style="42" hidden="1"/>
    <col min="5377" max="5377" width="9.125" style="42" customWidth="1"/>
    <col min="5378" max="5392" width="9" style="42" customWidth="1"/>
    <col min="5393" max="5393" width="9.125" style="42" customWidth="1"/>
    <col min="5394" max="5394" width="9.125" style="42" bestFit="1" customWidth="1"/>
    <col min="5395" max="5410" width="9" style="42" customWidth="1"/>
    <col min="5411" max="5632" width="9" style="42" hidden="1"/>
    <col min="5633" max="5633" width="9.125" style="42" customWidth="1"/>
    <col min="5634" max="5648" width="9" style="42" customWidth="1"/>
    <col min="5649" max="5649" width="9.125" style="42" customWidth="1"/>
    <col min="5650" max="5650" width="9.125" style="42" bestFit="1" customWidth="1"/>
    <col min="5651" max="5666" width="9" style="42" customWidth="1"/>
    <col min="5667" max="5888" width="9" style="42" hidden="1"/>
    <col min="5889" max="5889" width="9.125" style="42" customWidth="1"/>
    <col min="5890" max="5904" width="9" style="42" customWidth="1"/>
    <col min="5905" max="5905" width="9.125" style="42" customWidth="1"/>
    <col min="5906" max="5906" width="9.125" style="42" bestFit="1" customWidth="1"/>
    <col min="5907" max="5922" width="9" style="42" customWidth="1"/>
    <col min="5923" max="6144" width="9" style="42" hidden="1"/>
    <col min="6145" max="6145" width="9.125" style="42" customWidth="1"/>
    <col min="6146" max="6160" width="9" style="42" customWidth="1"/>
    <col min="6161" max="6161" width="9.125" style="42" customWidth="1"/>
    <col min="6162" max="6162" width="9.125" style="42" bestFit="1" customWidth="1"/>
    <col min="6163" max="6178" width="9" style="42" customWidth="1"/>
    <col min="6179" max="6400" width="9" style="42" hidden="1"/>
    <col min="6401" max="6401" width="9.125" style="42" customWidth="1"/>
    <col min="6402" max="6416" width="9" style="42" customWidth="1"/>
    <col min="6417" max="6417" width="9.125" style="42" customWidth="1"/>
    <col min="6418" max="6418" width="9.125" style="42" bestFit="1" customWidth="1"/>
    <col min="6419" max="6434" width="9" style="42" customWidth="1"/>
    <col min="6435" max="6656" width="9" style="42" hidden="1"/>
    <col min="6657" max="6657" width="9.125" style="42" customWidth="1"/>
    <col min="6658" max="6672" width="9" style="42" customWidth="1"/>
    <col min="6673" max="6673" width="9.125" style="42" customWidth="1"/>
    <col min="6674" max="6674" width="9.125" style="42" bestFit="1" customWidth="1"/>
    <col min="6675" max="6690" width="9" style="42" customWidth="1"/>
    <col min="6691" max="6912" width="9" style="42" hidden="1"/>
    <col min="6913" max="6913" width="9.125" style="42" customWidth="1"/>
    <col min="6914" max="6928" width="9" style="42" customWidth="1"/>
    <col min="6929" max="6929" width="9.125" style="42" customWidth="1"/>
    <col min="6930" max="6930" width="9.125" style="42" bestFit="1" customWidth="1"/>
    <col min="6931" max="6946" width="9" style="42" customWidth="1"/>
    <col min="6947" max="7168" width="9" style="42" hidden="1"/>
    <col min="7169" max="7169" width="9.125" style="42" customWidth="1"/>
    <col min="7170" max="7184" width="9" style="42" customWidth="1"/>
    <col min="7185" max="7185" width="9.125" style="42" customWidth="1"/>
    <col min="7186" max="7186" width="9.125" style="42" bestFit="1" customWidth="1"/>
    <col min="7187" max="7202" width="9" style="42" customWidth="1"/>
    <col min="7203" max="7424" width="9" style="42" hidden="1"/>
    <col min="7425" max="7425" width="9.125" style="42" customWidth="1"/>
    <col min="7426" max="7440" width="9" style="42" customWidth="1"/>
    <col min="7441" max="7441" width="9.125" style="42" customWidth="1"/>
    <col min="7442" max="7442" width="9.125" style="42" bestFit="1" customWidth="1"/>
    <col min="7443" max="7458" width="9" style="42" customWidth="1"/>
    <col min="7459" max="7680" width="9" style="42" hidden="1"/>
    <col min="7681" max="7681" width="9.125" style="42" customWidth="1"/>
    <col min="7682" max="7696" width="9" style="42" customWidth="1"/>
    <col min="7697" max="7697" width="9.125" style="42" customWidth="1"/>
    <col min="7698" max="7698" width="9.125" style="42" bestFit="1" customWidth="1"/>
    <col min="7699" max="7714" width="9" style="42" customWidth="1"/>
    <col min="7715" max="7936" width="9" style="42" hidden="1"/>
    <col min="7937" max="7937" width="9.125" style="42" customWidth="1"/>
    <col min="7938" max="7952" width="9" style="42" customWidth="1"/>
    <col min="7953" max="7953" width="9.125" style="42" customWidth="1"/>
    <col min="7954" max="7954" width="9.125" style="42" bestFit="1" customWidth="1"/>
    <col min="7955" max="7970" width="9" style="42" customWidth="1"/>
    <col min="7971" max="8192" width="9" style="42" hidden="1"/>
    <col min="8193" max="8193" width="9.125" style="42" customWidth="1"/>
    <col min="8194" max="8208" width="9" style="42" customWidth="1"/>
    <col min="8209" max="8209" width="9.125" style="42" customWidth="1"/>
    <col min="8210" max="8210" width="9.125" style="42" bestFit="1" customWidth="1"/>
    <col min="8211" max="8226" width="9" style="42" customWidth="1"/>
    <col min="8227" max="8448" width="9" style="42" hidden="1"/>
    <col min="8449" max="8449" width="9.125" style="42" customWidth="1"/>
    <col min="8450" max="8464" width="9" style="42" customWidth="1"/>
    <col min="8465" max="8465" width="9.125" style="42" customWidth="1"/>
    <col min="8466" max="8466" width="9.125" style="42" bestFit="1" customWidth="1"/>
    <col min="8467" max="8482" width="9" style="42" customWidth="1"/>
    <col min="8483" max="8704" width="9" style="42" hidden="1"/>
    <col min="8705" max="8705" width="9.125" style="42" customWidth="1"/>
    <col min="8706" max="8720" width="9" style="42" customWidth="1"/>
    <col min="8721" max="8721" width="9.125" style="42" customWidth="1"/>
    <col min="8722" max="8722" width="9.125" style="42" bestFit="1" customWidth="1"/>
    <col min="8723" max="8738" width="9" style="42" customWidth="1"/>
    <col min="8739" max="8960" width="9" style="42" hidden="1"/>
    <col min="8961" max="8961" width="9.125" style="42" customWidth="1"/>
    <col min="8962" max="8976" width="9" style="42" customWidth="1"/>
    <col min="8977" max="8977" width="9.125" style="42" customWidth="1"/>
    <col min="8978" max="8978" width="9.125" style="42" bestFit="1" customWidth="1"/>
    <col min="8979" max="8994" width="9" style="42" customWidth="1"/>
    <col min="8995" max="9216" width="9" style="42" hidden="1"/>
    <col min="9217" max="9217" width="9.125" style="42" customWidth="1"/>
    <col min="9218" max="9232" width="9" style="42" customWidth="1"/>
    <col min="9233" max="9233" width="9.125" style="42" customWidth="1"/>
    <col min="9234" max="9234" width="9.125" style="42" bestFit="1" customWidth="1"/>
    <col min="9235" max="9250" width="9" style="42" customWidth="1"/>
    <col min="9251" max="9472" width="9" style="42" hidden="1"/>
    <col min="9473" max="9473" width="9.125" style="42" customWidth="1"/>
    <col min="9474" max="9488" width="9" style="42" customWidth="1"/>
    <col min="9489" max="9489" width="9.125" style="42" customWidth="1"/>
    <col min="9490" max="9490" width="9.125" style="42" bestFit="1" customWidth="1"/>
    <col min="9491" max="9506" width="9" style="42" customWidth="1"/>
    <col min="9507" max="9728" width="9" style="42" hidden="1"/>
    <col min="9729" max="9729" width="9.125" style="42" customWidth="1"/>
    <col min="9730" max="9744" width="9" style="42" customWidth="1"/>
    <col min="9745" max="9745" width="9.125" style="42" customWidth="1"/>
    <col min="9746" max="9746" width="9.125" style="42" bestFit="1" customWidth="1"/>
    <col min="9747" max="9762" width="9" style="42" customWidth="1"/>
    <col min="9763" max="9984" width="9" style="42" hidden="1"/>
    <col min="9985" max="9985" width="9.125" style="42" customWidth="1"/>
    <col min="9986" max="10000" width="9" style="42" customWidth="1"/>
    <col min="10001" max="10001" width="9.125" style="42" customWidth="1"/>
    <col min="10002" max="10002" width="9.125" style="42" bestFit="1" customWidth="1"/>
    <col min="10003" max="10018" width="9" style="42" customWidth="1"/>
    <col min="10019" max="10240" width="9" style="42" hidden="1"/>
    <col min="10241" max="10241" width="9.125" style="42" customWidth="1"/>
    <col min="10242" max="10256" width="9" style="42" customWidth="1"/>
    <col min="10257" max="10257" width="9.125" style="42" customWidth="1"/>
    <col min="10258" max="10258" width="9.125" style="42" bestFit="1" customWidth="1"/>
    <col min="10259" max="10274" width="9" style="42" customWidth="1"/>
    <col min="10275" max="10496" width="9" style="42" hidden="1"/>
    <col min="10497" max="10497" width="9.125" style="42" customWidth="1"/>
    <col min="10498" max="10512" width="9" style="42" customWidth="1"/>
    <col min="10513" max="10513" width="9.125" style="42" customWidth="1"/>
    <col min="10514" max="10514" width="9.125" style="42" bestFit="1" customWidth="1"/>
    <col min="10515" max="10530" width="9" style="42" customWidth="1"/>
    <col min="10531" max="10752" width="9" style="42" hidden="1"/>
    <col min="10753" max="10753" width="9.125" style="42" customWidth="1"/>
    <col min="10754" max="10768" width="9" style="42" customWidth="1"/>
    <col min="10769" max="10769" width="9.125" style="42" customWidth="1"/>
    <col min="10770" max="10770" width="9.125" style="42" bestFit="1" customWidth="1"/>
    <col min="10771" max="10786" width="9" style="42" customWidth="1"/>
    <col min="10787" max="11008" width="9" style="42" hidden="1"/>
    <col min="11009" max="11009" width="9.125" style="42" customWidth="1"/>
    <col min="11010" max="11024" width="9" style="42" customWidth="1"/>
    <col min="11025" max="11025" width="9.125" style="42" customWidth="1"/>
    <col min="11026" max="11026" width="9.125" style="42" bestFit="1" customWidth="1"/>
    <col min="11027" max="11042" width="9" style="42" customWidth="1"/>
    <col min="11043" max="11264" width="9" style="42" hidden="1"/>
    <col min="11265" max="11265" width="9.125" style="42" customWidth="1"/>
    <col min="11266" max="11280" width="9" style="42" customWidth="1"/>
    <col min="11281" max="11281" width="9.125" style="42" customWidth="1"/>
    <col min="11282" max="11282" width="9.125" style="42" bestFit="1" customWidth="1"/>
    <col min="11283" max="11298" width="9" style="42" customWidth="1"/>
    <col min="11299" max="11520" width="9" style="42" hidden="1"/>
    <col min="11521" max="11521" width="9.125" style="42" customWidth="1"/>
    <col min="11522" max="11536" width="9" style="42" customWidth="1"/>
    <col min="11537" max="11537" width="9.125" style="42" customWidth="1"/>
    <col min="11538" max="11538" width="9.125" style="42" bestFit="1" customWidth="1"/>
    <col min="11539" max="11554" width="9" style="42" customWidth="1"/>
    <col min="11555" max="11776" width="9" style="42" hidden="1"/>
    <col min="11777" max="11777" width="9.125" style="42" customWidth="1"/>
    <col min="11778" max="11792" width="9" style="42" customWidth="1"/>
    <col min="11793" max="11793" width="9.125" style="42" customWidth="1"/>
    <col min="11794" max="11794" width="9.125" style="42" bestFit="1" customWidth="1"/>
    <col min="11795" max="11810" width="9" style="42" customWidth="1"/>
    <col min="11811" max="12032" width="9" style="42" hidden="1"/>
    <col min="12033" max="12033" width="9.125" style="42" customWidth="1"/>
    <col min="12034" max="12048" width="9" style="42" customWidth="1"/>
    <col min="12049" max="12049" width="9.125" style="42" customWidth="1"/>
    <col min="12050" max="12050" width="9.125" style="42" bestFit="1" customWidth="1"/>
    <col min="12051" max="12066" width="9" style="42" customWidth="1"/>
    <col min="12067" max="12288" width="9" style="42" hidden="1"/>
    <col min="12289" max="12289" width="9.125" style="42" customWidth="1"/>
    <col min="12290" max="12304" width="9" style="42" customWidth="1"/>
    <col min="12305" max="12305" width="9.125" style="42" customWidth="1"/>
    <col min="12306" max="12306" width="9.125" style="42" bestFit="1" customWidth="1"/>
    <col min="12307" max="12322" width="9" style="42" customWidth="1"/>
    <col min="12323" max="12544" width="9" style="42" hidden="1"/>
    <col min="12545" max="12545" width="9.125" style="42" customWidth="1"/>
    <col min="12546" max="12560" width="9" style="42" customWidth="1"/>
    <col min="12561" max="12561" width="9.125" style="42" customWidth="1"/>
    <col min="12562" max="12562" width="9.125" style="42" bestFit="1" customWidth="1"/>
    <col min="12563" max="12578" width="9" style="42" customWidth="1"/>
    <col min="12579" max="12800" width="9" style="42" hidden="1"/>
    <col min="12801" max="12801" width="9.125" style="42" customWidth="1"/>
    <col min="12802" max="12816" width="9" style="42" customWidth="1"/>
    <col min="12817" max="12817" width="9.125" style="42" customWidth="1"/>
    <col min="12818" max="12818" width="9.125" style="42" bestFit="1" customWidth="1"/>
    <col min="12819" max="12834" width="9" style="42" customWidth="1"/>
    <col min="12835" max="13056" width="9" style="42" hidden="1"/>
    <col min="13057" max="13057" width="9.125" style="42" customWidth="1"/>
    <col min="13058" max="13072" width="9" style="42" customWidth="1"/>
    <col min="13073" max="13073" width="9.125" style="42" customWidth="1"/>
    <col min="13074" max="13074" width="9.125" style="42" bestFit="1" customWidth="1"/>
    <col min="13075" max="13090" width="9" style="42" customWidth="1"/>
    <col min="13091" max="13312" width="9" style="42" hidden="1"/>
    <col min="13313" max="13313" width="9.125" style="42" customWidth="1"/>
    <col min="13314" max="13328" width="9" style="42" customWidth="1"/>
    <col min="13329" max="13329" width="9.125" style="42" customWidth="1"/>
    <col min="13330" max="13330" width="9.125" style="42" bestFit="1" customWidth="1"/>
    <col min="13331" max="13346" width="9" style="42" customWidth="1"/>
    <col min="13347" max="13568" width="9" style="42" hidden="1"/>
    <col min="13569" max="13569" width="9.125" style="42" customWidth="1"/>
    <col min="13570" max="13584" width="9" style="42" customWidth="1"/>
    <col min="13585" max="13585" width="9.125" style="42" customWidth="1"/>
    <col min="13586" max="13586" width="9.125" style="42" bestFit="1" customWidth="1"/>
    <col min="13587" max="13602" width="9" style="42" customWidth="1"/>
    <col min="13603" max="13824" width="9" style="42" hidden="1"/>
    <col min="13825" max="13825" width="9.125" style="42" customWidth="1"/>
    <col min="13826" max="13840" width="9" style="42" customWidth="1"/>
    <col min="13841" max="13841" width="9.125" style="42" customWidth="1"/>
    <col min="13842" max="13842" width="9.125" style="42" bestFit="1" customWidth="1"/>
    <col min="13843" max="13858" width="9" style="42" customWidth="1"/>
    <col min="13859" max="14080" width="9" style="42" hidden="1"/>
    <col min="14081" max="14081" width="9.125" style="42" customWidth="1"/>
    <col min="14082" max="14096" width="9" style="42" customWidth="1"/>
    <col min="14097" max="14097" width="9.125" style="42" customWidth="1"/>
    <col min="14098" max="14098" width="9.125" style="42" bestFit="1" customWidth="1"/>
    <col min="14099" max="14114" width="9" style="42" customWidth="1"/>
    <col min="14115" max="14336" width="9" style="42" hidden="1"/>
    <col min="14337" max="14337" width="9.125" style="42" customWidth="1"/>
    <col min="14338" max="14352" width="9" style="42" customWidth="1"/>
    <col min="14353" max="14353" width="9.125" style="42" customWidth="1"/>
    <col min="14354" max="14354" width="9.125" style="42" bestFit="1" customWidth="1"/>
    <col min="14355" max="14370" width="9" style="42" customWidth="1"/>
    <col min="14371" max="14592" width="9" style="42" hidden="1"/>
    <col min="14593" max="14593" width="9.125" style="42" customWidth="1"/>
    <col min="14594" max="14608" width="9" style="42" customWidth="1"/>
    <col min="14609" max="14609" width="9.125" style="42" customWidth="1"/>
    <col min="14610" max="14610" width="9.125" style="42" bestFit="1" customWidth="1"/>
    <col min="14611" max="14626" width="9" style="42" customWidth="1"/>
    <col min="14627" max="14848" width="9" style="42" hidden="1"/>
    <col min="14849" max="14849" width="9.125" style="42" customWidth="1"/>
    <col min="14850" max="14864" width="9" style="42" customWidth="1"/>
    <col min="14865" max="14865" width="9.125" style="42" customWidth="1"/>
    <col min="14866" max="14866" width="9.125" style="42" bestFit="1" customWidth="1"/>
    <col min="14867" max="14882" width="9" style="42" customWidth="1"/>
    <col min="14883" max="15104" width="9" style="42" hidden="1"/>
    <col min="15105" max="15105" width="9.125" style="42" customWidth="1"/>
    <col min="15106" max="15120" width="9" style="42" customWidth="1"/>
    <col min="15121" max="15121" width="9.125" style="42" customWidth="1"/>
    <col min="15122" max="15122" width="9.125" style="42" bestFit="1" customWidth="1"/>
    <col min="15123" max="15138" width="9" style="42" customWidth="1"/>
    <col min="15139" max="15360" width="9" style="42" hidden="1"/>
    <col min="15361" max="15361" width="9.125" style="42" customWidth="1"/>
    <col min="15362" max="15376" width="9" style="42" customWidth="1"/>
    <col min="15377" max="15377" width="9.125" style="42" customWidth="1"/>
    <col min="15378" max="15378" width="9.125" style="42" bestFit="1" customWidth="1"/>
    <col min="15379" max="15394" width="9" style="42" customWidth="1"/>
    <col min="15395" max="15616" width="9" style="42" hidden="1"/>
    <col min="15617" max="15617" width="9.125" style="42" customWidth="1"/>
    <col min="15618" max="15632" width="9" style="42" customWidth="1"/>
    <col min="15633" max="15633" width="9.125" style="42" customWidth="1"/>
    <col min="15634" max="15634" width="9.125" style="42" bestFit="1" customWidth="1"/>
    <col min="15635" max="15650" width="9" style="42" customWidth="1"/>
    <col min="15651" max="15872" width="9" style="42" hidden="1"/>
    <col min="15873" max="15873" width="9.125" style="42" customWidth="1"/>
    <col min="15874" max="15888" width="9" style="42" customWidth="1"/>
    <col min="15889" max="15889" width="9.125" style="42" customWidth="1"/>
    <col min="15890" max="15890" width="9.125" style="42" bestFit="1" customWidth="1"/>
    <col min="15891" max="15906" width="9" style="42" customWidth="1"/>
    <col min="15907" max="16128" width="9" style="42" hidden="1"/>
    <col min="16129" max="16129" width="9.125" style="42" customWidth="1"/>
    <col min="16130" max="16144" width="9" style="42" customWidth="1"/>
    <col min="16145" max="16145" width="9.125" style="42" customWidth="1"/>
    <col min="16146" max="16146" width="9.125" style="42" bestFit="1" customWidth="1"/>
    <col min="16147" max="16162" width="9" style="42" customWidth="1"/>
    <col min="16163"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B2" s="42"/>
      <c r="T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34:34">
      <c r="AH17" s="42"/>
    </row>
    <row r="18" spans="34:34"/>
    <row r="19" spans="34:34"/>
    <row r="20" spans="34:34">
      <c r="AH20" s="42"/>
    </row>
    <row r="21" spans="34:34">
      <c r="AH21" s="42"/>
    </row>
    <row r="22" spans="34:34"/>
    <row r="23" spans="34:34"/>
    <row r="24" spans="34:34"/>
    <row r="25" spans="34:34"/>
    <row r="26" spans="34:34"/>
    <row r="27" spans="34:34"/>
    <row r="28" spans="34:34">
      <c r="AH28" s="42"/>
    </row>
    <row r="29" spans="34:34"/>
    <row r="30" spans="34:34"/>
    <row r="31" spans="34:34"/>
    <row r="32" spans="34:34"/>
    <row r="33" spans="2:34">
      <c r="B33" s="42"/>
      <c r="G33" s="42"/>
      <c r="I33" s="42"/>
    </row>
    <row r="34" spans="2:34">
      <c r="C34" s="42"/>
      <c r="P34" s="42"/>
      <c r="R34" s="42"/>
      <c r="U34" s="42"/>
    </row>
    <row r="35" spans="2:34">
      <c r="D35" s="42"/>
      <c r="E35" s="42"/>
      <c r="T35" s="42"/>
      <c r="W35" s="42"/>
      <c r="AC35" s="42"/>
      <c r="AD35" s="42"/>
      <c r="AE35" s="42"/>
      <c r="AF35" s="42"/>
      <c r="AG35" s="42"/>
      <c r="AH35" s="42"/>
    </row>
    <row r="36" spans="2:34">
      <c r="F36" s="42"/>
      <c r="H36" s="42"/>
      <c r="J36" s="42"/>
      <c r="K36" s="42"/>
      <c r="L36" s="42"/>
      <c r="M36" s="42"/>
      <c r="N36" s="42"/>
      <c r="O36" s="42"/>
      <c r="Q36" s="42"/>
      <c r="S36" s="42"/>
      <c r="V36" s="42"/>
      <c r="X36" s="42"/>
      <c r="Y36" s="42"/>
      <c r="Z36" s="42"/>
      <c r="AA36" s="42"/>
      <c r="AB36" s="42"/>
      <c r="AC36" s="42"/>
      <c r="AD36" s="42"/>
      <c r="AE36" s="42"/>
      <c r="AF36" s="42"/>
      <c r="AG36" s="42"/>
      <c r="AH36" s="42"/>
    </row>
    <row r="37" spans="2:34">
      <c r="AH37" s="42"/>
    </row>
    <row r="38" spans="2:34">
      <c r="AG38" s="42"/>
      <c r="AH38" s="42"/>
    </row>
    <row r="39" spans="2:34"/>
    <row r="40" spans="2:34">
      <c r="U40" s="42"/>
    </row>
    <row r="41" spans="2:34">
      <c r="R41" s="42"/>
    </row>
    <row r="42" spans="2:34">
      <c r="T42" s="42"/>
      <c r="W42" s="42"/>
    </row>
    <row r="43" spans="2:34">
      <c r="Q43" s="42"/>
      <c r="S43" s="42"/>
      <c r="V43" s="42"/>
      <c r="X43" s="42"/>
      <c r="Y43" s="42"/>
      <c r="Z43" s="42"/>
      <c r="AA43" s="42"/>
      <c r="AB43" s="42"/>
      <c r="AC43" s="42"/>
      <c r="AD43" s="42"/>
      <c r="AE43" s="42"/>
      <c r="AF43" s="42"/>
      <c r="AG43" s="42"/>
      <c r="AH43" s="42"/>
    </row>
    <row r="44" spans="2:34">
      <c r="AH44" s="42"/>
    </row>
    <row r="45" spans="2:34"/>
    <row r="46" spans="2:34"/>
    <row r="47" spans="2:34"/>
    <row r="48" spans="2:34">
      <c r="AG48" s="42"/>
      <c r="AH48" s="42"/>
    </row>
    <row r="49" spans="29:34">
      <c r="AH49" s="42"/>
    </row>
    <row r="50" spans="29:34">
      <c r="AH50" s="42"/>
    </row>
    <row r="51" spans="29:34">
      <c r="AC51" s="42"/>
      <c r="AD51" s="42"/>
      <c r="AE51" s="42"/>
      <c r="AF51" s="42"/>
      <c r="AG51" s="42"/>
      <c r="AH51" s="42"/>
    </row>
    <row r="52" spans="29:34"/>
    <row r="53" spans="29:34"/>
    <row r="54" spans="29:34">
      <c r="AH54" s="42"/>
    </row>
    <row r="55" spans="29:34"/>
    <row r="56" spans="29:34"/>
    <row r="57" spans="29:34"/>
    <row r="58" spans="29:34">
      <c r="AH58" s="42"/>
    </row>
    <row r="59" spans="29:34"/>
    <row r="60" spans="29:34"/>
    <row r="61" spans="29:34"/>
    <row r="62" spans="29:34"/>
    <row r="63" spans="29:34">
      <c r="AH63" s="42"/>
    </row>
    <row r="64" spans="29:34">
      <c r="AG64" s="42"/>
      <c r="AH64" s="42"/>
    </row>
    <row r="65" spans="32:34"/>
    <row r="66" spans="32:34"/>
    <row r="67" spans="32:34"/>
    <row r="68" spans="32:34"/>
    <row r="69" spans="32:34">
      <c r="AF69" s="42"/>
      <c r="AG69" s="42"/>
      <c r="AH69" s="42"/>
    </row>
    <row r="70" spans="32:34"/>
    <row r="71" spans="32:34"/>
    <row r="72" spans="32:34"/>
    <row r="73" spans="32:34"/>
    <row r="74" spans="32:34"/>
    <row r="75" spans="32:34"/>
    <row r="76" spans="32:34"/>
    <row r="77" spans="32:34"/>
    <row r="78" spans="32:34"/>
    <row r="79" spans="32:34"/>
    <row r="80" spans="32:34"/>
    <row r="81" spans="25:34"/>
    <row r="82" spans="25:34">
      <c r="Y82" s="42"/>
    </row>
    <row r="83" spans="25:34">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hidden="1" customHeight="1"/>
    <row r="118" spans="34:34" ht="13.5" hidden="1" customHeight="1"/>
    <row r="119" spans="34:34" ht="13.5" hidden="1" customHeight="1"/>
    <row r="120" spans="34:34" ht="13.5" hidden="1" customHeight="1"/>
    <row r="121" spans="34:34" ht="13.5" hidden="1" customHeight="1">
      <c r="AH121" s="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P132"/>
  <sheetViews>
    <sheetView showGridLines="0" zoomScaleNormal="100" zoomScaleSheetLayoutView="55" workbookViewId="0">
      <selection activeCell="AC6" sqref="AC6:AL8"/>
    </sheetView>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256" width="9" style="42" hidden="1"/>
    <col min="257" max="257" width="9.125" style="42" customWidth="1"/>
    <col min="258" max="272" width="9" style="42" customWidth="1"/>
    <col min="273" max="273" width="9.125" style="42" customWidth="1"/>
    <col min="274" max="274" width="9.125" style="42" bestFit="1" customWidth="1"/>
    <col min="275" max="290" width="9" style="42" customWidth="1"/>
    <col min="291" max="512" width="9" style="42" hidden="1"/>
    <col min="513" max="513" width="9.125" style="42" customWidth="1"/>
    <col min="514" max="528" width="9" style="42" customWidth="1"/>
    <col min="529" max="529" width="9.125" style="42" customWidth="1"/>
    <col min="530" max="530" width="9.125" style="42" bestFit="1" customWidth="1"/>
    <col min="531" max="546" width="9" style="42" customWidth="1"/>
    <col min="547" max="768" width="9" style="42" hidden="1"/>
    <col min="769" max="769" width="9.125" style="42" customWidth="1"/>
    <col min="770" max="784" width="9" style="42" customWidth="1"/>
    <col min="785" max="785" width="9.125" style="42" customWidth="1"/>
    <col min="786" max="786" width="9.125" style="42" bestFit="1" customWidth="1"/>
    <col min="787" max="802" width="9" style="42" customWidth="1"/>
    <col min="803" max="1024" width="9" style="42" hidden="1"/>
    <col min="1025" max="1025" width="9.125" style="42" customWidth="1"/>
    <col min="1026" max="1040" width="9" style="42" customWidth="1"/>
    <col min="1041" max="1041" width="9.125" style="42" customWidth="1"/>
    <col min="1042" max="1042" width="9.125" style="42" bestFit="1" customWidth="1"/>
    <col min="1043" max="1058" width="9" style="42" customWidth="1"/>
    <col min="1059" max="1280" width="9" style="42" hidden="1"/>
    <col min="1281" max="1281" width="9.125" style="42" customWidth="1"/>
    <col min="1282" max="1296" width="9" style="42" customWidth="1"/>
    <col min="1297" max="1297" width="9.125" style="42" customWidth="1"/>
    <col min="1298" max="1298" width="9.125" style="42" bestFit="1" customWidth="1"/>
    <col min="1299" max="1314" width="9" style="42" customWidth="1"/>
    <col min="1315" max="1536" width="9" style="42" hidden="1"/>
    <col min="1537" max="1537" width="9.125" style="42" customWidth="1"/>
    <col min="1538" max="1552" width="9" style="42" customWidth="1"/>
    <col min="1553" max="1553" width="9.125" style="42" customWidth="1"/>
    <col min="1554" max="1554" width="9.125" style="42" bestFit="1" customWidth="1"/>
    <col min="1555" max="1570" width="9" style="42" customWidth="1"/>
    <col min="1571" max="1792" width="9" style="42" hidden="1"/>
    <col min="1793" max="1793" width="9.125" style="42" customWidth="1"/>
    <col min="1794" max="1808" width="9" style="42" customWidth="1"/>
    <col min="1809" max="1809" width="9.125" style="42" customWidth="1"/>
    <col min="1810" max="1810" width="9.125" style="42" bestFit="1" customWidth="1"/>
    <col min="1811" max="1826" width="9" style="42" customWidth="1"/>
    <col min="1827" max="2048" width="9" style="42" hidden="1"/>
    <col min="2049" max="2049" width="9.125" style="42" customWidth="1"/>
    <col min="2050" max="2064" width="9" style="42" customWidth="1"/>
    <col min="2065" max="2065" width="9.125" style="42" customWidth="1"/>
    <col min="2066" max="2066" width="9.125" style="42" bestFit="1" customWidth="1"/>
    <col min="2067" max="2082" width="9" style="42" customWidth="1"/>
    <col min="2083" max="2304" width="9" style="42" hidden="1"/>
    <col min="2305" max="2305" width="9.125" style="42" customWidth="1"/>
    <col min="2306" max="2320" width="9" style="42" customWidth="1"/>
    <col min="2321" max="2321" width="9.125" style="42" customWidth="1"/>
    <col min="2322" max="2322" width="9.125" style="42" bestFit="1" customWidth="1"/>
    <col min="2323" max="2338" width="9" style="42" customWidth="1"/>
    <col min="2339" max="2560" width="9" style="42" hidden="1"/>
    <col min="2561" max="2561" width="9.125" style="42" customWidth="1"/>
    <col min="2562" max="2576" width="9" style="42" customWidth="1"/>
    <col min="2577" max="2577" width="9.125" style="42" customWidth="1"/>
    <col min="2578" max="2578" width="9.125" style="42" bestFit="1" customWidth="1"/>
    <col min="2579" max="2594" width="9" style="42" customWidth="1"/>
    <col min="2595" max="2816" width="9" style="42" hidden="1"/>
    <col min="2817" max="2817" width="9.125" style="42" customWidth="1"/>
    <col min="2818" max="2832" width="9" style="42" customWidth="1"/>
    <col min="2833" max="2833" width="9.125" style="42" customWidth="1"/>
    <col min="2834" max="2834" width="9.125" style="42" bestFit="1" customWidth="1"/>
    <col min="2835" max="2850" width="9" style="42" customWidth="1"/>
    <col min="2851" max="3072" width="9" style="42" hidden="1"/>
    <col min="3073" max="3073" width="9.125" style="42" customWidth="1"/>
    <col min="3074" max="3088" width="9" style="42" customWidth="1"/>
    <col min="3089" max="3089" width="9.125" style="42" customWidth="1"/>
    <col min="3090" max="3090" width="9.125" style="42" bestFit="1" customWidth="1"/>
    <col min="3091" max="3106" width="9" style="42" customWidth="1"/>
    <col min="3107" max="3328" width="9" style="42" hidden="1"/>
    <col min="3329" max="3329" width="9.125" style="42" customWidth="1"/>
    <col min="3330" max="3344" width="9" style="42" customWidth="1"/>
    <col min="3345" max="3345" width="9.125" style="42" customWidth="1"/>
    <col min="3346" max="3346" width="9.125" style="42" bestFit="1" customWidth="1"/>
    <col min="3347" max="3362" width="9" style="42" customWidth="1"/>
    <col min="3363" max="3584" width="9" style="42" hidden="1"/>
    <col min="3585" max="3585" width="9.125" style="42" customWidth="1"/>
    <col min="3586" max="3600" width="9" style="42" customWidth="1"/>
    <col min="3601" max="3601" width="9.125" style="42" customWidth="1"/>
    <col min="3602" max="3602" width="9.125" style="42" bestFit="1" customWidth="1"/>
    <col min="3603" max="3618" width="9" style="42" customWidth="1"/>
    <col min="3619" max="3840" width="9" style="42" hidden="1"/>
    <col min="3841" max="3841" width="9.125" style="42" customWidth="1"/>
    <col min="3842" max="3856" width="9" style="42" customWidth="1"/>
    <col min="3857" max="3857" width="9.125" style="42" customWidth="1"/>
    <col min="3858" max="3858" width="9.125" style="42" bestFit="1" customWidth="1"/>
    <col min="3859" max="3874" width="9" style="42" customWidth="1"/>
    <col min="3875" max="4096" width="9" style="42" hidden="1"/>
    <col min="4097" max="4097" width="9.125" style="42" customWidth="1"/>
    <col min="4098" max="4112" width="9" style="42" customWidth="1"/>
    <col min="4113" max="4113" width="9.125" style="42" customWidth="1"/>
    <col min="4114" max="4114" width="9.125" style="42" bestFit="1" customWidth="1"/>
    <col min="4115" max="4130" width="9" style="42" customWidth="1"/>
    <col min="4131" max="4352" width="9" style="42" hidden="1"/>
    <col min="4353" max="4353" width="9.125" style="42" customWidth="1"/>
    <col min="4354" max="4368" width="9" style="42" customWidth="1"/>
    <col min="4369" max="4369" width="9.125" style="42" customWidth="1"/>
    <col min="4370" max="4370" width="9.125" style="42" bestFit="1" customWidth="1"/>
    <col min="4371" max="4386" width="9" style="42" customWidth="1"/>
    <col min="4387" max="4608" width="9" style="42" hidden="1"/>
    <col min="4609" max="4609" width="9.125" style="42" customWidth="1"/>
    <col min="4610" max="4624" width="9" style="42" customWidth="1"/>
    <col min="4625" max="4625" width="9.125" style="42" customWidth="1"/>
    <col min="4626" max="4626" width="9.125" style="42" bestFit="1" customWidth="1"/>
    <col min="4627" max="4642" width="9" style="42" customWidth="1"/>
    <col min="4643" max="4864" width="9" style="42" hidden="1"/>
    <col min="4865" max="4865" width="9.125" style="42" customWidth="1"/>
    <col min="4866" max="4880" width="9" style="42" customWidth="1"/>
    <col min="4881" max="4881" width="9.125" style="42" customWidth="1"/>
    <col min="4882" max="4882" width="9.125" style="42" bestFit="1" customWidth="1"/>
    <col min="4883" max="4898" width="9" style="42" customWidth="1"/>
    <col min="4899" max="5120" width="9" style="42" hidden="1"/>
    <col min="5121" max="5121" width="9.125" style="42" customWidth="1"/>
    <col min="5122" max="5136" width="9" style="42" customWidth="1"/>
    <col min="5137" max="5137" width="9.125" style="42" customWidth="1"/>
    <col min="5138" max="5138" width="9.125" style="42" bestFit="1" customWidth="1"/>
    <col min="5139" max="5154" width="9" style="42" customWidth="1"/>
    <col min="5155" max="5376" width="9" style="42" hidden="1"/>
    <col min="5377" max="5377" width="9.125" style="42" customWidth="1"/>
    <col min="5378" max="5392" width="9" style="42" customWidth="1"/>
    <col min="5393" max="5393" width="9.125" style="42" customWidth="1"/>
    <col min="5394" max="5394" width="9.125" style="42" bestFit="1" customWidth="1"/>
    <col min="5395" max="5410" width="9" style="42" customWidth="1"/>
    <col min="5411" max="5632" width="9" style="42" hidden="1"/>
    <col min="5633" max="5633" width="9.125" style="42" customWidth="1"/>
    <col min="5634" max="5648" width="9" style="42" customWidth="1"/>
    <col min="5649" max="5649" width="9.125" style="42" customWidth="1"/>
    <col min="5650" max="5650" width="9.125" style="42" bestFit="1" customWidth="1"/>
    <col min="5651" max="5666" width="9" style="42" customWidth="1"/>
    <col min="5667" max="5888" width="9" style="42" hidden="1"/>
    <col min="5889" max="5889" width="9.125" style="42" customWidth="1"/>
    <col min="5890" max="5904" width="9" style="42" customWidth="1"/>
    <col min="5905" max="5905" width="9.125" style="42" customWidth="1"/>
    <col min="5906" max="5906" width="9.125" style="42" bestFit="1" customWidth="1"/>
    <col min="5907" max="5922" width="9" style="42" customWidth="1"/>
    <col min="5923" max="6144" width="9" style="42" hidden="1"/>
    <col min="6145" max="6145" width="9.125" style="42" customWidth="1"/>
    <col min="6146" max="6160" width="9" style="42" customWidth="1"/>
    <col min="6161" max="6161" width="9.125" style="42" customWidth="1"/>
    <col min="6162" max="6162" width="9.125" style="42" bestFit="1" customWidth="1"/>
    <col min="6163" max="6178" width="9" style="42" customWidth="1"/>
    <col min="6179" max="6400" width="9" style="42" hidden="1"/>
    <col min="6401" max="6401" width="9.125" style="42" customWidth="1"/>
    <col min="6402" max="6416" width="9" style="42" customWidth="1"/>
    <col min="6417" max="6417" width="9.125" style="42" customWidth="1"/>
    <col min="6418" max="6418" width="9.125" style="42" bestFit="1" customWidth="1"/>
    <col min="6419" max="6434" width="9" style="42" customWidth="1"/>
    <col min="6435" max="6656" width="9" style="42" hidden="1"/>
    <col min="6657" max="6657" width="9.125" style="42" customWidth="1"/>
    <col min="6658" max="6672" width="9" style="42" customWidth="1"/>
    <col min="6673" max="6673" width="9.125" style="42" customWidth="1"/>
    <col min="6674" max="6674" width="9.125" style="42" bestFit="1" customWidth="1"/>
    <col min="6675" max="6690" width="9" style="42" customWidth="1"/>
    <col min="6691" max="6912" width="9" style="42" hidden="1"/>
    <col min="6913" max="6913" width="9.125" style="42" customWidth="1"/>
    <col min="6914" max="6928" width="9" style="42" customWidth="1"/>
    <col min="6929" max="6929" width="9.125" style="42" customWidth="1"/>
    <col min="6930" max="6930" width="9.125" style="42" bestFit="1" customWidth="1"/>
    <col min="6931" max="6946" width="9" style="42" customWidth="1"/>
    <col min="6947" max="7168" width="9" style="42" hidden="1"/>
    <col min="7169" max="7169" width="9.125" style="42" customWidth="1"/>
    <col min="7170" max="7184" width="9" style="42" customWidth="1"/>
    <col min="7185" max="7185" width="9.125" style="42" customWidth="1"/>
    <col min="7186" max="7186" width="9.125" style="42" bestFit="1" customWidth="1"/>
    <col min="7187" max="7202" width="9" style="42" customWidth="1"/>
    <col min="7203" max="7424" width="9" style="42" hidden="1"/>
    <col min="7425" max="7425" width="9.125" style="42" customWidth="1"/>
    <col min="7426" max="7440" width="9" style="42" customWidth="1"/>
    <col min="7441" max="7441" width="9.125" style="42" customWidth="1"/>
    <col min="7442" max="7442" width="9.125" style="42" bestFit="1" customWidth="1"/>
    <col min="7443" max="7458" width="9" style="42" customWidth="1"/>
    <col min="7459" max="7680" width="9" style="42" hidden="1"/>
    <col min="7681" max="7681" width="9.125" style="42" customWidth="1"/>
    <col min="7682" max="7696" width="9" style="42" customWidth="1"/>
    <col min="7697" max="7697" width="9.125" style="42" customWidth="1"/>
    <col min="7698" max="7698" width="9.125" style="42" bestFit="1" customWidth="1"/>
    <col min="7699" max="7714" width="9" style="42" customWidth="1"/>
    <col min="7715" max="7936" width="9" style="42" hidden="1"/>
    <col min="7937" max="7937" width="9.125" style="42" customWidth="1"/>
    <col min="7938" max="7952" width="9" style="42" customWidth="1"/>
    <col min="7953" max="7953" width="9.125" style="42" customWidth="1"/>
    <col min="7954" max="7954" width="9.125" style="42" bestFit="1" customWidth="1"/>
    <col min="7955" max="7970" width="9" style="42" customWidth="1"/>
    <col min="7971" max="8192" width="9" style="42" hidden="1"/>
    <col min="8193" max="8193" width="9.125" style="42" customWidth="1"/>
    <col min="8194" max="8208" width="9" style="42" customWidth="1"/>
    <col min="8209" max="8209" width="9.125" style="42" customWidth="1"/>
    <col min="8210" max="8210" width="9.125" style="42" bestFit="1" customWidth="1"/>
    <col min="8211" max="8226" width="9" style="42" customWidth="1"/>
    <col min="8227" max="8448" width="9" style="42" hidden="1"/>
    <col min="8449" max="8449" width="9.125" style="42" customWidth="1"/>
    <col min="8450" max="8464" width="9" style="42" customWidth="1"/>
    <col min="8465" max="8465" width="9.125" style="42" customWidth="1"/>
    <col min="8466" max="8466" width="9.125" style="42" bestFit="1" customWidth="1"/>
    <col min="8467" max="8482" width="9" style="42" customWidth="1"/>
    <col min="8483" max="8704" width="9" style="42" hidden="1"/>
    <col min="8705" max="8705" width="9.125" style="42" customWidth="1"/>
    <col min="8706" max="8720" width="9" style="42" customWidth="1"/>
    <col min="8721" max="8721" width="9.125" style="42" customWidth="1"/>
    <col min="8722" max="8722" width="9.125" style="42" bestFit="1" customWidth="1"/>
    <col min="8723" max="8738" width="9" style="42" customWidth="1"/>
    <col min="8739" max="8960" width="9" style="42" hidden="1"/>
    <col min="8961" max="8961" width="9.125" style="42" customWidth="1"/>
    <col min="8962" max="8976" width="9" style="42" customWidth="1"/>
    <col min="8977" max="8977" width="9.125" style="42" customWidth="1"/>
    <col min="8978" max="8978" width="9.125" style="42" bestFit="1" customWidth="1"/>
    <col min="8979" max="8994" width="9" style="42" customWidth="1"/>
    <col min="8995" max="9216" width="9" style="42" hidden="1"/>
    <col min="9217" max="9217" width="9.125" style="42" customWidth="1"/>
    <col min="9218" max="9232" width="9" style="42" customWidth="1"/>
    <col min="9233" max="9233" width="9.125" style="42" customWidth="1"/>
    <col min="9234" max="9234" width="9.125" style="42" bestFit="1" customWidth="1"/>
    <col min="9235" max="9250" width="9" style="42" customWidth="1"/>
    <col min="9251" max="9472" width="9" style="42" hidden="1"/>
    <col min="9473" max="9473" width="9.125" style="42" customWidth="1"/>
    <col min="9474" max="9488" width="9" style="42" customWidth="1"/>
    <col min="9489" max="9489" width="9.125" style="42" customWidth="1"/>
    <col min="9490" max="9490" width="9.125" style="42" bestFit="1" customWidth="1"/>
    <col min="9491" max="9506" width="9" style="42" customWidth="1"/>
    <col min="9507" max="9728" width="9" style="42" hidden="1"/>
    <col min="9729" max="9729" width="9.125" style="42" customWidth="1"/>
    <col min="9730" max="9744" width="9" style="42" customWidth="1"/>
    <col min="9745" max="9745" width="9.125" style="42" customWidth="1"/>
    <col min="9746" max="9746" width="9.125" style="42" bestFit="1" customWidth="1"/>
    <col min="9747" max="9762" width="9" style="42" customWidth="1"/>
    <col min="9763" max="9984" width="9" style="42" hidden="1"/>
    <col min="9985" max="9985" width="9.125" style="42" customWidth="1"/>
    <col min="9986" max="10000" width="9" style="42" customWidth="1"/>
    <col min="10001" max="10001" width="9.125" style="42" customWidth="1"/>
    <col min="10002" max="10002" width="9.125" style="42" bestFit="1" customWidth="1"/>
    <col min="10003" max="10018" width="9" style="42" customWidth="1"/>
    <col min="10019" max="10240" width="9" style="42" hidden="1"/>
    <col min="10241" max="10241" width="9.125" style="42" customWidth="1"/>
    <col min="10242" max="10256" width="9" style="42" customWidth="1"/>
    <col min="10257" max="10257" width="9.125" style="42" customWidth="1"/>
    <col min="10258" max="10258" width="9.125" style="42" bestFit="1" customWidth="1"/>
    <col min="10259" max="10274" width="9" style="42" customWidth="1"/>
    <col min="10275" max="10496" width="9" style="42" hidden="1"/>
    <col min="10497" max="10497" width="9.125" style="42" customWidth="1"/>
    <col min="10498" max="10512" width="9" style="42" customWidth="1"/>
    <col min="10513" max="10513" width="9.125" style="42" customWidth="1"/>
    <col min="10514" max="10514" width="9.125" style="42" bestFit="1" customWidth="1"/>
    <col min="10515" max="10530" width="9" style="42" customWidth="1"/>
    <col min="10531" max="10752" width="9" style="42" hidden="1"/>
    <col min="10753" max="10753" width="9.125" style="42" customWidth="1"/>
    <col min="10754" max="10768" width="9" style="42" customWidth="1"/>
    <col min="10769" max="10769" width="9.125" style="42" customWidth="1"/>
    <col min="10770" max="10770" width="9.125" style="42" bestFit="1" customWidth="1"/>
    <col min="10771" max="10786" width="9" style="42" customWidth="1"/>
    <col min="10787" max="11008" width="9" style="42" hidden="1"/>
    <col min="11009" max="11009" width="9.125" style="42" customWidth="1"/>
    <col min="11010" max="11024" width="9" style="42" customWidth="1"/>
    <col min="11025" max="11025" width="9.125" style="42" customWidth="1"/>
    <col min="11026" max="11026" width="9.125" style="42" bestFit="1" customWidth="1"/>
    <col min="11027" max="11042" width="9" style="42" customWidth="1"/>
    <col min="11043" max="11264" width="9" style="42" hidden="1"/>
    <col min="11265" max="11265" width="9.125" style="42" customWidth="1"/>
    <col min="11266" max="11280" width="9" style="42" customWidth="1"/>
    <col min="11281" max="11281" width="9.125" style="42" customWidth="1"/>
    <col min="11282" max="11282" width="9.125" style="42" bestFit="1" customWidth="1"/>
    <col min="11283" max="11298" width="9" style="42" customWidth="1"/>
    <col min="11299" max="11520" width="9" style="42" hidden="1"/>
    <col min="11521" max="11521" width="9.125" style="42" customWidth="1"/>
    <col min="11522" max="11536" width="9" style="42" customWidth="1"/>
    <col min="11537" max="11537" width="9.125" style="42" customWidth="1"/>
    <col min="11538" max="11538" width="9.125" style="42" bestFit="1" customWidth="1"/>
    <col min="11539" max="11554" width="9" style="42" customWidth="1"/>
    <col min="11555" max="11776" width="9" style="42" hidden="1"/>
    <col min="11777" max="11777" width="9.125" style="42" customWidth="1"/>
    <col min="11778" max="11792" width="9" style="42" customWidth="1"/>
    <col min="11793" max="11793" width="9.125" style="42" customWidth="1"/>
    <col min="11794" max="11794" width="9.125" style="42" bestFit="1" customWidth="1"/>
    <col min="11795" max="11810" width="9" style="42" customWidth="1"/>
    <col min="11811" max="12032" width="9" style="42" hidden="1"/>
    <col min="12033" max="12033" width="9.125" style="42" customWidth="1"/>
    <col min="12034" max="12048" width="9" style="42" customWidth="1"/>
    <col min="12049" max="12049" width="9.125" style="42" customWidth="1"/>
    <col min="12050" max="12050" width="9.125" style="42" bestFit="1" customWidth="1"/>
    <col min="12051" max="12066" width="9" style="42" customWidth="1"/>
    <col min="12067" max="12288" width="9" style="42" hidden="1"/>
    <col min="12289" max="12289" width="9.125" style="42" customWidth="1"/>
    <col min="12290" max="12304" width="9" style="42" customWidth="1"/>
    <col min="12305" max="12305" width="9.125" style="42" customWidth="1"/>
    <col min="12306" max="12306" width="9.125" style="42" bestFit="1" customWidth="1"/>
    <col min="12307" max="12322" width="9" style="42" customWidth="1"/>
    <col min="12323" max="12544" width="9" style="42" hidden="1"/>
    <col min="12545" max="12545" width="9.125" style="42" customWidth="1"/>
    <col min="12546" max="12560" width="9" style="42" customWidth="1"/>
    <col min="12561" max="12561" width="9.125" style="42" customWidth="1"/>
    <col min="12562" max="12562" width="9.125" style="42" bestFit="1" customWidth="1"/>
    <col min="12563" max="12578" width="9" style="42" customWidth="1"/>
    <col min="12579" max="12800" width="9" style="42" hidden="1"/>
    <col min="12801" max="12801" width="9.125" style="42" customWidth="1"/>
    <col min="12802" max="12816" width="9" style="42" customWidth="1"/>
    <col min="12817" max="12817" width="9.125" style="42" customWidth="1"/>
    <col min="12818" max="12818" width="9.125" style="42" bestFit="1" customWidth="1"/>
    <col min="12819" max="12834" width="9" style="42" customWidth="1"/>
    <col min="12835" max="13056" width="9" style="42" hidden="1"/>
    <col min="13057" max="13057" width="9.125" style="42" customWidth="1"/>
    <col min="13058" max="13072" width="9" style="42" customWidth="1"/>
    <col min="13073" max="13073" width="9.125" style="42" customWidth="1"/>
    <col min="13074" max="13074" width="9.125" style="42" bestFit="1" customWidth="1"/>
    <col min="13075" max="13090" width="9" style="42" customWidth="1"/>
    <col min="13091" max="13312" width="9" style="42" hidden="1"/>
    <col min="13313" max="13313" width="9.125" style="42" customWidth="1"/>
    <col min="13314" max="13328" width="9" style="42" customWidth="1"/>
    <col min="13329" max="13329" width="9.125" style="42" customWidth="1"/>
    <col min="13330" max="13330" width="9.125" style="42" bestFit="1" customWidth="1"/>
    <col min="13331" max="13346" width="9" style="42" customWidth="1"/>
    <col min="13347" max="13568" width="9" style="42" hidden="1"/>
    <col min="13569" max="13569" width="9.125" style="42" customWidth="1"/>
    <col min="13570" max="13584" width="9" style="42" customWidth="1"/>
    <col min="13585" max="13585" width="9.125" style="42" customWidth="1"/>
    <col min="13586" max="13586" width="9.125" style="42" bestFit="1" customWidth="1"/>
    <col min="13587" max="13602" width="9" style="42" customWidth="1"/>
    <col min="13603" max="13824" width="9" style="42" hidden="1"/>
    <col min="13825" max="13825" width="9.125" style="42" customWidth="1"/>
    <col min="13826" max="13840" width="9" style="42" customWidth="1"/>
    <col min="13841" max="13841" width="9.125" style="42" customWidth="1"/>
    <col min="13842" max="13842" width="9.125" style="42" bestFit="1" customWidth="1"/>
    <col min="13843" max="13858" width="9" style="42" customWidth="1"/>
    <col min="13859" max="14080" width="9" style="42" hidden="1"/>
    <col min="14081" max="14081" width="9.125" style="42" customWidth="1"/>
    <col min="14082" max="14096" width="9" style="42" customWidth="1"/>
    <col min="14097" max="14097" width="9.125" style="42" customWidth="1"/>
    <col min="14098" max="14098" width="9.125" style="42" bestFit="1" customWidth="1"/>
    <col min="14099" max="14114" width="9" style="42" customWidth="1"/>
    <col min="14115" max="14336" width="9" style="42" hidden="1"/>
    <col min="14337" max="14337" width="9.125" style="42" customWidth="1"/>
    <col min="14338" max="14352" width="9" style="42" customWidth="1"/>
    <col min="14353" max="14353" width="9.125" style="42" customWidth="1"/>
    <col min="14354" max="14354" width="9.125" style="42" bestFit="1" customWidth="1"/>
    <col min="14355" max="14370" width="9" style="42" customWidth="1"/>
    <col min="14371" max="14592" width="9" style="42" hidden="1"/>
    <col min="14593" max="14593" width="9.125" style="42" customWidth="1"/>
    <col min="14594" max="14608" width="9" style="42" customWidth="1"/>
    <col min="14609" max="14609" width="9.125" style="42" customWidth="1"/>
    <col min="14610" max="14610" width="9.125" style="42" bestFit="1" customWidth="1"/>
    <col min="14611" max="14626" width="9" style="42" customWidth="1"/>
    <col min="14627" max="14848" width="9" style="42" hidden="1"/>
    <col min="14849" max="14849" width="9.125" style="42" customWidth="1"/>
    <col min="14850" max="14864" width="9" style="42" customWidth="1"/>
    <col min="14865" max="14865" width="9.125" style="42" customWidth="1"/>
    <col min="14866" max="14866" width="9.125" style="42" bestFit="1" customWidth="1"/>
    <col min="14867" max="14882" width="9" style="42" customWidth="1"/>
    <col min="14883" max="15104" width="9" style="42" hidden="1"/>
    <col min="15105" max="15105" width="9.125" style="42" customWidth="1"/>
    <col min="15106" max="15120" width="9" style="42" customWidth="1"/>
    <col min="15121" max="15121" width="9.125" style="42" customWidth="1"/>
    <col min="15122" max="15122" width="9.125" style="42" bestFit="1" customWidth="1"/>
    <col min="15123" max="15138" width="9" style="42" customWidth="1"/>
    <col min="15139" max="15360" width="9" style="42" hidden="1"/>
    <col min="15361" max="15361" width="9.125" style="42" customWidth="1"/>
    <col min="15362" max="15376" width="9" style="42" customWidth="1"/>
    <col min="15377" max="15377" width="9.125" style="42" customWidth="1"/>
    <col min="15378" max="15378" width="9.125" style="42" bestFit="1" customWidth="1"/>
    <col min="15379" max="15394" width="9" style="42" customWidth="1"/>
    <col min="15395" max="15616" width="9" style="42" hidden="1"/>
    <col min="15617" max="15617" width="9.125" style="42" customWidth="1"/>
    <col min="15618" max="15632" width="9" style="42" customWidth="1"/>
    <col min="15633" max="15633" width="9.125" style="42" customWidth="1"/>
    <col min="15634" max="15634" width="9.125" style="42" bestFit="1" customWidth="1"/>
    <col min="15635" max="15650" width="9" style="42" customWidth="1"/>
    <col min="15651" max="15872" width="9" style="42" hidden="1"/>
    <col min="15873" max="15873" width="9.125" style="42" customWidth="1"/>
    <col min="15874" max="15888" width="9" style="42" customWidth="1"/>
    <col min="15889" max="15889" width="9.125" style="42" customWidth="1"/>
    <col min="15890" max="15890" width="9.125" style="42" bestFit="1" customWidth="1"/>
    <col min="15891" max="15906" width="9" style="42" customWidth="1"/>
    <col min="15907" max="16128" width="9" style="42" hidden="1"/>
    <col min="16129" max="16129" width="9.125" style="42" customWidth="1"/>
    <col min="16130" max="16144" width="9" style="42" customWidth="1"/>
    <col min="16145" max="16145" width="9.125" style="42" customWidth="1"/>
    <col min="16146" max="16146" width="9.125" style="42" bestFit="1" customWidth="1"/>
    <col min="16147" max="16162" width="9" style="42" customWidth="1"/>
    <col min="16163" max="16384" width="9" style="42" hidden="1"/>
  </cols>
  <sheetData>
    <row r="1" spans="1:34" ht="13.5" customHeight="1">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c r="B2" s="42"/>
      <c r="T2" s="42"/>
    </row>
    <row r="3" spans="1: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row r="5" spans="1:34"/>
    <row r="6" spans="1:34"/>
    <row r="7" spans="1:34"/>
    <row r="8" spans="1:34"/>
    <row r="9" spans="1:34">
      <c r="AH9" s="42"/>
    </row>
    <row r="10" spans="1:34"/>
    <row r="11" spans="1:34"/>
    <row r="12" spans="1:34"/>
    <row r="13" spans="1:34"/>
    <row r="14" spans="1:34"/>
    <row r="15" spans="1:34"/>
    <row r="16" spans="1:34"/>
    <row r="17" spans="34:34">
      <c r="AH17" s="42"/>
    </row>
    <row r="18" spans="34:34"/>
    <row r="19" spans="34:34"/>
    <row r="20" spans="34:34">
      <c r="AH20" s="42"/>
    </row>
    <row r="21" spans="34:34">
      <c r="AH21" s="42"/>
    </row>
    <row r="22" spans="34:34"/>
    <row r="23" spans="34:34"/>
    <row r="24" spans="34:34"/>
    <row r="25" spans="34:34"/>
    <row r="26" spans="34:34"/>
    <row r="27" spans="34:34"/>
    <row r="28" spans="34:34">
      <c r="AH28" s="42"/>
    </row>
    <row r="29" spans="34:34"/>
    <row r="30" spans="34:34"/>
    <row r="31" spans="34:34"/>
    <row r="32" spans="34:34"/>
    <row r="33" spans="2:34">
      <c r="B33" s="42"/>
      <c r="G33" s="42"/>
      <c r="I33" s="42"/>
    </row>
    <row r="34" spans="2:34">
      <c r="C34" s="42"/>
      <c r="P34" s="42"/>
      <c r="R34" s="42"/>
      <c r="U34" s="42"/>
    </row>
    <row r="35" spans="2:34">
      <c r="D35" s="42"/>
      <c r="E35" s="42"/>
      <c r="T35" s="42"/>
      <c r="W35" s="42"/>
      <c r="AC35" s="42"/>
      <c r="AD35" s="42"/>
      <c r="AE35" s="42"/>
      <c r="AF35" s="42"/>
      <c r="AG35" s="42"/>
      <c r="AH35" s="42"/>
    </row>
    <row r="36" spans="2:34">
      <c r="F36" s="42"/>
      <c r="H36" s="42"/>
      <c r="J36" s="42"/>
      <c r="K36" s="42"/>
      <c r="L36" s="42"/>
      <c r="M36" s="42"/>
      <c r="N36" s="42"/>
      <c r="O36" s="42"/>
      <c r="Q36" s="42"/>
      <c r="S36" s="42"/>
      <c r="V36" s="42"/>
      <c r="X36" s="42"/>
      <c r="Y36" s="42"/>
      <c r="Z36" s="42"/>
      <c r="AA36" s="42"/>
      <c r="AB36" s="42"/>
      <c r="AC36" s="42"/>
      <c r="AD36" s="42"/>
      <c r="AE36" s="42"/>
      <c r="AF36" s="42"/>
      <c r="AG36" s="42"/>
      <c r="AH36" s="42"/>
    </row>
    <row r="37" spans="2:34">
      <c r="AH37" s="42"/>
    </row>
    <row r="38" spans="2:34">
      <c r="AG38" s="42"/>
      <c r="AH38" s="42"/>
    </row>
    <row r="39" spans="2:34"/>
    <row r="40" spans="2:34">
      <c r="U40" s="42"/>
    </row>
    <row r="41" spans="2:34">
      <c r="R41" s="42"/>
    </row>
    <row r="42" spans="2:34">
      <c r="T42" s="42"/>
      <c r="W42" s="42"/>
    </row>
    <row r="43" spans="2:34">
      <c r="Q43" s="42"/>
      <c r="S43" s="42"/>
      <c r="V43" s="42"/>
      <c r="X43" s="42"/>
      <c r="Y43" s="42"/>
      <c r="Z43" s="42"/>
      <c r="AA43" s="42"/>
      <c r="AB43" s="42"/>
      <c r="AC43" s="42"/>
      <c r="AD43" s="42"/>
      <c r="AE43" s="42"/>
      <c r="AF43" s="42"/>
      <c r="AG43" s="42"/>
      <c r="AH43" s="42"/>
    </row>
    <row r="44" spans="2:34">
      <c r="AH44" s="42"/>
    </row>
    <row r="45" spans="2:34"/>
    <row r="46" spans="2:34"/>
    <row r="47" spans="2:34"/>
    <row r="48" spans="2:34">
      <c r="AG48" s="42"/>
      <c r="AH48" s="42"/>
    </row>
    <row r="49" spans="29:34">
      <c r="AH49" s="42"/>
    </row>
    <row r="50" spans="29:34">
      <c r="AH50" s="42"/>
    </row>
    <row r="51" spans="29:34">
      <c r="AC51" s="42"/>
      <c r="AD51" s="42"/>
      <c r="AE51" s="42"/>
      <c r="AF51" s="42"/>
      <c r="AG51" s="42"/>
      <c r="AH51" s="42"/>
    </row>
    <row r="52" spans="29:34"/>
    <row r="53" spans="29:34"/>
    <row r="54" spans="29:34">
      <c r="AH54" s="42"/>
    </row>
    <row r="55" spans="29:34"/>
    <row r="56" spans="29:34"/>
    <row r="57" spans="29:34"/>
    <row r="58" spans="29:34">
      <c r="AH58" s="42"/>
    </row>
    <row r="59" spans="29:34"/>
    <row r="60" spans="29:34"/>
    <row r="61" spans="29:34"/>
    <row r="62" spans="29:34"/>
    <row r="63" spans="29:34">
      <c r="AH63" s="42"/>
    </row>
    <row r="64" spans="29:34">
      <c r="AG64" s="42"/>
      <c r="AH64" s="42"/>
    </row>
    <row r="65" spans="32:34"/>
    <row r="66" spans="32:34"/>
    <row r="67" spans="32:34"/>
    <row r="68" spans="32:34"/>
    <row r="69" spans="32:34">
      <c r="AF69" s="42"/>
      <c r="AG69" s="42"/>
      <c r="AH69" s="42"/>
    </row>
    <row r="70" spans="32:34"/>
    <row r="71" spans="32:34"/>
    <row r="72" spans="32:34"/>
    <row r="73" spans="32:34"/>
    <row r="74" spans="32:34"/>
    <row r="75" spans="32:34"/>
    <row r="76" spans="32:34"/>
    <row r="77" spans="32:34"/>
    <row r="78" spans="32:34"/>
    <row r="79" spans="32:34"/>
    <row r="80" spans="32:34"/>
    <row r="81" spans="25:34"/>
    <row r="82" spans="25:34">
      <c r="Y82" s="42"/>
    </row>
    <row r="83" spans="25:34">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hidden="1" customHeight="1"/>
    <row r="118" spans="34:34" ht="13.5" hidden="1" customHeight="1"/>
    <row r="119" spans="34:34" ht="13.5" hidden="1" customHeight="1"/>
    <row r="120" spans="34:34" ht="13.5" hidden="1" customHeight="1"/>
    <row r="121" spans="34:34" ht="13.5" hidden="1" customHeight="1">
      <c r="AH121" s="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topLeftCell="F43" zoomScaleSheetLayoutView="100" workbookViewId="0">
      <selection activeCell="AC6" sqref="AC6:AL8"/>
    </sheetView>
  </sheetViews>
  <sheetFormatPr defaultColWidth="0" defaultRowHeight="13.5" customHeight="1" zeroHeight="1"/>
  <cols>
    <col min="1" max="1" width="8.25" style="264" customWidth="1"/>
    <col min="2" max="16" width="14.625" style="264" customWidth="1"/>
    <col min="17" max="256" width="0" style="264" hidden="1"/>
    <col min="257" max="257" width="8.25" style="264" customWidth="1"/>
    <col min="258" max="272" width="14.625" style="264" customWidth="1"/>
    <col min="273" max="512" width="0" style="264" hidden="1"/>
    <col min="513" max="513" width="8.25" style="264" customWidth="1"/>
    <col min="514" max="528" width="14.625" style="264" customWidth="1"/>
    <col min="529" max="768" width="0" style="264" hidden="1"/>
    <col min="769" max="769" width="8.25" style="264" customWidth="1"/>
    <col min="770" max="784" width="14.625" style="264" customWidth="1"/>
    <col min="785" max="1024" width="0" style="264" hidden="1"/>
    <col min="1025" max="1025" width="8.25" style="264" customWidth="1"/>
    <col min="1026" max="1040" width="14.625" style="264" customWidth="1"/>
    <col min="1041" max="1280" width="0" style="264" hidden="1"/>
    <col min="1281" max="1281" width="8.25" style="264" customWidth="1"/>
    <col min="1282" max="1296" width="14.625" style="264" customWidth="1"/>
    <col min="1297" max="1536" width="0" style="264" hidden="1"/>
    <col min="1537" max="1537" width="8.25" style="264" customWidth="1"/>
    <col min="1538" max="1552" width="14.625" style="264" customWidth="1"/>
    <col min="1553" max="1792" width="0" style="264" hidden="1"/>
    <col min="1793" max="1793" width="8.25" style="264" customWidth="1"/>
    <col min="1794" max="1808" width="14.625" style="264" customWidth="1"/>
    <col min="1809" max="2048" width="0" style="264" hidden="1"/>
    <col min="2049" max="2049" width="8.25" style="264" customWidth="1"/>
    <col min="2050" max="2064" width="14.625" style="264" customWidth="1"/>
    <col min="2065" max="2304" width="0" style="264" hidden="1"/>
    <col min="2305" max="2305" width="8.25" style="264" customWidth="1"/>
    <col min="2306" max="2320" width="14.625" style="264" customWidth="1"/>
    <col min="2321" max="2560" width="0" style="264" hidden="1"/>
    <col min="2561" max="2561" width="8.25" style="264" customWidth="1"/>
    <col min="2562" max="2576" width="14.625" style="264" customWidth="1"/>
    <col min="2577" max="2816" width="0" style="264" hidden="1"/>
    <col min="2817" max="2817" width="8.25" style="264" customWidth="1"/>
    <col min="2818" max="2832" width="14.625" style="264" customWidth="1"/>
    <col min="2833" max="3072" width="0" style="264" hidden="1"/>
    <col min="3073" max="3073" width="8.25" style="264" customWidth="1"/>
    <col min="3074" max="3088" width="14.625" style="264" customWidth="1"/>
    <col min="3089" max="3328" width="0" style="264" hidden="1"/>
    <col min="3329" max="3329" width="8.25" style="264" customWidth="1"/>
    <col min="3330" max="3344" width="14.625" style="264" customWidth="1"/>
    <col min="3345" max="3584" width="0" style="264" hidden="1"/>
    <col min="3585" max="3585" width="8.25" style="264" customWidth="1"/>
    <col min="3586" max="3600" width="14.625" style="264" customWidth="1"/>
    <col min="3601" max="3840" width="0" style="264" hidden="1"/>
    <col min="3841" max="3841" width="8.25" style="264" customWidth="1"/>
    <col min="3842" max="3856" width="14.625" style="264" customWidth="1"/>
    <col min="3857" max="4096" width="0" style="264" hidden="1"/>
    <col min="4097" max="4097" width="8.25" style="264" customWidth="1"/>
    <col min="4098" max="4112" width="14.625" style="264" customWidth="1"/>
    <col min="4113" max="4352" width="0" style="264" hidden="1"/>
    <col min="4353" max="4353" width="8.25" style="264" customWidth="1"/>
    <col min="4354" max="4368" width="14.625" style="264" customWidth="1"/>
    <col min="4369" max="4608" width="0" style="264" hidden="1"/>
    <col min="4609" max="4609" width="8.25" style="264" customWidth="1"/>
    <col min="4610" max="4624" width="14.625" style="264" customWidth="1"/>
    <col min="4625" max="4864" width="0" style="264" hidden="1"/>
    <col min="4865" max="4865" width="8.25" style="264" customWidth="1"/>
    <col min="4866" max="4880" width="14.625" style="264" customWidth="1"/>
    <col min="4881" max="5120" width="0" style="264" hidden="1"/>
    <col min="5121" max="5121" width="8.25" style="264" customWidth="1"/>
    <col min="5122" max="5136" width="14.625" style="264" customWidth="1"/>
    <col min="5137" max="5376" width="0" style="264" hidden="1"/>
    <col min="5377" max="5377" width="8.25" style="264" customWidth="1"/>
    <col min="5378" max="5392" width="14.625" style="264" customWidth="1"/>
    <col min="5393" max="5632" width="0" style="264" hidden="1"/>
    <col min="5633" max="5633" width="8.25" style="264" customWidth="1"/>
    <col min="5634" max="5648" width="14.625" style="264" customWidth="1"/>
    <col min="5649" max="5888" width="0" style="264" hidden="1"/>
    <col min="5889" max="5889" width="8.25" style="264" customWidth="1"/>
    <col min="5890" max="5904" width="14.625" style="264" customWidth="1"/>
    <col min="5905" max="6144" width="0" style="264" hidden="1"/>
    <col min="6145" max="6145" width="8.25" style="264" customWidth="1"/>
    <col min="6146" max="6160" width="14.625" style="264" customWidth="1"/>
    <col min="6161" max="6400" width="0" style="264" hidden="1"/>
    <col min="6401" max="6401" width="8.25" style="264" customWidth="1"/>
    <col min="6402" max="6416" width="14.625" style="264" customWidth="1"/>
    <col min="6417" max="6656" width="0" style="264" hidden="1"/>
    <col min="6657" max="6657" width="8.25" style="264" customWidth="1"/>
    <col min="6658" max="6672" width="14.625" style="264" customWidth="1"/>
    <col min="6673" max="6912" width="0" style="264" hidden="1"/>
    <col min="6913" max="6913" width="8.25" style="264" customWidth="1"/>
    <col min="6914" max="6928" width="14.625" style="264" customWidth="1"/>
    <col min="6929" max="7168" width="0" style="264" hidden="1"/>
    <col min="7169" max="7169" width="8.25" style="264" customWidth="1"/>
    <col min="7170" max="7184" width="14.625" style="264" customWidth="1"/>
    <col min="7185" max="7424" width="0" style="264" hidden="1"/>
    <col min="7425" max="7425" width="8.25" style="264" customWidth="1"/>
    <col min="7426" max="7440" width="14.625" style="264" customWidth="1"/>
    <col min="7441" max="7680" width="0" style="264" hidden="1"/>
    <col min="7681" max="7681" width="8.25" style="264" customWidth="1"/>
    <col min="7682" max="7696" width="14.625" style="264" customWidth="1"/>
    <col min="7697" max="7936" width="0" style="264" hidden="1"/>
    <col min="7937" max="7937" width="8.25" style="264" customWidth="1"/>
    <col min="7938" max="7952" width="14.625" style="264" customWidth="1"/>
    <col min="7953" max="8192" width="0" style="264" hidden="1"/>
    <col min="8193" max="8193" width="8.25" style="264" customWidth="1"/>
    <col min="8194" max="8208" width="14.625" style="264" customWidth="1"/>
    <col min="8209" max="8448" width="0" style="264" hidden="1"/>
    <col min="8449" max="8449" width="8.25" style="264" customWidth="1"/>
    <col min="8450" max="8464" width="14.625" style="264" customWidth="1"/>
    <col min="8465" max="8704" width="0" style="264" hidden="1"/>
    <col min="8705" max="8705" width="8.25" style="264" customWidth="1"/>
    <col min="8706" max="8720" width="14.625" style="264" customWidth="1"/>
    <col min="8721" max="8960" width="0" style="264" hidden="1"/>
    <col min="8961" max="8961" width="8.25" style="264" customWidth="1"/>
    <col min="8962" max="8976" width="14.625" style="264" customWidth="1"/>
    <col min="8977" max="9216" width="0" style="264" hidden="1"/>
    <col min="9217" max="9217" width="8.25" style="264" customWidth="1"/>
    <col min="9218" max="9232" width="14.625" style="264" customWidth="1"/>
    <col min="9233" max="9472" width="0" style="264" hidden="1"/>
    <col min="9473" max="9473" width="8.25" style="264" customWidth="1"/>
    <col min="9474" max="9488" width="14.625" style="264" customWidth="1"/>
    <col min="9489" max="9728" width="0" style="264" hidden="1"/>
    <col min="9729" max="9729" width="8.25" style="264" customWidth="1"/>
    <col min="9730" max="9744" width="14.625" style="264" customWidth="1"/>
    <col min="9745" max="9984" width="0" style="264" hidden="1"/>
    <col min="9985" max="9985" width="8.25" style="264" customWidth="1"/>
    <col min="9986" max="10000" width="14.625" style="264" customWidth="1"/>
    <col min="10001" max="10240" width="0" style="264" hidden="1"/>
    <col min="10241" max="10241" width="8.25" style="264" customWidth="1"/>
    <col min="10242" max="10256" width="14.625" style="264" customWidth="1"/>
    <col min="10257" max="10496" width="0" style="264" hidden="1"/>
    <col min="10497" max="10497" width="8.25" style="264" customWidth="1"/>
    <col min="10498" max="10512" width="14.625" style="264" customWidth="1"/>
    <col min="10513" max="10752" width="0" style="264" hidden="1"/>
    <col min="10753" max="10753" width="8.25" style="264" customWidth="1"/>
    <col min="10754" max="10768" width="14.625" style="264" customWidth="1"/>
    <col min="10769" max="11008" width="0" style="264" hidden="1"/>
    <col min="11009" max="11009" width="8.25" style="264" customWidth="1"/>
    <col min="11010" max="11024" width="14.625" style="264" customWidth="1"/>
    <col min="11025" max="11264" width="0" style="264" hidden="1"/>
    <col min="11265" max="11265" width="8.25" style="264" customWidth="1"/>
    <col min="11266" max="11280" width="14.625" style="264" customWidth="1"/>
    <col min="11281" max="11520" width="0" style="264" hidden="1"/>
    <col min="11521" max="11521" width="8.25" style="264" customWidth="1"/>
    <col min="11522" max="11536" width="14.625" style="264" customWidth="1"/>
    <col min="11537" max="11776" width="0" style="264" hidden="1"/>
    <col min="11777" max="11777" width="8.25" style="264" customWidth="1"/>
    <col min="11778" max="11792" width="14.625" style="264" customWidth="1"/>
    <col min="11793" max="12032" width="0" style="264" hidden="1"/>
    <col min="12033" max="12033" width="8.25" style="264" customWidth="1"/>
    <col min="12034" max="12048" width="14.625" style="264" customWidth="1"/>
    <col min="12049" max="12288" width="0" style="264" hidden="1"/>
    <col min="12289" max="12289" width="8.25" style="264" customWidth="1"/>
    <col min="12290" max="12304" width="14.625" style="264" customWidth="1"/>
    <col min="12305" max="12544" width="0" style="264" hidden="1"/>
    <col min="12545" max="12545" width="8.25" style="264" customWidth="1"/>
    <col min="12546" max="12560" width="14.625" style="264" customWidth="1"/>
    <col min="12561" max="12800" width="0" style="264" hidden="1"/>
    <col min="12801" max="12801" width="8.25" style="264" customWidth="1"/>
    <col min="12802" max="12816" width="14.625" style="264" customWidth="1"/>
    <col min="12817" max="13056" width="0" style="264" hidden="1"/>
    <col min="13057" max="13057" width="8.25" style="264" customWidth="1"/>
    <col min="13058" max="13072" width="14.625" style="264" customWidth="1"/>
    <col min="13073" max="13312" width="0" style="264" hidden="1"/>
    <col min="13313" max="13313" width="8.25" style="264" customWidth="1"/>
    <col min="13314" max="13328" width="14.625" style="264" customWidth="1"/>
    <col min="13329" max="13568" width="0" style="264" hidden="1"/>
    <col min="13569" max="13569" width="8.25" style="264" customWidth="1"/>
    <col min="13570" max="13584" width="14.625" style="264" customWidth="1"/>
    <col min="13585" max="13824" width="0" style="264" hidden="1"/>
    <col min="13825" max="13825" width="8.25" style="264" customWidth="1"/>
    <col min="13826" max="13840" width="14.625" style="264" customWidth="1"/>
    <col min="13841" max="14080" width="0" style="264" hidden="1"/>
    <col min="14081" max="14081" width="8.25" style="264" customWidth="1"/>
    <col min="14082" max="14096" width="14.625" style="264" customWidth="1"/>
    <col min="14097" max="14336" width="0" style="264" hidden="1"/>
    <col min="14337" max="14337" width="8.25" style="264" customWidth="1"/>
    <col min="14338" max="14352" width="14.625" style="264" customWidth="1"/>
    <col min="14353" max="14592" width="0" style="264" hidden="1"/>
    <col min="14593" max="14593" width="8.25" style="264" customWidth="1"/>
    <col min="14594" max="14608" width="14.625" style="264" customWidth="1"/>
    <col min="14609" max="14848" width="0" style="264" hidden="1"/>
    <col min="14849" max="14849" width="8.25" style="264" customWidth="1"/>
    <col min="14850" max="14864" width="14.625" style="264" customWidth="1"/>
    <col min="14865" max="15104" width="0" style="264" hidden="1"/>
    <col min="15105" max="15105" width="8.25" style="264" customWidth="1"/>
    <col min="15106" max="15120" width="14.625" style="264" customWidth="1"/>
    <col min="15121" max="15360" width="0" style="264" hidden="1"/>
    <col min="15361" max="15361" width="8.25" style="264" customWidth="1"/>
    <col min="15362" max="15376" width="14.625" style="264" customWidth="1"/>
    <col min="15377" max="15616" width="0" style="264" hidden="1"/>
    <col min="15617" max="15617" width="8.25" style="264" customWidth="1"/>
    <col min="15618" max="15632" width="14.625" style="264" customWidth="1"/>
    <col min="15633" max="15872" width="0" style="264" hidden="1"/>
    <col min="15873" max="15873" width="8.25" style="264" customWidth="1"/>
    <col min="15874" max="15888" width="14.625" style="264" customWidth="1"/>
    <col min="15889" max="16128" width="0" style="264" hidden="1"/>
    <col min="16129" max="16129" width="8.25" style="264" customWidth="1"/>
    <col min="16130" max="16144" width="14.625" style="264" customWidth="1"/>
    <col min="16145" max="16384" width="0" style="264"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65"/>
      <c r="C45" s="265"/>
      <c r="D45" s="265"/>
      <c r="E45" s="265"/>
      <c r="F45" s="265"/>
      <c r="G45" s="265"/>
      <c r="H45" s="265"/>
      <c r="I45" s="265"/>
      <c r="J45" s="266" t="s">
        <v>505</v>
      </c>
    </row>
    <row r="46" spans="2:10" ht="29.25" customHeight="1" thickBot="1">
      <c r="B46" s="267" t="s">
        <v>44</v>
      </c>
      <c r="C46" s="268"/>
      <c r="D46" s="268"/>
      <c r="E46" s="269" t="s">
        <v>18</v>
      </c>
      <c r="F46" s="270" t="s">
        <v>4</v>
      </c>
      <c r="G46" s="271" t="s">
        <v>5</v>
      </c>
      <c r="H46" s="271" t="s">
        <v>6</v>
      </c>
      <c r="I46" s="271" t="s">
        <v>7</v>
      </c>
      <c r="J46" s="272" t="s">
        <v>8</v>
      </c>
    </row>
    <row r="47" spans="2:10" ht="57.75" customHeight="1">
      <c r="B47" s="273"/>
      <c r="C47" s="1134" t="s">
        <v>506</v>
      </c>
      <c r="D47" s="1134"/>
      <c r="E47" s="1135"/>
      <c r="F47" s="274">
        <v>24.25</v>
      </c>
      <c r="G47" s="275">
        <v>25.52</v>
      </c>
      <c r="H47" s="275">
        <v>29.61</v>
      </c>
      <c r="I47" s="275">
        <v>35.76</v>
      </c>
      <c r="J47" s="276">
        <v>39.840000000000003</v>
      </c>
    </row>
    <row r="48" spans="2:10" ht="57.75" customHeight="1">
      <c r="B48" s="277"/>
      <c r="C48" s="1136" t="s">
        <v>507</v>
      </c>
      <c r="D48" s="1136"/>
      <c r="E48" s="1137"/>
      <c r="F48" s="278">
        <v>0.81</v>
      </c>
      <c r="G48" s="279">
        <v>1.08</v>
      </c>
      <c r="H48" s="279">
        <v>1.31</v>
      </c>
      <c r="I48" s="279">
        <v>1</v>
      </c>
      <c r="J48" s="280">
        <v>1.07</v>
      </c>
    </row>
    <row r="49" spans="2:10" ht="57.75" customHeight="1" thickBot="1">
      <c r="B49" s="281"/>
      <c r="C49" s="1138" t="s">
        <v>508</v>
      </c>
      <c r="D49" s="1138"/>
      <c r="E49" s="1139"/>
      <c r="F49" s="282">
        <v>2.2400000000000002</v>
      </c>
      <c r="G49" s="283">
        <v>1</v>
      </c>
      <c r="H49" s="283">
        <v>4.01</v>
      </c>
      <c r="I49" s="283">
        <v>8.18</v>
      </c>
      <c r="J49" s="284">
        <v>4.33</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瀬戸　章宏</cp:lastModifiedBy>
  <cp:lastPrinted>2018-10-31T07:25:37Z</cp:lastPrinted>
  <dcterms:created xsi:type="dcterms:W3CDTF">2018-08-30T10:03:10Z</dcterms:created>
  <dcterms:modified xsi:type="dcterms:W3CDTF">2018-10-31T07:25:42Z</dcterms:modified>
  <cp:category/>
</cp:coreProperties>
</file>