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新しいフォルダー\"/>
    </mc:Choice>
  </mc:AlternateContent>
  <xr:revisionPtr revIDLastSave="0" documentId="13_ncr:1_{724340AE-2AF9-4287-9209-3485234CBCBE}"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alcChain>
</file>

<file path=xl/sharedStrings.xml><?xml version="1.0" encoding="utf-8"?>
<sst xmlns="http://schemas.openxmlformats.org/spreadsheetml/2006/main" count="1122" uniqueCount="603">
  <si>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</si>
  <si>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</si>
  <si>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</si>
  <si>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</si>
  <si>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</si>
  <si>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</si>
  <si>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</si>
  <si>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</si>
  <si>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</si>
  <si>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</si>
  <si>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</si>
  <si>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</si>
  <si>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</si>
  <si>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</si>
  <si>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</si>
  <si>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</si>
  <si>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</si>
  <si>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</si>
  <si>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</si>
  <si>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</si>
  <si>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</si>
  <si>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</si>
  <si>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</si>
  <si>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</si>
  <si>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</si>
  <si>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</si>
  <si>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</si>
  <si>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</si>
  <si>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</si>
  <si>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</si>
  <si>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</si>
  <si>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</si>
  <si>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</si>
  <si>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</si>
  <si>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</si>
  <si>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</si>
  <si>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</si>
  <si>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</si>
  <si>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</si>
  <si>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</si>
  <si>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</si>
  <si>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</si>
  <si>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</si>
  <si>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</si>
  <si>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</si>
  <si>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</si>
  <si>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</si>
  <si>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</si>
  <si>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</si>
  <si>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</si>
  <si>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</si>
  <si>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</si>
  <si>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</si>
  <si>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</si>
  <si>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</si>
  <si>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</si>
  <si>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</si>
  <si>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</si>
  <si>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</si>
  <si>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</si>
  <si>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</si>
  <si>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</si>
  <si>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</si>
  <si>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</si>
  <si>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</si>
  <si>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</si>
  <si>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</si>
  <si>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</si>
  <si>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</si>
  <si>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</si>
  <si>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</si>
  <si>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</si>
  <si>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</si>
  <si>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</si>
  <si>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</si>
  <si>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</si>
  <si>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</si>
  <si>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</si>
  <si>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</si>
  <si>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</si>
  <si>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</si>
  <si>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</si>
  <si>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</si>
  <si>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</si>
  <si>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</si>
  <si>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</si>
  <si>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</si>
  <si>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</si>
  <si>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</si>
  <si>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</si>
  <si>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</si>
  <si>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</si>
  <si>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</si>
  <si>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</si>
  <si>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</si>
  <si>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</si>
  <si>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</si>
  <si>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</si>
  <si>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</si>
  <si>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</si>
  <si>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</si>
  <si>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</si>
  <si>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</si>
  <si>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</si>
  <si>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</si>
  <si>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</si>
  <si>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</si>
  <si>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</si>
  <si>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</si>
  <si>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</si>
  <si>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</si>
  <si>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</si>
  <si>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</si>
  <si>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</si>
  <si>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</si>
  <si>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</si>
  <si>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</si>
  <si>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</si>
  <si>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</si>
  <si>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</si>
  <si>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</si>
  <si>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</si>
  <si>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</si>
  <si>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</si>
  <si>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</si>
  <si>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</si>
  <si>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</si>
  <si>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</si>
  <si>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</si>
  <si>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</si>
  <si>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</si>
  <si>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</si>
  <si>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</si>
  <si>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</si>
  <si>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</si>
  <si>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</si>
  <si>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</si>
  <si>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</si>
  <si>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</si>
  <si>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</si>
  <si>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</si>
  <si>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</si>
  <si>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</si>
  <si>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</si>
  <si>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</si>
  <si>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</si>
  <si>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</si>
  <si>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</si>
  <si>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</si>
  <si>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</si>
  <si>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</si>
  <si>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</si>
  <si>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</si>
  <si>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</si>
  <si>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</si>
  <si>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</si>
  <si>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</si>
  <si>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</si>
  <si>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</si>
  <si>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</si>
  <si>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</si>
  <si>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</si>
  <si>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</si>
  <si>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</si>
  <si>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</si>
  <si>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</si>
  <si>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</si>
  <si>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</si>
  <si>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</si>
  <si>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</si>
  <si>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</si>
  <si>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</si>
  <si>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</si>
  <si>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</si>
  <si>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</si>
  <si>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</si>
  <si>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</si>
  <si>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</si>
  <si>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</si>
  <si>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</si>
  <si>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</si>
  <si>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</si>
  <si>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</si>
  <si>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</si>
  <si>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</si>
  <si>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</si>
  <si>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</si>
  <si>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</si>
  <si>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</si>
  <si>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</si>
  <si>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</si>
  <si>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</si>
  <si>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</si>
  <si>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</si>
  <si>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</si>
  <si>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</si>
  <si>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</si>
  <si>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</si>
  <si>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</si>
  <si>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</si>
  <si>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</si>
  <si>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</si>
  <si>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</si>
  <si>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</si>
  <si>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</si>
  <si>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</si>
  <si>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</si>
  <si>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</si>
  <si>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</si>
  <si>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</si>
  <si>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</si>
  <si>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</si>
  <si>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</si>
  <si>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</si>
  <si>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</si>
  <si>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</si>
  <si>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石川県志賀町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</si>
  <si>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</si>
  <si>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</si>
  <si>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</si>
  <si>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</si>
  <si>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</si>
  <si>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</si>
  <si>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</si>
  <si>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</si>
  <si>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</si>
  <si>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</si>
  <si>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</si>
  <si>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</si>
  <si>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</si>
  <si>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</si>
  <si>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</si>
  <si>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</si>
  <si>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</si>
  <si>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</si>
  <si>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</si>
  <si>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</si>
  <si>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</si>
  <si>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</si>
  <si>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</si>
  <si>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</si>
  <si>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</si>
  <si>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</si>
  <si>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</si>
  <si>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</si>
  <si>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</si>
  <si>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</si>
  <si>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</si>
  <si>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</si>
  <si>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</si>
  <si>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</si>
  <si>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</si>
  <si>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</si>
  <si>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</si>
  <si>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</si>
  <si>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</si>
  <si>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</si>
  <si>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</si>
  <si>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</si>
  <si>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</si>
  <si>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</si>
  <si>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</si>
  <si>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</si>
  <si>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</si>
  <si>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</si>
  <si>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</si>
  <si>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</si>
  <si>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</si>
  <si>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</si>
  <si>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</si>
  <si>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</si>
  <si>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</si>
  <si>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</si>
  <si>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</si>
  <si>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</si>
  <si>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</si>
  <si>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</si>
  <si>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</si>
  <si>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</si>
  <si>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</si>
  <si>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</si>
  <si>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</si>
  <si>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</si>
  <si>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</si>
  <si>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</si>
  <si>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</si>
  <si>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</si>
  <si>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</si>
  <si>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</si>
  <si>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</si>
  <si>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</si>
  <si>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</si>
  <si>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</si>
  <si>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</si>
  <si>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</si>
  <si>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</si>
  <si>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</si>
  <si>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</si>
  <si>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</si>
  <si>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</si>
  <si>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</si>
  <si>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</si>
  <si>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</si>
  <si>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</si>
  <si>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</si>
  <si>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</si>
  <si>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</si>
  <si>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</si>
  <si>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</si>
  <si>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</si>
  <si>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</si>
  <si>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</si>
  <si>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</si>
  <si>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</si>
  <si>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</si>
  <si>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</si>
  <si>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</si>
  <si>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</si>
  <si>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</si>
  <si>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</si>
  <si>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</si>
  <si>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</si>
  <si>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</si>
  <si>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</si>
  <si>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</si>
  <si>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</si>
  <si>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</si>
  <si>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</si>
  <si>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</si>
  <si>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</si>
  <si>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</si>
  <si>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</si>
  <si>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</si>
  <si>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</si>
  <si>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</si>
  <si>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</si>
  <si>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</si>
  <si>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</si>
  <si>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</si>
  <si>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</si>
  <si>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</si>
  <si>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</si>
  <si>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</si>
  <si>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</si>
  <si>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</si>
  <si>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</si>
  <si>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</si>
  <si>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</si>
  <si>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</si>
  <si>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</si>
  <si>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</si>
  <si>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</si>
  <si>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</si>
  <si>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</si>
  <si>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</si>
  <si>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</si>
  <si>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</si>
  <si>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</si>
  <si>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</si>
  <si>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</si>
  <si>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</si>
  <si>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</si>
  <si>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</si>
  <si>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</si>
  <si>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</si>
  <si>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</si>
  <si>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</si>
  <si>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</si>
  <si>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石川県志賀町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</si>
  <si>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</si>
  <si>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</si>
  <si>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</si>
  <si>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</si>
  <si>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</si>
  <si>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</si>
  <si>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</si>
  <si>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</si>
  <si>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</si>
  <si>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</si>
  <si>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</si>
  <si>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</si>
  <si>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</si>
  <si>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</si>
  <si>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</si>
  <si>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</si>
  <si>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</si>
  <si>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</si>
  <si>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</si>
  <si>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</si>
  <si>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志賀町立診療所事業特別会計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</si>
  <si>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</si>
  <si>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</si>
  <si>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</si>
  <si>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</si>
  <si>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</si>
  <si>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</si>
  <si>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</si>
  <si>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</si>
  <si>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</si>
  <si>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</si>
  <si>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</si>
  <si>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</si>
  <si>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</si>
  <si>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</si>
  <si>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</si>
  <si>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志賀町国民健康保険特別会計</t>
    <phoneticPr fontId="5"/>
  </si>
  <si>
    <t>志賀町介護保険特別会計</t>
    <phoneticPr fontId="5"/>
  </si>
  <si>
    <t>志賀町後期高齢者医療特別会計</t>
    <phoneticPr fontId="5"/>
  </si>
  <si>
    <t>志賀町水道事業会計</t>
    <phoneticPr fontId="5"/>
  </si>
  <si>
    <t>法適用企業</t>
    <phoneticPr fontId="5"/>
  </si>
  <si>
    <t>志賀町立富来病院事業会計</t>
    <phoneticPr fontId="5"/>
  </si>
  <si>
    <t>志賀町下水道事業会計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</si>
  <si>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</si>
  <si>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</si>
  <si>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</si>
  <si>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</si>
  <si>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</si>
  <si>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</si>
  <si>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</si>
  <si>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</si>
  <si>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</si>
  <si>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</si>
  <si>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</si>
  <si>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</si>
  <si>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</si>
  <si>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</si>
  <si>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</si>
  <si>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</si>
  <si>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</si>
  <si>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</si>
  <si>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</si>
  <si>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</si>
  <si>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</si>
  <si>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</si>
  <si>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</si>
  <si>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</si>
  <si>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</si>
  <si>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</si>
  <si>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</si>
  <si>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</si>
  <si>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</si>
  <si>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</si>
  <si>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</si>
  <si>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</si>
  <si>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</si>
  <si>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</si>
  <si>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</si>
  <si>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</si>
  <si>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</si>
  <si>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</si>
  <si>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</si>
  <si>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</si>
  <si>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</si>
  <si>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</si>
  <si>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</si>
  <si>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</si>
  <si>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</si>
  <si>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</si>
  <si>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</si>
  <si>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</si>
  <si>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</si>
  <si>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</si>
  <si>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</si>
  <si>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</si>
  <si>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</si>
  <si>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</si>
  <si>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</si>
  <si>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</si>
  <si>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</si>
  <si>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</si>
  <si>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</si>
  <si>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</si>
  <si>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</si>
  <si>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</si>
  <si>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</si>
  <si>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</si>
  <si>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</si>
  <si>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</si>
  <si>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志賀町下水道事業会計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</si>
  <si>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</si>
  <si>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</si>
  <si>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志賀町立富来病院事業会計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</si>
  <si>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</si>
  <si>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志賀町水道事業会計</t>
    <phoneticPr fontId="5"/>
  </si>
  <si>
    <t>(Ｆ)</t>
    <phoneticPr fontId="5"/>
  </si>
  <si>
    <t>志賀町介護保険特別会計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</si>
  <si>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</si>
  <si>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</si>
  <si>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</si>
  <si>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</si>
  <si>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</si>
  <si>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</si>
  <si>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</si>
  <si>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</si>
  <si>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</si>
  <si>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</si>
  <si>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</si>
  <si>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</si>
  <si>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</si>
  <si>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</si>
  <si>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</si>
  <si>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</si>
  <si>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</si>
  <si>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</si>
  <si>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</si>
  <si>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</si>
  <si>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</si>
  <si>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</si>
  <si>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</si>
  <si>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</si>
  <si>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</si>
  <si>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</si>
  <si>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</si>
  <si>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</si>
  <si>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</si>
  <si>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</si>
  <si>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</si>
  <si>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</si>
  <si>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</si>
  <si>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</si>
  <si>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</si>
  <si>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</si>
  <si>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</si>
  <si>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</si>
  <si>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</si>
  <si>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</si>
  <si>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</si>
  <si>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</si>
  <si>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</si>
  <si>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</si>
  <si>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</si>
  <si>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</si>
  <si>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</si>
  <si>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</si>
  <si>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</si>
  <si>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</si>
  <si>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</si>
  <si>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</si>
  <si>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</si>
  <si>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</si>
  <si>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</si>
  <si>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</si>
  <si>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</si>
  <si>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</si>
  <si>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</si>
  <si>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</si>
  <si>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</si>
  <si>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</si>
  <si>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</si>
  <si>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</si>
  <si>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</si>
  <si>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</si>
  <si>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</si>
  <si>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</si>
  <si>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</si>
  <si>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</si>
  <si>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</si>
  <si>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</si>
  <si>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</si>
  <si>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</si>
  <si>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</si>
  <si>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</si>
  <si>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</si>
  <si>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</si>
  <si>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</si>
  <si>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</si>
  <si>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</si>
  <si>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</si>
  <si>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</si>
  <si>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</si>
  <si>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3.99</t>
  </si>
  <si>
    <t>志賀町水道事業会計</t>
  </si>
  <si>
    <t>志賀町立富来病院事業会計</t>
  </si>
  <si>
    <t>志賀町下水道事業会計</t>
  </si>
  <si>
    <t>一般会計</t>
  </si>
  <si>
    <t>志賀町国民健康保険特別会計</t>
  </si>
  <si>
    <t>志賀町介護保険特別会計</t>
  </si>
  <si>
    <t>志賀町後期高齢者医療特別会計</t>
  </si>
  <si>
    <t>志賀町立診療所事業特別会計</t>
  </si>
  <si>
    <t>その他会計（赤字）</t>
  </si>
  <si>
    <t>▲ 0.09</t>
  </si>
  <si>
    <t>その他会計（黒字）</t>
  </si>
  <si>
    <t>（百万円）</t>
    <phoneticPr fontId="5"/>
  </si>
  <si>
    <t>H30</t>
    <phoneticPr fontId="5"/>
  </si>
  <si>
    <t>R01</t>
    <phoneticPr fontId="5"/>
  </si>
  <si>
    <t>R02</t>
    <phoneticPr fontId="5"/>
  </si>
  <si>
    <t>R03</t>
    <phoneticPr fontId="5"/>
  </si>
  <si>
    <t>R04</t>
    <phoneticPr fontId="5"/>
  </si>
  <si>
    <t>羽咋郡市広域圏事務組合（一般会計）</t>
    <rPh sb="0" eb="4">
      <t>ハクイグンシ</t>
    </rPh>
    <rPh sb="4" eb="7">
      <t>コウイキケン</t>
    </rPh>
    <rPh sb="7" eb="11">
      <t>ジムクミアイ</t>
    </rPh>
    <rPh sb="12" eb="16">
      <t>イッパンカイケイ</t>
    </rPh>
    <phoneticPr fontId="2"/>
  </si>
  <si>
    <t>羽咋郡市広域圏事務組合（ふるさと振興事業特別会計）</t>
    <rPh sb="0" eb="4">
      <t>ハクイグンシ</t>
    </rPh>
    <rPh sb="4" eb="7">
      <t>コウイキケン</t>
    </rPh>
    <rPh sb="7" eb="11">
      <t>ジムクミアイ</t>
    </rPh>
    <rPh sb="16" eb="20">
      <t>シンコウジギョウ</t>
    </rPh>
    <rPh sb="20" eb="24">
      <t>トクベツカイケイ</t>
    </rPh>
    <phoneticPr fontId="2"/>
  </si>
  <si>
    <t>羽咋郡市広域圏事務組合（公立羽咋病院事業会計）</t>
    <rPh sb="12" eb="14">
      <t>コウリツ</t>
    </rPh>
    <rPh sb="14" eb="18">
      <t>ハクイビョウイン</t>
    </rPh>
    <rPh sb="18" eb="22">
      <t>ジギョウカイケイ</t>
    </rPh>
    <phoneticPr fontId="2"/>
  </si>
  <si>
    <t>石川県後期高齢者医療広域連合（一般会計）</t>
    <rPh sb="0" eb="3">
      <t>イシカワケン</t>
    </rPh>
    <rPh sb="3" eb="8">
      <t>コウキコウレイシャ</t>
    </rPh>
    <rPh sb="8" eb="14">
      <t>イリョウコウイキレンゴウ</t>
    </rPh>
    <rPh sb="15" eb="19">
      <t>イッパンカイケイ</t>
    </rPh>
    <phoneticPr fontId="2"/>
  </si>
  <si>
    <t>石川県後期高齢者医療広域連合（後期高齢者医療特別会計）</t>
    <rPh sb="0" eb="3">
      <t>イシカワケン</t>
    </rPh>
    <rPh sb="3" eb="8">
      <t>コウキコウレイシャ</t>
    </rPh>
    <rPh sb="8" eb="14">
      <t>イリョウコウイキレンゴウ</t>
    </rPh>
    <rPh sb="22" eb="26">
      <t>トクベツカイケイ</t>
    </rPh>
    <phoneticPr fontId="2"/>
  </si>
  <si>
    <t>石川県市町村職員退職手当組合</t>
    <rPh sb="0" eb="3">
      <t>イシカワケン</t>
    </rPh>
    <rPh sb="3" eb="6">
      <t>シチョウソン</t>
    </rPh>
    <rPh sb="6" eb="8">
      <t>ショクイン</t>
    </rPh>
    <rPh sb="8" eb="12">
      <t>タイショクテアテ</t>
    </rPh>
    <rPh sb="12" eb="14">
      <t>クミアイ</t>
    </rPh>
    <phoneticPr fontId="2"/>
  </si>
  <si>
    <t>石川県市町村消防団員等公務災害補償組合</t>
    <rPh sb="0" eb="3">
      <t>イシカワケン</t>
    </rPh>
    <rPh sb="3" eb="6">
      <t>シチョウソン</t>
    </rPh>
    <rPh sb="6" eb="11">
      <t>ショウボウダンイントウ</t>
    </rPh>
    <rPh sb="11" eb="15">
      <t>コウムサイガイ</t>
    </rPh>
    <rPh sb="15" eb="19">
      <t>ホショウクミアイ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</si>
  <si>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</si>
  <si>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石川県市町議会議員等公務災害補償組合</t>
    <rPh sb="0" eb="3">
      <t>イシカワケン</t>
    </rPh>
    <rPh sb="3" eb="5">
      <t>シマチ</t>
    </rPh>
    <rPh sb="5" eb="9">
      <t>ギカイギイン</t>
    </rPh>
    <rPh sb="9" eb="10">
      <t>トウ</t>
    </rPh>
    <rPh sb="10" eb="14">
      <t>コウムサイガイ</t>
    </rPh>
    <rPh sb="14" eb="18">
      <t>ホショウクミアイ</t>
    </rPh>
    <phoneticPr fontId="2"/>
  </si>
  <si>
    <t>-</t>
    <phoneticPr fontId="2"/>
  </si>
  <si>
    <t>志賀町公共施設等整備基金</t>
    <phoneticPr fontId="5"/>
  </si>
  <si>
    <t>志賀町立診療所事業特別会計基金</t>
    <phoneticPr fontId="2"/>
  </si>
  <si>
    <t>志賀町地域づくり振興基金</t>
    <phoneticPr fontId="2"/>
  </si>
  <si>
    <t>志賀町行政情報化整備推進基金</t>
    <rPh sb="0" eb="3">
      <t>シカマチ</t>
    </rPh>
    <phoneticPr fontId="2"/>
  </si>
  <si>
    <t>志賀町森林環境譲与税基金</t>
    <rPh sb="0" eb="3">
      <t>シカマチ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</si>
</sst>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84459</c:v>
                </c:pt>
                <c:pt idx="3">
                  <c:v>74568</c:v>
                </c:pt>
                <c:pt idx="4">
                  <c:v>73693</c:v>
                </c:pt>
              </c:numCache>
            </c:numRef>
          </c:val>
          <c:smooth val="0"/>
          <c:extLst>
            <c:ext xmlns:c16="http://schemas.microsoft.com/office/drawing/2014/chart" uri="{C3380CC4-5D6E-409C-BE32-E72D297353CC}">
              <c16:uniqueId val="{00000000-98C2-4783-96B8-A7A0CF51C2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122975</c:v>
                </c:pt>
                <c:pt idx="1">
                  <c:v>103985</c:v>
                </c:pt>
                <c:pt idx="2">
                  <c:v>79856</c:v>
                </c:pt>
                <c:pt idx="3">
                  <c:v>93738</c:v>
                </c:pt>
                <c:pt idx="4">
                  <c:v>101451</c:v>
                </c:pt>
              </c:numCache>
            </c:numRef>
          </c:val>
          <c:smooth val="0"/>
          <c:extLst>
            <c:ext xmlns:c16="http://schemas.microsoft.com/office/drawing/2014/chart" uri="{C3380CC4-5D6E-409C-BE32-E72D297353CC}">
              <c16:uniqueId val="{00000001-98C2-4783-96B8-A7A0CF51C2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1.48</c:v>
                </c:pt>
                <c:pt idx="1">
                  <c:v>1.49</c:v>
                </c:pt>
                <c:pt idx="2">
                  <c:v>1.31</c:v>
                </c:pt>
                <c:pt idx="3">
                  <c:v>1.51</c:v>
                </c:pt>
                <c:pt idx="4">
                  <c:v>1.63</c:v>
                </c:pt>
              </c:numCache>
            </c:numRef>
          </c:val>
          <c:extLst>
            <c:ext xmlns:c16="http://schemas.microsoft.com/office/drawing/2014/chart" uri="{C3380CC4-5D6E-409C-BE32-E72D297353CC}">
              <c16:uniqueId val="{00000000-D120-4978-849D-5DE25E68D8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35.64</c:v>
                </c:pt>
                <c:pt idx="1">
                  <c:v>37.200000000000003</c:v>
                </c:pt>
                <c:pt idx="2">
                  <c:v>37.83</c:v>
                </c:pt>
                <c:pt idx="3">
                  <c:v>40.049999999999997</c:v>
                </c:pt>
                <c:pt idx="4">
                  <c:v>44.2</c:v>
                </c:pt>
              </c:numCache>
            </c:numRef>
          </c:val>
          <c:extLst>
            <c:ext xmlns:c16="http://schemas.microsoft.com/office/drawing/2014/chart" uri="{C3380CC4-5D6E-409C-BE32-E72D297353CC}">
              <c16:uniqueId val="{00000001-D120-4978-849D-5DE25E68D8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-3.99</c:v>
                </c:pt>
                <c:pt idx="1">
                  <c:v>1.22</c:v>
                </c:pt>
                <c:pt idx="2">
                  <c:v>0.66</c:v>
                </c:pt>
                <c:pt idx="3">
                  <c:v>7.74</c:v>
                </c:pt>
                <c:pt idx="4">
                  <c:v>0.85</c:v>
                </c:pt>
              </c:numCache>
            </c:numRef>
          </c:val>
          <c:smooth val="0"/>
          <c:extLst>
            <c:ext xmlns:c16="http://schemas.microsoft.com/office/drawing/2014/chart" uri="{C3380CC4-5D6E-409C-BE32-E72D297353CC}">
              <c16:uniqueId val="{00000002-D120-4978-849D-5DE25E68D8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7EA0-4D09-B5A1-4AE6971006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0.09</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A0-4D09-B5A1-4AE697100611}"/>
            </c:ext>
          </c:extLst>
        </c:ser>
        <c:ser>
          <c:idx val="2"/>
          <c:order val="2"/>
          <c:tx>
            <c:strRef>
              <c:f>データシート!$A$29</c:f>
              <c:strCache>
                <c:ptCount val="1"/>
                <c:pt idx="0">
                  <c:v>志賀町立診療所事業特別会計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EA0-4D09-B5A1-4AE697100611}"/>
            </c:ext>
          </c:extLst>
        </c:ser>
        <c:ser>
          <c:idx val="3"/>
          <c:order val="3"/>
          <c:tx>
            <c:strRef>
              <c:f>データシート!$A$30</c:f>
              <c:strCache>
                <c:ptCount val="1"/>
                <c:pt idx="0">
                  <c:v>志賀町後期高齢者医療特別会計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7EA0-4D09-B5A1-4AE697100611}"/>
            </c:ext>
          </c:extLst>
        </c:ser>
        <c:ser>
          <c:idx val="4"/>
          <c:order val="4"/>
          <c:tx>
            <c:strRef>
              <c:f>データシート!$A$31</c:f>
              <c:strCache>
                <c:ptCount val="1"/>
                <c:pt idx="0">
                  <c:v>志賀町介護保険特別会計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7.0000000000000007E-2</c:v>
                </c:pt>
                <c:pt idx="4">
                  <c:v>#N/A</c:v>
                </c:pt>
                <c:pt idx="5">
                  <c:v>0.08</c:v>
                </c:pt>
                <c:pt idx="6">
                  <c:v>#N/A</c:v>
                </c:pt>
                <c:pt idx="7">
                  <c:v>7.0000000000000007E-2</c:v>
                </c:pt>
                <c:pt idx="8">
                  <c:v>#N/A</c:v>
                </c:pt>
                <c:pt idx="9">
                  <c:v>0.03</c:v>
                </c:pt>
              </c:numCache>
            </c:numRef>
          </c:val>
          <c:extLst>
            <c:ext xmlns:c16="http://schemas.microsoft.com/office/drawing/2014/chart" uri="{C3380CC4-5D6E-409C-BE32-E72D297353CC}">
              <c16:uniqueId val="{00000004-7EA0-4D09-B5A1-4AE697100611}"/>
            </c:ext>
          </c:extLst>
        </c:ser>
        <c:ser>
          <c:idx val="5"/>
          <c:order val="5"/>
          <c:tx>
            <c:strRef>
              <c:f>データシート!$A$32</c:f>
              <c:strCache>
                <c:ptCount val="1"/>
                <c:pt idx="0">
                  <c:v>志賀町国民健康保険特別会計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c:v>
                </c:pt>
                <c:pt idx="4">
                  <c:v>#N/A</c:v>
                </c:pt>
                <c:pt idx="5">
                  <c:v>0.05</c:v>
                </c:pt>
                <c:pt idx="6">
                  <c:v>#N/A</c:v>
                </c:pt>
                <c:pt idx="7">
                  <c:v>0.12</c:v>
                </c:pt>
                <c:pt idx="8">
                  <c:v>#N/A</c:v>
                </c:pt>
                <c:pt idx="9">
                  <c:v>0.1</c:v>
                </c:pt>
              </c:numCache>
            </c:numRef>
          </c:val>
          <c:extLst>
            <c:ext xmlns:c16="http://schemas.microsoft.com/office/drawing/2014/chart" uri="{C3380CC4-5D6E-409C-BE32-E72D297353CC}">
              <c16:uniqueId val="{00000005-7EA0-4D09-B5A1-4AE69710061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1.47</c:v>
                </c:pt>
                <c:pt idx="2">
                  <c:v>#N/A</c:v>
                </c:pt>
                <c:pt idx="3">
                  <c:v>1.49</c:v>
                </c:pt>
                <c:pt idx="4">
                  <c:v>#N/A</c:v>
                </c:pt>
                <c:pt idx="5">
                  <c:v>1.3</c:v>
                </c:pt>
                <c:pt idx="6">
                  <c:v>#N/A</c:v>
                </c:pt>
                <c:pt idx="7">
                  <c:v>1.51</c:v>
                </c:pt>
                <c:pt idx="8">
                  <c:v>#N/A</c:v>
                </c:pt>
                <c:pt idx="9">
                  <c:v>1.63</c:v>
                </c:pt>
              </c:numCache>
            </c:numRef>
          </c:val>
          <c:extLst>
            <c:ext xmlns:c16="http://schemas.microsoft.com/office/drawing/2014/chart" uri="{C3380CC4-5D6E-409C-BE32-E72D297353CC}">
              <c16:uniqueId val="{00000006-7EA0-4D09-B5A1-4AE697100611}"/>
            </c:ext>
          </c:extLst>
        </c:ser>
        <c:ser>
          <c:idx val="7"/>
          <c:order val="7"/>
          <c:tx>
            <c:strRef>
              <c:f>データシート!$A$34</c:f>
              <c:strCache>
                <c:ptCount val="1"/>
                <c:pt idx="0">
                  <c:v>志賀町下水道事業会計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0.42</c:v>
                </c:pt>
                <c:pt idx="4">
                  <c:v>#N/A</c:v>
                </c:pt>
                <c:pt idx="5">
                  <c:v>0.95</c:v>
                </c:pt>
                <c:pt idx="6">
                  <c:v>#N/A</c:v>
                </c:pt>
                <c:pt idx="7">
                  <c:v>1.79</c:v>
                </c:pt>
                <c:pt idx="8">
                  <c:v>#N/A</c:v>
                </c:pt>
                <c:pt idx="9">
                  <c:v>2.86</c:v>
                </c:pt>
              </c:numCache>
            </c:numRef>
          </c:val>
          <c:extLst>
            <c:ext xmlns:c16="http://schemas.microsoft.com/office/drawing/2014/chart" uri="{C3380CC4-5D6E-409C-BE32-E72D297353CC}">
              <c16:uniqueId val="{00000007-7EA0-4D09-B5A1-4AE697100611}"/>
            </c:ext>
          </c:extLst>
        </c:ser>
        <c:ser>
          <c:idx val="8"/>
          <c:order val="8"/>
          <c:tx>
            <c:strRef>
              <c:f>データシート!$A$35</c:f>
              <c:strCache>
                <c:ptCount val="1"/>
                <c:pt idx="0">
                  <c:v>志賀町立富来病院事業会計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7.61</c:v>
                </c:pt>
                <c:pt idx="2">
                  <c:v>#N/A</c:v>
                </c:pt>
                <c:pt idx="3">
                  <c:v>8.83</c:v>
                </c:pt>
                <c:pt idx="4">
                  <c:v>#N/A</c:v>
                </c:pt>
                <c:pt idx="5">
                  <c:v>11.05</c:v>
                </c:pt>
                <c:pt idx="6">
                  <c:v>#N/A</c:v>
                </c:pt>
                <c:pt idx="7">
                  <c:v>12.38</c:v>
                </c:pt>
                <c:pt idx="8">
                  <c:v>#N/A</c:v>
                </c:pt>
                <c:pt idx="9">
                  <c:v>14.29</c:v>
                </c:pt>
              </c:numCache>
            </c:numRef>
          </c:val>
          <c:extLst>
            <c:ext xmlns:c16="http://schemas.microsoft.com/office/drawing/2014/chart" uri="{C3380CC4-5D6E-409C-BE32-E72D297353CC}">
              <c16:uniqueId val="{00000008-7EA0-4D09-B5A1-4AE697100611}"/>
            </c:ext>
          </c:extLst>
        </c:ser>
        <c:ser>
          <c:idx val="9"/>
          <c:order val="9"/>
          <c:tx>
            <c:strRef>
              <c:f>データシート!$A$36</c:f>
              <c:strCache>
                <c:ptCount val="1"/>
                <c:pt idx="0">
                  <c:v>志賀町水道事業会計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25.03</c:v>
                </c:pt>
                <c:pt idx="2">
                  <c:v>#N/A</c:v>
                </c:pt>
                <c:pt idx="3">
                  <c:v>22.35</c:v>
                </c:pt>
                <c:pt idx="4">
                  <c:v>#N/A</c:v>
                </c:pt>
                <c:pt idx="5">
                  <c:v>22.98</c:v>
                </c:pt>
                <c:pt idx="6">
                  <c:v>#N/A</c:v>
                </c:pt>
                <c:pt idx="7">
                  <c:v>22.43</c:v>
                </c:pt>
                <c:pt idx="8">
                  <c:v>#N/A</c:v>
                </c:pt>
                <c:pt idx="9">
                  <c:v>25.46</c:v>
                </c:pt>
              </c:numCache>
            </c:numRef>
          </c:val>
          <c:extLst>
            <c:ext xmlns:c16="http://schemas.microsoft.com/office/drawing/2014/chart" uri="{C3380CC4-5D6E-409C-BE32-E72D297353CC}">
              <c16:uniqueId val="{00000009-7EA0-4D09-B5A1-4AE6971006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2004</c:v>
                </c:pt>
                <c:pt idx="5">
                  <c:v>2047</c:v>
                </c:pt>
                <c:pt idx="8">
                  <c:v>1905</c:v>
                </c:pt>
                <c:pt idx="11">
                  <c:v>1849</c:v>
                </c:pt>
                <c:pt idx="14">
                  <c:v>1638</c:v>
                </c:pt>
              </c:numCache>
            </c:numRef>
          </c:val>
          <c:extLst>
            <c:ext xmlns:c16="http://schemas.microsoft.com/office/drawing/2014/chart" uri="{C3380CC4-5D6E-409C-BE32-E72D297353CC}">
              <c16:uniqueId val="{00000000-1271-41F3-A559-42058BFB5B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71-41F3-A559-42058BFB5B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2-1271-41F3-A559-42058BFB5B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38</c:v>
                </c:pt>
                <c:pt idx="3">
                  <c:v>56</c:v>
                </c:pt>
                <c:pt idx="6">
                  <c:v>88</c:v>
                </c:pt>
                <c:pt idx="9">
                  <c:v>98</c:v>
                </c:pt>
                <c:pt idx="12">
                  <c:v>97</c:v>
                </c:pt>
              </c:numCache>
            </c:numRef>
          </c:val>
          <c:extLst>
            <c:ext xmlns:c16="http://schemas.microsoft.com/office/drawing/2014/chart" uri="{C3380CC4-5D6E-409C-BE32-E72D297353CC}">
              <c16:uniqueId val="{00000003-1271-41F3-A559-42058BFB5B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796</c:v>
                </c:pt>
                <c:pt idx="3">
                  <c:v>847</c:v>
                </c:pt>
                <c:pt idx="6">
                  <c:v>829</c:v>
                </c:pt>
                <c:pt idx="9">
                  <c:v>827</c:v>
                </c:pt>
                <c:pt idx="12">
                  <c:v>786</c:v>
                </c:pt>
              </c:numCache>
            </c:numRef>
          </c:val>
          <c:extLst>
            <c:ext xmlns:c16="http://schemas.microsoft.com/office/drawing/2014/chart" uri="{C3380CC4-5D6E-409C-BE32-E72D297353CC}">
              <c16:uniqueId val="{00000004-1271-41F3-A559-42058BFB5B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71-41F3-A559-42058BFB5B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71-41F3-A559-42058BFB5B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1698</c:v>
                </c:pt>
                <c:pt idx="3">
                  <c:v>1693</c:v>
                </c:pt>
                <c:pt idx="6">
                  <c:v>1579</c:v>
                </c:pt>
                <c:pt idx="9">
                  <c:v>1568</c:v>
                </c:pt>
                <c:pt idx="12">
                  <c:v>1349</c:v>
                </c:pt>
              </c:numCache>
            </c:numRef>
          </c:val>
          <c:extLst>
            <c:ext xmlns:c16="http://schemas.microsoft.com/office/drawing/2014/chart" uri="{C3380CC4-5D6E-409C-BE32-E72D297353CC}">
              <c16:uniqueId val="{00000007-1271-41F3-A559-42058BFB5B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547</c:v>
                </c:pt>
                <c:pt idx="2">
                  <c:v>#N/A</c:v>
                </c:pt>
                <c:pt idx="3">
                  <c:v>#N/A</c:v>
                </c:pt>
                <c:pt idx="4">
                  <c:v>549</c:v>
                </c:pt>
                <c:pt idx="5">
                  <c:v>#N/A</c:v>
                </c:pt>
                <c:pt idx="6">
                  <c:v>#N/A</c:v>
                </c:pt>
                <c:pt idx="7">
                  <c:v>591</c:v>
                </c:pt>
                <c:pt idx="8">
                  <c:v>#N/A</c:v>
                </c:pt>
                <c:pt idx="9">
                  <c:v>#N/A</c:v>
                </c:pt>
                <c:pt idx="10">
                  <c:v>644</c:v>
                </c:pt>
                <c:pt idx="11">
                  <c:v>#N/A</c:v>
                </c:pt>
                <c:pt idx="12">
                  <c:v>#N/A</c:v>
                </c:pt>
                <c:pt idx="13">
                  <c:v>594</c:v>
                </c:pt>
                <c:pt idx="14">
                  <c:v>#N/A</c:v>
                </c:pt>
              </c:numCache>
            </c:numRef>
          </c:val>
          <c:smooth val="0"/>
          <c:extLst>
            <c:ext xmlns:c16="http://schemas.microsoft.com/office/drawing/2014/chart" uri="{C3380CC4-5D6E-409C-BE32-E72D297353CC}">
              <c16:uniqueId val="{00000008-1271-41F3-A559-42058BFB5B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17813</c:v>
                </c:pt>
                <c:pt idx="5">
                  <c:v>17192</c:v>
                </c:pt>
                <c:pt idx="8">
                  <c:v>16593</c:v>
                </c:pt>
                <c:pt idx="11">
                  <c:v>15529</c:v>
                </c:pt>
                <c:pt idx="14">
                  <c:v>14985</c:v>
                </c:pt>
              </c:numCache>
            </c:numRef>
          </c:val>
          <c:extLst>
            <c:ext xmlns:c16="http://schemas.microsoft.com/office/drawing/2014/chart" uri="{C3380CC4-5D6E-409C-BE32-E72D297353CC}">
              <c16:uniqueId val="{00000000-A17E-4099-B543-2B54433F45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164</c:v>
                </c:pt>
                <c:pt idx="5">
                  <c:v>135</c:v>
                </c:pt>
                <c:pt idx="8">
                  <c:v>95</c:v>
                </c:pt>
                <c:pt idx="11">
                  <c:v>55</c:v>
                </c:pt>
                <c:pt idx="14">
                  <c:v>41</c:v>
                </c:pt>
              </c:numCache>
            </c:numRef>
          </c:val>
          <c:extLst>
            <c:ext xmlns:c16="http://schemas.microsoft.com/office/drawing/2014/chart" uri="{C3380CC4-5D6E-409C-BE32-E72D297353CC}">
              <c16:uniqueId val="{00000001-A17E-4099-B543-2B54433F45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6226</c:v>
                </c:pt>
                <c:pt idx="5">
                  <c:v>6295</c:v>
                </c:pt>
                <c:pt idx="8">
                  <c:v>6400</c:v>
                </c:pt>
                <c:pt idx="11">
                  <c:v>6342</c:v>
                </c:pt>
                <c:pt idx="14">
                  <c:v>6848</c:v>
                </c:pt>
              </c:numCache>
            </c:numRef>
          </c:val>
          <c:extLst>
            <c:ext xmlns:c16="http://schemas.microsoft.com/office/drawing/2014/chart" uri="{C3380CC4-5D6E-409C-BE32-E72D297353CC}">
              <c16:uniqueId val="{00000002-A17E-4099-B543-2B54433F45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7E-4099-B543-2B54433F45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7E-4099-B543-2B54433F45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7E-4099-B543-2B54433F45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2458</c:v>
                </c:pt>
                <c:pt idx="3">
                  <c:v>2487</c:v>
                </c:pt>
                <c:pt idx="6">
                  <c:v>2399</c:v>
                </c:pt>
                <c:pt idx="9">
                  <c:v>2329</c:v>
                </c:pt>
                <c:pt idx="12">
                  <c:v>2259</c:v>
                </c:pt>
              </c:numCache>
            </c:numRef>
          </c:val>
          <c:extLst>
            <c:ext xmlns:c16="http://schemas.microsoft.com/office/drawing/2014/chart" uri="{C3380CC4-5D6E-409C-BE32-E72D297353CC}">
              <c16:uniqueId val="{00000006-A17E-4099-B543-2B54433F45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710</c:v>
                </c:pt>
                <c:pt idx="3">
                  <c:v>719</c:v>
                </c:pt>
                <c:pt idx="6">
                  <c:v>697</c:v>
                </c:pt>
                <c:pt idx="9">
                  <c:v>608</c:v>
                </c:pt>
                <c:pt idx="12">
                  <c:v>530</c:v>
                </c:pt>
              </c:numCache>
            </c:numRef>
          </c:val>
          <c:extLst>
            <c:ext xmlns:c16="http://schemas.microsoft.com/office/drawing/2014/chart" uri="{C3380CC4-5D6E-409C-BE32-E72D297353CC}">
              <c16:uniqueId val="{00000007-A17E-4099-B543-2B54433F45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11181</c:v>
                </c:pt>
                <c:pt idx="3">
                  <c:v>9869</c:v>
                </c:pt>
                <c:pt idx="6">
                  <c:v>8824</c:v>
                </c:pt>
                <c:pt idx="9">
                  <c:v>7734</c:v>
                </c:pt>
                <c:pt idx="12">
                  <c:v>7087</c:v>
                </c:pt>
              </c:numCache>
            </c:numRef>
          </c:val>
          <c:extLst>
            <c:ext xmlns:c16="http://schemas.microsoft.com/office/drawing/2014/chart" uri="{C3380CC4-5D6E-409C-BE32-E72D297353CC}">
              <c16:uniqueId val="{00000008-A17E-4099-B543-2B54433F45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17E-4099-B543-2B54433F45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9753</c:v>
                </c:pt>
                <c:pt idx="3">
                  <c:v>9063</c:v>
                </c:pt>
                <c:pt idx="6">
                  <c:v>8195</c:v>
                </c:pt>
                <c:pt idx="9">
                  <c:v>7016</c:v>
                </c:pt>
                <c:pt idx="12">
                  <c:v>6458</c:v>
                </c:pt>
              </c:numCache>
            </c:numRef>
          </c:val>
          <c:extLst>
            <c:ext xmlns:c16="http://schemas.microsoft.com/office/drawing/2014/chart" uri="{C3380CC4-5D6E-409C-BE32-E72D297353CC}">
              <c16:uniqueId val="{0000000A-A17E-4099-B543-2B54433F45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7E-4099-B543-2B54433F45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3303</c:v>
                </c:pt>
                <c:pt idx="1">
                  <c:v>3603</c:v>
                </c:pt>
                <c:pt idx="2">
                  <c:v>3674</c:v>
                </c:pt>
              </c:numCache>
            </c:numRef>
          </c:val>
          <c:extLst>
            <c:ext xmlns:c16="http://schemas.microsoft.com/office/drawing/2014/chart" uri="{C3380CC4-5D6E-409C-BE32-E72D297353CC}">
              <c16:uniqueId val="{00000000-8CBE-4BC2-8FB0-F3195F9E15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1229</c:v>
                </c:pt>
                <c:pt idx="1">
                  <c:v>1022</c:v>
                </c:pt>
                <c:pt idx="2">
                  <c:v>1022</c:v>
                </c:pt>
              </c:numCache>
            </c:numRef>
          </c:val>
          <c:extLst>
            <c:ext xmlns:c16="http://schemas.microsoft.com/office/drawing/2014/chart" uri="{C3380CC4-5D6E-409C-BE32-E72D297353CC}">
              <c16:uniqueId val="{00000001-8CBE-4BC2-8FB0-F3195F9E15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3833</c:v>
                </c:pt>
                <c:pt idx="1">
                  <c:v>3598</c:v>
                </c:pt>
                <c:pt idx="2">
                  <c:v>3859</c:v>
                </c:pt>
              </c:numCache>
            </c:numRef>
          </c:val>
          <c:extLst>
            <c:ext xmlns:c16="http://schemas.microsoft.com/office/drawing/2014/chart" uri="{C3380CC4-5D6E-409C-BE32-E72D297353CC}">
              <c16:uniqueId val="{00000002-8CBE-4BC2-8FB0-F3195F9E15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元利償還金等については、一部地方債の償還終了や、前年度繰上償還を実施したことなどにより減額となり、前年度と比較して、</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百万円の減額となっており、元利償還金等から充当財源や交付税算入額を差し引いた実質負担</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についても、前年度と比較して</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今後は災害復旧に係る公債費負担の増が見込まれるため、繰上償還や計画的な借入により、負担の軽減を図る。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一般会計等に係る地方債の現在高については、令和４年度は合併特例債（ＣＡＴＶ事業）の通常償還が終了したほか、従前からの新発債の抑制効果により減少している。</a:t>
          </a:r>
        </a:p>
        <a:p>
          <a:r>
            <a:rPr kumimoji="1" lang="ja-JP" altLang="en-US" sz="1400">
              <a:latin typeface="ＭＳ ゴシック" pitchFamily="49" charset="-128"/>
              <a:ea typeface="ＭＳ ゴシック" pitchFamily="49" charset="-128"/>
            </a:rPr>
            <a:t>　今後は、災害復旧に係る多額の新規発行が見込まれることから、引き続き、繰上償還や通常の地方債の発行抑制などにより、将来負担を見据えた財政運営に努める。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石川県志賀町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旧学校施設解体事業、先進的海洋センター整備事業、漁業振興事業等の財源として、その他特定目的基金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百万円の取り崩しを行ったが、将来の財政需要に備え、公共施設等整備基金に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百万円、行政情報化整備推進基金に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百万円の積み立てを行ったこと等により、全体としては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歳入において大きな割合を占める志賀原子力発電所に係る大規模償却資産を含む固定資産税の税収減、人口減少に伴う普通交付税の減額等により、今後さらに財源確保が難しくなると予測される中で、歳出削減により取り崩しの抑制に努めるとともに、引き続き将来の財政需要に備え、積み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・志賀町公共施設等整備基金：公共施設等の整備並びに解体及び撤去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・志賀町行政情報化整備推進基金：本町における行政情報化の整備推進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・志賀町立診療所事業特別会計基金：志賀町立診療所事業特別会計における財政の健全な運営に資する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・志賀町森林環境譲与税基金：志賀町の森林整備及びその促進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・志賀町地域づくり振興基金：町民の連帯の強化及び地域振興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・志賀町公共施設等整備基金：旧学校施設解体事業、先進的海洋センター整備事業の財源として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将来の財政需要に備え、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・志賀町行政情報化整備推進基金：将来の行政情報化推進に係る財政需要に備え、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・志賀町立診療所事業特別会計基金：決算余剰金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・志賀町森林環境譲与税基金：森林経営管理事業への充当残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・志賀町地域づくり振興基金：観光イベント支援事業の財源として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将来の事業実施等を見据え、積み立てを行いたい。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前年度繰越金及び基金利子を合わせて、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歳入において大きな割合を占める志賀原子力発電所に係る大規模償却資産を含む固定資産税の税収低減のほか、歳出面では、近年頻発している大規模災害等有事の際における財政需要等に対応するため積み立てを行ってきたところであり、歳出削減により、取り崩しの抑制に努めるとともに、引き続き、将来の財政需要に備え、積み立てを行い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志賀原子力発電所に係る大規模償却資産を含む固定資産税の税収低減、保育園の統廃合等により、将来的に財政を圧迫することが予想されるため、負担の平準化を考慮し、繰上償還の実施を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7083731-07AA-48C9-881A-C75933864EE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33EF42A-341B-41ED-8360-6B7A575F7AF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939FDDD-FBA3-49D3-A0EA-EB2C529F111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C5083EF-EB0F-4C9B-B754-944CDE7CBB5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D188823-8F7D-45BF-A124-0C652B0645E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64F54EF-DD39-4125-B469-54952CD3872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0E19343-C99E-4995-9F15-332887BC753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612424A-E9A3-429A-92FB-774CA849923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2DD5C05-494B-48F1-B41D-2833215815B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D25B916-8A75-46C1-BCF6-92E33689CAA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18,747
18,591
246.76
14,002,310
13,846,612
135,540
8,311,545
6,297,448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5D55889-E213-4DD6-8C31-037C7C5B71A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FEAFD21-230B-4447-9876-C49E2BF3004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B570B89-FF7C-4C36-87F3-CD33842E1AA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A8DE182-69E7-43F1-8C84-62DCBFE68B7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495DFE5-A2EE-4B2F-8E9E-CFEA1937E62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443BFCF-EF6A-43FC-ADB6-9AD422C49C4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7D6552D-90C0-4E19-8B79-0D40969E90F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DE1E98B-C5A7-4857-90B6-6E5283C4987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FBE3B32-1BDD-4B56-BCFD-B3965AC71EC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F9CB0E2-C491-4A97-9004-4CC1127F4DA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C6EFF52-A12C-4A9C-A9E6-2B1F3228B0F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1C77148-1E2A-4B1D-8FDF-C39541E9C72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D40ECFE-F1DF-48DD-AAF6-0339302F5F7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00D396C-B4C5-46AB-AEC4-9B730FD44C7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2DCD75B-B6D6-4821-BEEF-DFFA70E1606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5646FDD-DB83-4A62-9A09-827E6C00755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D398A49-FCF9-4E81-AE42-7311ECCEB05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D7FDF57-4389-4564-8D0E-29A7C36B38A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8CD9F80-DBCB-4A1A-A164-11A591B3C50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4AB8C96-4717-4C57-8B78-851D9C1BE62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4E936B5-9E3B-40F0-B95B-54442092A4A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1416AA7-C465-4AE2-8ECD-008F2046506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ACC1FC7-F7A3-4F52-BDAC-A7B986F5521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A943735-FE96-4F7A-92FE-9C0B670D575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B08726B-1ABB-4189-9C9B-4A9F2B549E8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4F8BE52-051E-4AEE-A94C-3BD5D33360B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321AFFC-C132-4C68-9118-7FD64EEC913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1E6F073-D8CA-48A5-8D72-3011CBBC59E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B71F767-3C4A-41B4-B4C8-12663967CE2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48AA955-D15B-4619-B3D6-A7374AAD2E7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10D87E0-C781-4E6E-94C0-1F3C83CDDEC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8E69C49-9473-42DF-A398-9D746FAFFF3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E0C6DAE-7952-4F67-8980-F9D99FC240F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72D58EF-A021-4357-ADC8-449D86EC407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B9E361B-2926-4499-9FF1-F6763BCCAD7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DC6D891-A105-4D2F-936F-E5D3D602294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E66BB4C-5298-47C0-BDAD-34A17AF135F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当町の財政力指数は、類似団体平均を上回る</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っているが、志賀原子力発電所の大規模償却資産に係る固定資産税収入等の影響により、数値が減少傾向にある。当該償却資産は、今後も減少することが見込まれるため、令和２年３月に策定した第４次集中改革プランに沿った歳入確保と歳出削減を着実に実施し、次世代につなぐ健全な行政経営の確立を目指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0439C26-CF94-4A5F-A1A5-A6AC90C6AA2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55BA9AA-9663-4567-9FF2-6CFCA61AA49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E615E7E1-8340-4B14-BF4A-B3532BB4ACBB}"/>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F3500A0F-01E3-472B-9F80-E2D849C71927}"/>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81526F99-FFE6-4B7E-967A-8120E011A94D}"/>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18122B5A-9E5F-4CC0-8036-9175AFBD1675}"/>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9AC9D01F-D2A4-4B92-9A3D-F2D3E57B5889}"/>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6EFF325-3AAC-4713-A4C1-8BFD32F9D71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B5785775-5A64-44C6-AFD2-B93018A50E5B}"/>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717376DB-DB64-4FEB-ACF7-C2CFB5FBC58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78A9F44C-C168-4E1D-B10B-E251D6187FE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9EA98B58-16B1-4446-B8F0-29E98AA52D7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3FB0A84-08D8-4273-BCEC-BAC777F0990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96447B62-16D9-47DC-87FD-17BA312AC107}"/>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A7E57159-7B7E-422F-99CC-4D92929900DA}"/>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D50B3447-764B-4E41-BEC5-D42C424C874E}"/>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EDC70271-F1D1-4895-85BA-30CF881A80DB}"/>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E69FF28E-0B46-45F8-AAEE-C89A38DAEA6E}"/>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105833</xdr:rowOff>
    </xdr:to>
    <xdr:cxnSp macro="">
      <xdr:nvCxnSpPr>
        <xdr:cNvPr id="67" name="直線コネクタ 66">
          <a:extLst>
            <a:ext uri="{FF2B5EF4-FFF2-40B4-BE49-F238E27FC236}">
              <a16:creationId xmlns:a16="http://schemas.microsoft.com/office/drawing/2014/main" id="{F1EA5F69-491F-4BDF-A1BC-EC79689780F5}"/>
            </a:ext>
          </a:extLst>
        </xdr:cNvPr>
        <xdr:cNvCxnSpPr/>
      </xdr:nvCxnSpPr>
      <xdr:spPr>
        <a:xfrm>
          <a:off x="4114800" y="72745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a:extLst>
            <a:ext uri="{FF2B5EF4-FFF2-40B4-BE49-F238E27FC236}">
              <a16:creationId xmlns:a16="http://schemas.microsoft.com/office/drawing/2014/main" id="{53452D6F-2C89-4D1B-853C-B33FB26E63AB}"/>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549D7DA7-B1D3-4DB0-80F8-60FB6E8F1A86}"/>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41487</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id="{ECFF8BA0-96FF-478A-9A25-2E67E36C6A90}"/>
            </a:ext>
          </a:extLst>
        </xdr:cNvPr>
        <xdr:cNvCxnSpPr/>
      </xdr:nvCxnSpPr>
      <xdr:spPr>
        <a:xfrm>
          <a:off x="3225800" y="72423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C7B6631C-83AB-430A-AE59-E47E5F36E49D}"/>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583887E2-708C-44F9-985D-485E63207244}"/>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164677</xdr:rowOff>
    </xdr:from>
    <xdr:to>
      <xdr:col>15</xdr:col>
      <xdr:colOff>82550</xdr:colOff>
      <xdr:row>42</xdr:row>
      <xdr:rowOff>41487</xdr:rowOff>
    </xdr:to>
    <xdr:cxnSp macro="">
      <xdr:nvCxnSpPr>
        <xdr:cNvPr id="73" name="直線コネクタ 72">
          <a:extLst>
            <a:ext uri="{FF2B5EF4-FFF2-40B4-BE49-F238E27FC236}">
              <a16:creationId xmlns:a16="http://schemas.microsoft.com/office/drawing/2014/main" id="{0D58AC95-CCB7-4CA8-8F29-A23100369E11}"/>
            </a:ext>
          </a:extLst>
        </xdr:cNvPr>
        <xdr:cNvCxnSpPr/>
      </xdr:nvCxnSpPr>
      <xdr:spPr>
        <a:xfrm>
          <a:off x="2336800" y="71941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26F4325F-B97C-49E0-8A42-73BD6F8BB9FE}"/>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a:extLst>
            <a:ext uri="{FF2B5EF4-FFF2-40B4-BE49-F238E27FC236}">
              <a16:creationId xmlns:a16="http://schemas.microsoft.com/office/drawing/2014/main" id="{77709180-5761-4942-8089-67258E48FE06}"/>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164677</xdr:rowOff>
    </xdr:to>
    <xdr:cxnSp macro="">
      <xdr:nvCxnSpPr>
        <xdr:cNvPr id="76" name="直線コネクタ 75">
          <a:extLst>
            <a:ext uri="{FF2B5EF4-FFF2-40B4-BE49-F238E27FC236}">
              <a16:creationId xmlns:a16="http://schemas.microsoft.com/office/drawing/2014/main" id="{DFC43CF1-1009-420B-B602-9C33201C9B1E}"/>
            </a:ext>
          </a:extLst>
        </xdr:cNvPr>
        <xdr:cNvCxnSpPr/>
      </xdr:nvCxnSpPr>
      <xdr:spPr>
        <a:xfrm>
          <a:off x="1447800" y="714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140546</xdr:rowOff>
    </xdr:from>
    <xdr:to>
      <xdr:col>11</xdr:col>
      <xdr:colOff>82550</xdr:colOff>
      <xdr:row>41</xdr:row>
      <xdr:rowOff>70696</xdr:rowOff>
    </xdr:to>
    <xdr:sp macro="" textlink="">
      <xdr:nvSpPr>
        <xdr:cNvPr id="77" name="フローチャート: 判断 76">
          <a:extLst>
            <a:ext uri="{FF2B5EF4-FFF2-40B4-BE49-F238E27FC236}">
              <a16:creationId xmlns:a16="http://schemas.microsoft.com/office/drawing/2014/main" id="{F36ED873-B6A4-4BCF-840E-A5B3AD507E39}"/>
            </a:ext>
          </a:extLst>
        </xdr:cNvPr>
        <xdr:cNvSpPr/>
      </xdr:nvSpPr>
      <xdr:spPr>
        <a:xfrm>
          <a:off x="2286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80873</xdr:rowOff>
    </xdr:from>
    <xdr:ext cx="762000" cy="259045"/>
    <xdr:sp macro="" textlink="">
      <xdr:nvSpPr>
        <xdr:cNvPr id="78" name="テキスト ボックス 77">
          <a:extLst>
            <a:ext uri="{FF2B5EF4-FFF2-40B4-BE49-F238E27FC236}">
              <a16:creationId xmlns:a16="http://schemas.microsoft.com/office/drawing/2014/main" id="{10903E14-629E-4056-8E9B-C24F4955C8C5}"/>
            </a:ext>
          </a:extLst>
        </xdr:cNvPr>
        <xdr:cNvSpPr txBox="1"/>
      </xdr:nvSpPr>
      <xdr:spPr>
        <a:xfrm>
          <a:off x="1955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79" name="フローチャート: 判断 78">
          <a:extLst>
            <a:ext uri="{FF2B5EF4-FFF2-40B4-BE49-F238E27FC236}">
              <a16:creationId xmlns:a16="http://schemas.microsoft.com/office/drawing/2014/main" id="{E83E65EC-4964-42DC-A7F0-5062F57195B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0" name="テキスト ボックス 79">
          <a:extLst>
            <a:ext uri="{FF2B5EF4-FFF2-40B4-BE49-F238E27FC236}">
              <a16:creationId xmlns:a16="http://schemas.microsoft.com/office/drawing/2014/main" id="{FE2EF78D-6761-47F8-9F97-2EAF0C59E01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318EC87E-A0A4-44F7-BEFC-591C3FDDB5A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976C5C3-5980-493C-82CF-C5406285CDC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D1F2A0B-345D-4A3C-8D01-301B7AF7523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D4F3441-D55D-444C-8F7C-5FF3452ED7D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61C38CB-42E6-414E-89B3-EC8A7BC6E89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6" name="楕円 85">
          <a:extLst>
            <a:ext uri="{FF2B5EF4-FFF2-40B4-BE49-F238E27FC236}">
              <a16:creationId xmlns:a16="http://schemas.microsoft.com/office/drawing/2014/main" id="{7F94A112-05DE-435A-B4B4-FB28DC2CA9CC}"/>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7" name="財政力該当値テキスト">
          <a:extLst>
            <a:ext uri="{FF2B5EF4-FFF2-40B4-BE49-F238E27FC236}">
              <a16:creationId xmlns:a16="http://schemas.microsoft.com/office/drawing/2014/main" id="{491F9B81-223A-4495-8112-6069518B1CD9}"/>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6AEDDC5F-76B3-428C-80B6-2BC2889BAA43}"/>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89" name="テキスト ボックス 88">
          <a:extLst>
            <a:ext uri="{FF2B5EF4-FFF2-40B4-BE49-F238E27FC236}">
              <a16:creationId xmlns:a16="http://schemas.microsoft.com/office/drawing/2014/main" id="{6E1C1057-29FB-4A28-9E27-24459A75B4F8}"/>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162137</xdr:rowOff>
    </xdr:from>
    <xdr:to>
      <xdr:col>15</xdr:col>
      <xdr:colOff>133350</xdr:colOff>
      <xdr:row>42</xdr:row>
      <xdr:rowOff>92287</xdr:rowOff>
    </xdr:to>
    <xdr:sp macro="" textlink="">
      <xdr:nvSpPr>
        <xdr:cNvPr id="90" name="楕円 89">
          <a:extLst>
            <a:ext uri="{FF2B5EF4-FFF2-40B4-BE49-F238E27FC236}">
              <a16:creationId xmlns:a16="http://schemas.microsoft.com/office/drawing/2014/main" id="{68BC2F9D-5E10-45DD-89BF-8B7CFE67F8D2}"/>
            </a:ext>
          </a:extLst>
        </xdr:cNvPr>
        <xdr:cNvSpPr/>
      </xdr:nvSpPr>
      <xdr:spPr>
        <a:xfrm>
          <a:off x="3175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102464</xdr:rowOff>
    </xdr:from>
    <xdr:ext cx="762000" cy="259045"/>
    <xdr:sp macro="" textlink="">
      <xdr:nvSpPr>
        <xdr:cNvPr id="91" name="テキスト ボックス 90">
          <a:extLst>
            <a:ext uri="{FF2B5EF4-FFF2-40B4-BE49-F238E27FC236}">
              <a16:creationId xmlns:a16="http://schemas.microsoft.com/office/drawing/2014/main" id="{96D35EC5-73BF-4F92-9095-D74624B03AF1}"/>
            </a:ext>
          </a:extLst>
        </xdr:cNvPr>
        <xdr:cNvSpPr txBox="1"/>
      </xdr:nvSpPr>
      <xdr:spPr>
        <a:xfrm>
          <a:off x="2844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113877</xdr:rowOff>
    </xdr:from>
    <xdr:to>
      <xdr:col>11</xdr:col>
      <xdr:colOff>82550</xdr:colOff>
      <xdr:row>42</xdr:row>
      <xdr:rowOff>44027</xdr:rowOff>
    </xdr:to>
    <xdr:sp macro="" textlink="">
      <xdr:nvSpPr>
        <xdr:cNvPr id="92" name="楕円 91">
          <a:extLst>
            <a:ext uri="{FF2B5EF4-FFF2-40B4-BE49-F238E27FC236}">
              <a16:creationId xmlns:a16="http://schemas.microsoft.com/office/drawing/2014/main" id="{F1D7C62E-20F1-4BEC-B54C-87436B7040F8}"/>
            </a:ext>
          </a:extLst>
        </xdr:cNvPr>
        <xdr:cNvSpPr/>
      </xdr:nvSpPr>
      <xdr:spPr>
        <a:xfrm>
          <a:off x="2286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28804</xdr:rowOff>
    </xdr:from>
    <xdr:ext cx="762000" cy="259045"/>
    <xdr:sp macro="" textlink="">
      <xdr:nvSpPr>
        <xdr:cNvPr id="93" name="テキスト ボックス 92">
          <a:extLst>
            <a:ext uri="{FF2B5EF4-FFF2-40B4-BE49-F238E27FC236}">
              <a16:creationId xmlns:a16="http://schemas.microsoft.com/office/drawing/2014/main" id="{1AABBB08-DDE3-48BB-8BB5-3B6890B74958}"/>
            </a:ext>
          </a:extLst>
        </xdr:cNvPr>
        <xdr:cNvSpPr txBox="1"/>
      </xdr:nvSpPr>
      <xdr:spPr>
        <a:xfrm>
          <a:off x="1955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4" name="楕円 93">
          <a:extLst>
            <a:ext uri="{FF2B5EF4-FFF2-40B4-BE49-F238E27FC236}">
              <a16:creationId xmlns:a16="http://schemas.microsoft.com/office/drawing/2014/main" id="{C04BA8AC-A3C3-43C8-AD93-81DBE31945DB}"/>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5" name="テキスト ボックス 94">
          <a:extLst>
            <a:ext uri="{FF2B5EF4-FFF2-40B4-BE49-F238E27FC236}">
              <a16:creationId xmlns:a16="http://schemas.microsoft.com/office/drawing/2014/main" id="{569EDAC8-A934-4ED6-9564-5F097FF0D88D}"/>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74E6C261-B3B8-43C1-9C10-9FD4C8A987E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23ACC30F-2DC4-458A-98DD-7B887236E63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A4289625-3494-4B63-B8A9-6FBD15B2D9C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5A834BB-9348-4B59-A866-7BD51BE0BC5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28E497ED-45B2-4C01-8C2E-A829356E3F2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C7261126-060D-4982-A968-79382DC53A0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55B0B2B3-54D6-459D-9CF6-1841B4007F1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2133FFB0-96A9-4F3F-9CDB-DDD2363F27C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BE6FA83-7C17-45D7-88C7-5D1A2E07B3B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2A487B6D-925A-4709-9D65-901628274D4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77C2469F-3595-4D2E-A2DC-864174E50A7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1388C471-4EA8-49C3-BFDC-C14D5856880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91503ADA-734E-4FB1-BFC2-E1754CFE469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当町の歳入において大きな割合を占める志賀原子力発電所に係る大規模償却資産を含む固定資産税が年々減少（対前年比▲</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百万円）しているほか、住民税も減収（対前年比▲</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百万円）となり、町税全体では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百万円の減収となった。一方歳出では、物価高騰の影響により、物件費等の増加があったものの、公債費等の減少により、経常経費充当一般財源は対前年比▲</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百万円となった。令和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年度は、前年度の普通交付税追加交付分の反動もあり、比率は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ポイント悪化した。今後も、定員適正化計画に基づく人件費の削減等、義務的経費を含めた歳出削減に努める。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C06F806C-FDA8-4330-9D7A-BB44E1DF894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488C3133-0419-4B0A-9953-6E3F392130A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6B44EC3E-136D-4776-8381-9FA8745B13F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30025B77-2DE9-48D4-B036-9CE2F77E9DD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6AFF7930-70BE-4AF8-ADB2-AE2655FD244D}"/>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DAAB2DA-C1BF-40F5-B012-D8971D306D7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563EEC73-16A1-4B59-AEF5-4FD1246637C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90AC600C-8318-4386-80C5-3B139D66C6A6}"/>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F18FBD57-91F4-4652-9A83-69997EF4086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8C371FF4-E6B8-4356-8247-835EDD290F6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8CF05064-FFAD-4461-9B5A-4205846B5F3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120F0D3F-C5DB-454E-BB2A-AB0B7CE62E9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3AC30D9-ACA1-464E-8408-8A896DA0233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525B0D9A-2142-4865-961E-1FD0C2D56E3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85090</xdr:rowOff>
    </xdr:to>
    <xdr:cxnSp macro="">
      <xdr:nvCxnSpPr>
        <xdr:cNvPr id="123" name="直線コネクタ 122">
          <a:extLst>
            <a:ext uri="{FF2B5EF4-FFF2-40B4-BE49-F238E27FC236}">
              <a16:creationId xmlns:a16="http://schemas.microsoft.com/office/drawing/2014/main" id="{320DB112-28B6-40B8-9D47-7838AD458F17}"/>
            </a:ext>
          </a:extLst>
        </xdr:cNvPr>
        <xdr:cNvCxnSpPr/>
      </xdr:nvCxnSpPr>
      <xdr:spPr>
        <a:xfrm flipV="1">
          <a:off x="4953000" y="10283444"/>
          <a:ext cx="0" cy="945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4" name="財政構造の弾力性最小値テキスト">
          <a:extLst>
            <a:ext uri="{FF2B5EF4-FFF2-40B4-BE49-F238E27FC236}">
              <a16:creationId xmlns:a16="http://schemas.microsoft.com/office/drawing/2014/main" id="{5D86B343-04AB-45AE-83BE-7F596C800DF5}"/>
            </a:ext>
          </a:extLst>
        </xdr:cNvPr>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5" name="直線コネクタ 124">
          <a:extLst>
            <a:ext uri="{FF2B5EF4-FFF2-40B4-BE49-F238E27FC236}">
              <a16:creationId xmlns:a16="http://schemas.microsoft.com/office/drawing/2014/main" id="{9B12E451-3E41-45DF-BD75-0FA48432FD77}"/>
            </a:ext>
          </a:extLst>
        </xdr:cNvPr>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579F39E7-8C14-450D-802E-1C867B9B9A2F}"/>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5082597D-A5F3-49B4-987B-05FF21E31DC9}"/>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65</xdr:row>
      <xdr:rowOff>22352</xdr:rowOff>
    </xdr:to>
    <xdr:cxnSp macro="">
      <xdr:nvCxnSpPr>
        <xdr:cNvPr id="128" name="直線コネクタ 127">
          <a:extLst>
            <a:ext uri="{FF2B5EF4-FFF2-40B4-BE49-F238E27FC236}">
              <a16:creationId xmlns:a16="http://schemas.microsoft.com/office/drawing/2014/main" id="{F736A6C8-5E31-496A-923D-0C5BF4008DE9}"/>
            </a:ext>
          </a:extLst>
        </xdr:cNvPr>
        <xdr:cNvCxnSpPr/>
      </xdr:nvCxnSpPr>
      <xdr:spPr>
        <a:xfrm>
          <a:off x="4114800" y="1107973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29" name="財政構造の弾力性平均値テキスト">
          <a:extLst>
            <a:ext uri="{FF2B5EF4-FFF2-40B4-BE49-F238E27FC236}">
              <a16:creationId xmlns:a16="http://schemas.microsoft.com/office/drawing/2014/main" id="{D12757B9-A5D3-45F3-81A2-307A5F9D3605}"/>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0" name="フローチャート: 判断 129">
          <a:extLst>
            <a:ext uri="{FF2B5EF4-FFF2-40B4-BE49-F238E27FC236}">
              <a16:creationId xmlns:a16="http://schemas.microsoft.com/office/drawing/2014/main" id="{D105A5C8-974B-41E4-997A-2B9D84802AF2}"/>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152654</xdr:rowOff>
    </xdr:to>
    <xdr:cxnSp macro="">
      <xdr:nvCxnSpPr>
        <xdr:cNvPr id="131" name="直線コネクタ 130">
          <a:extLst>
            <a:ext uri="{FF2B5EF4-FFF2-40B4-BE49-F238E27FC236}">
              <a16:creationId xmlns:a16="http://schemas.microsoft.com/office/drawing/2014/main" id="{8C101AA3-F1B0-4AB5-B4AB-E906DA6831D9}"/>
            </a:ext>
          </a:extLst>
        </xdr:cNvPr>
        <xdr:cNvCxnSpPr/>
      </xdr:nvCxnSpPr>
      <xdr:spPr>
        <a:xfrm flipV="1">
          <a:off x="3225800" y="1107973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2" name="フローチャート: 判断 131">
          <a:extLst>
            <a:ext uri="{FF2B5EF4-FFF2-40B4-BE49-F238E27FC236}">
              <a16:creationId xmlns:a16="http://schemas.microsoft.com/office/drawing/2014/main" id="{3582B4FA-39F7-4590-A11B-15B936C9DC71}"/>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3" name="テキスト ボックス 132">
          <a:extLst>
            <a:ext uri="{FF2B5EF4-FFF2-40B4-BE49-F238E27FC236}">
              <a16:creationId xmlns:a16="http://schemas.microsoft.com/office/drawing/2014/main" id="{06E3200D-836D-4540-A837-00A056D65B21}"/>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65</xdr:row>
      <xdr:rowOff>152654</xdr:rowOff>
    </xdr:to>
    <xdr:cxnSp macro="">
      <xdr:nvCxnSpPr>
        <xdr:cNvPr id="134" name="直線コネクタ 133">
          <a:extLst>
            <a:ext uri="{FF2B5EF4-FFF2-40B4-BE49-F238E27FC236}">
              <a16:creationId xmlns:a16="http://schemas.microsoft.com/office/drawing/2014/main" id="{9BB16D35-1BB2-42ED-B789-76AE2DE33156}"/>
            </a:ext>
          </a:extLst>
        </xdr:cNvPr>
        <xdr:cNvCxnSpPr/>
      </xdr:nvCxnSpPr>
      <xdr:spPr>
        <a:xfrm>
          <a:off x="2336800" y="1127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5" name="フローチャート: 判断 134">
          <a:extLst>
            <a:ext uri="{FF2B5EF4-FFF2-40B4-BE49-F238E27FC236}">
              <a16:creationId xmlns:a16="http://schemas.microsoft.com/office/drawing/2014/main" id="{20487DE2-544D-4F60-AA0D-440C653171C8}"/>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6" name="テキスト ボックス 135">
          <a:extLst>
            <a:ext uri="{FF2B5EF4-FFF2-40B4-BE49-F238E27FC236}">
              <a16:creationId xmlns:a16="http://schemas.microsoft.com/office/drawing/2014/main" id="{DECF7DED-2C3B-4EA6-A3EA-3FDBCC0D3A19}"/>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65</xdr:row>
      <xdr:rowOff>133350</xdr:rowOff>
    </xdr:to>
    <xdr:cxnSp macro="">
      <xdr:nvCxnSpPr>
        <xdr:cNvPr id="137" name="直線コネクタ 136">
          <a:extLst>
            <a:ext uri="{FF2B5EF4-FFF2-40B4-BE49-F238E27FC236}">
              <a16:creationId xmlns:a16="http://schemas.microsoft.com/office/drawing/2014/main" id="{846979CE-2C0B-4016-A790-4B598C8939EF}"/>
            </a:ext>
          </a:extLst>
        </xdr:cNvPr>
        <xdr:cNvCxnSpPr/>
      </xdr:nvCxnSpPr>
      <xdr:spPr>
        <a:xfrm flipV="1">
          <a:off x="1447800" y="112727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38" name="フローチャート: 判断 137">
          <a:extLst>
            <a:ext uri="{FF2B5EF4-FFF2-40B4-BE49-F238E27FC236}">
              <a16:creationId xmlns:a16="http://schemas.microsoft.com/office/drawing/2014/main" id="{800FEC45-AC04-40E9-85E4-AAE8E87B2214}"/>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39" name="テキスト ボックス 138">
          <a:extLst>
            <a:ext uri="{FF2B5EF4-FFF2-40B4-BE49-F238E27FC236}">
              <a16:creationId xmlns:a16="http://schemas.microsoft.com/office/drawing/2014/main" id="{16B79F9D-3AE1-4E3D-8C45-CD9A253C5DD7}"/>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0" name="フローチャート: 判断 139">
          <a:extLst>
            <a:ext uri="{FF2B5EF4-FFF2-40B4-BE49-F238E27FC236}">
              <a16:creationId xmlns:a16="http://schemas.microsoft.com/office/drawing/2014/main" id="{383FE681-8604-47E1-9344-929EB1F09701}"/>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1" name="テキスト ボックス 140">
          <a:extLst>
            <a:ext uri="{FF2B5EF4-FFF2-40B4-BE49-F238E27FC236}">
              <a16:creationId xmlns:a16="http://schemas.microsoft.com/office/drawing/2014/main" id="{D0EDE553-962B-42E1-BB21-B5AEDDC89F8F}"/>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28C64164-8E5D-441B-AB79-40E15713A8B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B3D1B338-22E6-4BCE-9677-E2ED54A12D3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3D9A0F2-3BEA-446F-AD06-8C866546B23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6A2AF5D-21AB-4E4C-9458-5D1D671FB30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0D2C2E0-8020-45D8-9551-010479EE7A9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47" name="楕円 146">
          <a:extLst>
            <a:ext uri="{FF2B5EF4-FFF2-40B4-BE49-F238E27FC236}">
              <a16:creationId xmlns:a16="http://schemas.microsoft.com/office/drawing/2014/main" id="{BCADDF38-40EE-4928-81E5-BBE460293745}"/>
            </a:ext>
          </a:extLst>
        </xdr:cNvPr>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38879</xdr:rowOff>
    </xdr:from>
    <xdr:ext cx="762000" cy="259045"/>
    <xdr:sp macro="" textlink="">
      <xdr:nvSpPr>
        <xdr:cNvPr id="148" name="財政構造の弾力性該当値テキスト">
          <a:extLst>
            <a:ext uri="{FF2B5EF4-FFF2-40B4-BE49-F238E27FC236}">
              <a16:creationId xmlns:a16="http://schemas.microsoft.com/office/drawing/2014/main" id="{060657F2-00FC-4ADE-B023-F51C89F6DE99}"/>
            </a:ext>
          </a:extLst>
        </xdr:cNvPr>
        <xdr:cNvSpPr txBox="1"/>
      </xdr:nvSpPr>
      <xdr:spPr>
        <a:xfrm>
          <a:off x="5041900" y="1101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49" name="楕円 148">
          <a:extLst>
            <a:ext uri="{FF2B5EF4-FFF2-40B4-BE49-F238E27FC236}">
              <a16:creationId xmlns:a16="http://schemas.microsoft.com/office/drawing/2014/main" id="{ABC6FA96-C612-42B8-8808-45F67E937A2F}"/>
            </a:ext>
          </a:extLst>
        </xdr:cNvPr>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0" name="テキスト ボックス 149">
          <a:extLst>
            <a:ext uri="{FF2B5EF4-FFF2-40B4-BE49-F238E27FC236}">
              <a16:creationId xmlns:a16="http://schemas.microsoft.com/office/drawing/2014/main" id="{2DFA7533-993D-4D07-9D80-D722B4BDBABB}"/>
            </a:ext>
          </a:extLst>
        </xdr:cNvPr>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101854</xdr:rowOff>
    </xdr:from>
    <xdr:to>
      <xdr:col>15</xdr:col>
      <xdr:colOff>133350</xdr:colOff>
      <xdr:row>66</xdr:row>
      <xdr:rowOff>32004</xdr:rowOff>
    </xdr:to>
    <xdr:sp macro="" textlink="">
      <xdr:nvSpPr>
        <xdr:cNvPr id="151" name="楕円 150">
          <a:extLst>
            <a:ext uri="{FF2B5EF4-FFF2-40B4-BE49-F238E27FC236}">
              <a16:creationId xmlns:a16="http://schemas.microsoft.com/office/drawing/2014/main" id="{00DD3752-1DB8-4AEE-A39B-0BD77C2F75EA}"/>
            </a:ext>
          </a:extLst>
        </xdr:cNvPr>
        <xdr:cNvSpPr/>
      </xdr:nvSpPr>
      <xdr:spPr>
        <a:xfrm>
          <a:off x="3175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52" name="テキスト ボックス 151">
          <a:extLst>
            <a:ext uri="{FF2B5EF4-FFF2-40B4-BE49-F238E27FC236}">
              <a16:creationId xmlns:a16="http://schemas.microsoft.com/office/drawing/2014/main" id="{C4129CEE-115F-4488-B19C-79CD1EE4C7AB}"/>
            </a:ext>
          </a:extLst>
        </xdr:cNvPr>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3" name="楕円 152">
          <a:extLst>
            <a:ext uri="{FF2B5EF4-FFF2-40B4-BE49-F238E27FC236}">
              <a16:creationId xmlns:a16="http://schemas.microsoft.com/office/drawing/2014/main" id="{0CBAA413-D30D-4EAB-9136-5FD5C8AA8393}"/>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4" name="テキスト ボックス 153">
          <a:extLst>
            <a:ext uri="{FF2B5EF4-FFF2-40B4-BE49-F238E27FC236}">
              <a16:creationId xmlns:a16="http://schemas.microsoft.com/office/drawing/2014/main" id="{37A86F6C-801A-4069-9C4C-1676FF0DB0EF}"/>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5" name="楕円 154">
          <a:extLst>
            <a:ext uri="{FF2B5EF4-FFF2-40B4-BE49-F238E27FC236}">
              <a16:creationId xmlns:a16="http://schemas.microsoft.com/office/drawing/2014/main" id="{202C901F-9F12-4819-BFF6-9C1A4C8143FA}"/>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98CF3663-445A-4585-92CF-D23E17B876B5}"/>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208EC93E-EBB4-4959-8A28-A9F93389C1F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65F2FC36-5A64-4139-8F46-8F1F720E506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E31CD811-2142-45CF-9E80-DDE7D0E3751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55515AB3-368A-46E5-959C-F99470DB8C7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5A884E75-B19F-4D7D-98A3-E4433A96F78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A74795D8-F5B9-4B52-900A-9E91A3CDC63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C41AA78D-7727-43D1-BB76-44F7358B281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61098DE4-0E6F-4E15-A1C9-2A059781903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42950BB8-21EE-4A08-9EE7-5E7F3D3F046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10753F6B-EC0D-454E-A328-10897678D31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F7AFCA07-9D4A-40B5-BF47-C2D8225940C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707E65A-4A23-4B38-9B43-168051EB3D8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7BA528AA-D8D3-4815-AF73-EA7C005E4AD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当町では、人件費・物件費等が類似団体平均を大きく上回っている。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人件費は、公立保育園１施設が休止となったことなどに伴い減少した。</a:t>
          </a:r>
        </a:p>
        <a:p>
          <a:r>
            <a:rPr kumimoji="1" lang="ja-JP" altLang="en-US" sz="1300">
              <a:latin typeface="ＭＳ Ｐゴシック" panose="020B0600070205080204" pitchFamily="50" charset="-128"/>
              <a:ea typeface="ＭＳ Ｐゴシック" panose="020B0600070205080204" pitchFamily="50" charset="-128"/>
            </a:rPr>
            <a:t>　物件費においては、前年度に実施した、プレミアム商品券・食事券発行事業に係る委託料の減額が大きいほか、電気料金や燃料費が増額となった。</a:t>
          </a:r>
        </a:p>
        <a:p>
          <a:r>
            <a:rPr kumimoji="1" lang="ja-JP" altLang="en-US" sz="1300">
              <a:latin typeface="ＭＳ Ｐゴシック" panose="020B0600070205080204" pitchFamily="50" charset="-128"/>
              <a:ea typeface="ＭＳ Ｐゴシック" panose="020B0600070205080204" pitchFamily="50" charset="-128"/>
            </a:rPr>
            <a:t>　今後は、定員適正化計画や集中改革プラン等により、定員適正化の実践と公共施設等総合管理計画に基づく施設統廃合等の推進により、経費の抑制を図る。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5D642786-44C2-472F-A062-F333ACA87CB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EA0AD698-97F5-413C-BD4C-6FE6C962D98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5F1DFD17-33F0-4EE0-AB08-531F8ABB2E4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A717DD68-047E-4CAD-ABD8-98F619205CD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761E2856-545D-4406-86B1-772F49D8320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73C976E8-4DE3-43EA-9C93-C334DB132D28}"/>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39222C68-03C0-4A70-ACD8-6C77E6A149E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AAF82D0F-77CA-457E-9392-1BB1F898E28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82C140F-F386-4964-9D57-6BD0A625F12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46EB9AD9-CDA7-48DA-8009-0AB95B75C7B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58D91A14-B5DC-4A71-A5C1-A1A3D6C8F3E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C84269F7-1932-46FA-8C67-B221419CAA68}"/>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6C47E200-1249-472B-9963-DE73720F1EC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863E964C-05AB-4EAC-94DA-48F76DA6B76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768203ED-753F-453E-8599-7E73111A165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A35DCDCC-8624-4FBE-BB9E-7358F7A14E6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6" name="直線コネクタ 185">
          <a:extLst>
            <a:ext uri="{FF2B5EF4-FFF2-40B4-BE49-F238E27FC236}">
              <a16:creationId xmlns:a16="http://schemas.microsoft.com/office/drawing/2014/main" id="{4481E956-DDB5-4A78-AC85-DA719D18BE0E}"/>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7" name="人件費・物件費等の状況最小値テキスト">
          <a:extLst>
            <a:ext uri="{FF2B5EF4-FFF2-40B4-BE49-F238E27FC236}">
              <a16:creationId xmlns:a16="http://schemas.microsoft.com/office/drawing/2014/main" id="{6654A8C1-D102-4617-BA57-85599990057C}"/>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88" name="直線コネクタ 187">
          <a:extLst>
            <a:ext uri="{FF2B5EF4-FFF2-40B4-BE49-F238E27FC236}">
              <a16:creationId xmlns:a16="http://schemas.microsoft.com/office/drawing/2014/main" id="{667EFF93-9140-4D0A-8E27-33C674B87532}"/>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89" name="人件費・物件費等の状況最大値テキスト">
          <a:extLst>
            <a:ext uri="{FF2B5EF4-FFF2-40B4-BE49-F238E27FC236}">
              <a16:creationId xmlns:a16="http://schemas.microsoft.com/office/drawing/2014/main" id="{E0919F20-A683-454B-AEC3-53CED13849EC}"/>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0" name="直線コネクタ 189">
          <a:extLst>
            <a:ext uri="{FF2B5EF4-FFF2-40B4-BE49-F238E27FC236}">
              <a16:creationId xmlns:a16="http://schemas.microsoft.com/office/drawing/2014/main" id="{CA82CA87-A755-430B-9549-875BD326AB4A}"/>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7325</xdr:rowOff>
    </xdr:from>
    <xdr:to>
      <xdr:col>23</xdr:col>
      <xdr:colOff>133350</xdr:colOff>
      <xdr:row>87</xdr:row>
      <xdr:rowOff>38582</xdr:rowOff>
    </xdr:to>
    <xdr:cxnSp macro="">
      <xdr:nvCxnSpPr>
        <xdr:cNvPr id="191" name="直線コネクタ 190">
          <a:extLst>
            <a:ext uri="{FF2B5EF4-FFF2-40B4-BE49-F238E27FC236}">
              <a16:creationId xmlns:a16="http://schemas.microsoft.com/office/drawing/2014/main" id="{4AF1D207-BC41-434E-9EA5-297A745BBBA7}"/>
            </a:ext>
          </a:extLst>
        </xdr:cNvPr>
        <xdr:cNvCxnSpPr/>
      </xdr:nvCxnSpPr>
      <xdr:spPr>
        <a:xfrm flipV="1">
          <a:off x="4114800" y="14923475"/>
          <a:ext cx="8382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2" name="人件費・物件費等の状況平均値テキスト">
          <a:extLst>
            <a:ext uri="{FF2B5EF4-FFF2-40B4-BE49-F238E27FC236}">
              <a16:creationId xmlns:a16="http://schemas.microsoft.com/office/drawing/2014/main" id="{21974509-A3BD-4C3E-943A-345EC2B25D3A}"/>
            </a:ext>
          </a:extLst>
        </xdr:cNvPr>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3" name="フローチャート: 判断 192">
          <a:extLst>
            <a:ext uri="{FF2B5EF4-FFF2-40B4-BE49-F238E27FC236}">
              <a16:creationId xmlns:a16="http://schemas.microsoft.com/office/drawing/2014/main" id="{9408F258-D437-4F59-97F6-3482ACB5188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77543</xdr:rowOff>
    </xdr:from>
    <xdr:to>
      <xdr:col>19</xdr:col>
      <xdr:colOff>133350</xdr:colOff>
      <xdr:row>87</xdr:row>
      <xdr:rowOff>38582</xdr:rowOff>
    </xdr:to>
    <xdr:cxnSp macro="">
      <xdr:nvCxnSpPr>
        <xdr:cNvPr id="194" name="直線コネクタ 193">
          <a:extLst>
            <a:ext uri="{FF2B5EF4-FFF2-40B4-BE49-F238E27FC236}">
              <a16:creationId xmlns:a16="http://schemas.microsoft.com/office/drawing/2014/main" id="{88D8BFF1-D3B3-43A2-92CC-E951D962F4AC}"/>
            </a:ext>
          </a:extLst>
        </xdr:cNvPr>
        <xdr:cNvCxnSpPr/>
      </xdr:nvCxnSpPr>
      <xdr:spPr>
        <a:xfrm>
          <a:off x="3225800" y="14822243"/>
          <a:ext cx="889000" cy="1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5" name="フローチャート: 判断 194">
          <a:extLst>
            <a:ext uri="{FF2B5EF4-FFF2-40B4-BE49-F238E27FC236}">
              <a16:creationId xmlns:a16="http://schemas.microsoft.com/office/drawing/2014/main" id="{7C4359D0-6CF2-4870-AAF7-C1E8477B4325}"/>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6" name="テキスト ボックス 195">
          <a:extLst>
            <a:ext uri="{FF2B5EF4-FFF2-40B4-BE49-F238E27FC236}">
              <a16:creationId xmlns:a16="http://schemas.microsoft.com/office/drawing/2014/main" id="{04457134-7F90-4EA2-8100-B3C3BB6997E4}"/>
            </a:ext>
          </a:extLst>
        </xdr:cNvPr>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63086</xdr:rowOff>
    </xdr:from>
    <xdr:to>
      <xdr:col>15</xdr:col>
      <xdr:colOff>82550</xdr:colOff>
      <xdr:row>86</xdr:row>
      <xdr:rowOff>77543</xdr:rowOff>
    </xdr:to>
    <xdr:cxnSp macro="">
      <xdr:nvCxnSpPr>
        <xdr:cNvPr id="197" name="直線コネクタ 196">
          <a:extLst>
            <a:ext uri="{FF2B5EF4-FFF2-40B4-BE49-F238E27FC236}">
              <a16:creationId xmlns:a16="http://schemas.microsoft.com/office/drawing/2014/main" id="{2F225C5F-EF01-415C-B50B-7B567B3D2404}"/>
            </a:ext>
          </a:extLst>
        </xdr:cNvPr>
        <xdr:cNvCxnSpPr/>
      </xdr:nvCxnSpPr>
      <xdr:spPr>
        <a:xfrm>
          <a:off x="2336800" y="14636336"/>
          <a:ext cx="889000" cy="18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198" name="フローチャート: 判断 197">
          <a:extLst>
            <a:ext uri="{FF2B5EF4-FFF2-40B4-BE49-F238E27FC236}">
              <a16:creationId xmlns:a16="http://schemas.microsoft.com/office/drawing/2014/main" id="{0B464959-EF66-4D3C-AA5D-338143DF7EC4}"/>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199" name="テキスト ボックス 198">
          <a:extLst>
            <a:ext uri="{FF2B5EF4-FFF2-40B4-BE49-F238E27FC236}">
              <a16:creationId xmlns:a16="http://schemas.microsoft.com/office/drawing/2014/main" id="{C077AC63-E4BF-4D7C-BC2C-3D68EB245BFC}"/>
            </a:ext>
          </a:extLst>
        </xdr:cNvPr>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135708</xdr:rowOff>
    </xdr:from>
    <xdr:to>
      <xdr:col>11</xdr:col>
      <xdr:colOff>31750</xdr:colOff>
      <xdr:row>85</xdr:row>
      <xdr:rowOff>63086</xdr:rowOff>
    </xdr:to>
    <xdr:cxnSp macro="">
      <xdr:nvCxnSpPr>
        <xdr:cNvPr id="200" name="直線コネクタ 199">
          <a:extLst>
            <a:ext uri="{FF2B5EF4-FFF2-40B4-BE49-F238E27FC236}">
              <a16:creationId xmlns:a16="http://schemas.microsoft.com/office/drawing/2014/main" id="{B263B0FA-D53B-4ACD-A744-B95753FEC52D}"/>
            </a:ext>
          </a:extLst>
        </xdr:cNvPr>
        <xdr:cNvCxnSpPr/>
      </xdr:nvCxnSpPr>
      <xdr:spPr>
        <a:xfrm>
          <a:off x="1447800" y="14537508"/>
          <a:ext cx="889000" cy="9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118845</xdr:rowOff>
    </xdr:from>
    <xdr:to>
      <xdr:col>11</xdr:col>
      <xdr:colOff>82550</xdr:colOff>
      <xdr:row>82</xdr:row>
      <xdr:rowOff>48995</xdr:rowOff>
    </xdr:to>
    <xdr:sp macro="" textlink="">
      <xdr:nvSpPr>
        <xdr:cNvPr id="201" name="フローチャート: 判断 200">
          <a:extLst>
            <a:ext uri="{FF2B5EF4-FFF2-40B4-BE49-F238E27FC236}">
              <a16:creationId xmlns:a16="http://schemas.microsoft.com/office/drawing/2014/main" id="{FC460F29-98FE-48D0-9275-3682D2ACA62D}"/>
            </a:ext>
          </a:extLst>
        </xdr:cNvPr>
        <xdr:cNvSpPr/>
      </xdr:nvSpPr>
      <xdr:spPr>
        <a:xfrm>
          <a:off x="2286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59172</xdr:rowOff>
    </xdr:from>
    <xdr:ext cx="762000" cy="259045"/>
    <xdr:sp macro="" textlink="">
      <xdr:nvSpPr>
        <xdr:cNvPr id="202" name="テキスト ボックス 201">
          <a:extLst>
            <a:ext uri="{FF2B5EF4-FFF2-40B4-BE49-F238E27FC236}">
              <a16:creationId xmlns:a16="http://schemas.microsoft.com/office/drawing/2014/main" id="{CF7BB96F-CFD3-405F-9F79-7D903E0AF9E3}"/>
            </a:ext>
          </a:extLst>
        </xdr:cNvPr>
        <xdr:cNvSpPr txBox="1"/>
      </xdr:nvSpPr>
      <xdr:spPr>
        <a:xfrm>
          <a:off x="1955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114109</xdr:rowOff>
    </xdr:from>
    <xdr:to>
      <xdr:col>7</xdr:col>
      <xdr:colOff>31750</xdr:colOff>
      <xdr:row>82</xdr:row>
      <xdr:rowOff>44259</xdr:rowOff>
    </xdr:to>
    <xdr:sp macro="" textlink="">
      <xdr:nvSpPr>
        <xdr:cNvPr id="203" name="フローチャート: 判断 202">
          <a:extLst>
            <a:ext uri="{FF2B5EF4-FFF2-40B4-BE49-F238E27FC236}">
              <a16:creationId xmlns:a16="http://schemas.microsoft.com/office/drawing/2014/main" id="{BEBFB40F-E158-4BCC-BB12-1F76D287240C}"/>
            </a:ext>
          </a:extLst>
        </xdr:cNvPr>
        <xdr:cNvSpPr/>
      </xdr:nvSpPr>
      <xdr:spPr>
        <a:xfrm>
          <a:off x="1397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54436</xdr:rowOff>
    </xdr:from>
    <xdr:ext cx="762000" cy="259045"/>
    <xdr:sp macro="" textlink="">
      <xdr:nvSpPr>
        <xdr:cNvPr id="204" name="テキスト ボックス 203">
          <a:extLst>
            <a:ext uri="{FF2B5EF4-FFF2-40B4-BE49-F238E27FC236}">
              <a16:creationId xmlns:a16="http://schemas.microsoft.com/office/drawing/2014/main" id="{84946924-CB0F-4E0C-A4D1-F968B6CA9619}"/>
            </a:ext>
          </a:extLst>
        </xdr:cNvPr>
        <xdr:cNvSpPr txBox="1"/>
      </xdr:nvSpPr>
      <xdr:spPr>
        <a:xfrm>
          <a:off x="1066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DA9DFA1-5CBB-4C43-A990-70C48A92DEE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2D4A9D81-6911-4C08-A8D6-395810002FD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86B48D3-3B78-42A8-AE72-82075B0C816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E0CB7F4-583D-4A83-8589-685179A03FD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6AE8429-9C48-435C-8B7A-0A034DD061B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127975</xdr:rowOff>
    </xdr:from>
    <xdr:to>
      <xdr:col>23</xdr:col>
      <xdr:colOff>184150</xdr:colOff>
      <xdr:row>87</xdr:row>
      <xdr:rowOff>58125</xdr:rowOff>
    </xdr:to>
    <xdr:sp macro="" textlink="">
      <xdr:nvSpPr>
        <xdr:cNvPr id="210" name="楕円 209">
          <a:extLst>
            <a:ext uri="{FF2B5EF4-FFF2-40B4-BE49-F238E27FC236}">
              <a16:creationId xmlns:a16="http://schemas.microsoft.com/office/drawing/2014/main" id="{A4602679-496A-4388-84EA-20DD8C89B0AD}"/>
            </a:ext>
          </a:extLst>
        </xdr:cNvPr>
        <xdr:cNvSpPr/>
      </xdr:nvSpPr>
      <xdr:spPr>
        <a:xfrm>
          <a:off x="4902200" y="148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100052</xdr:rowOff>
    </xdr:from>
    <xdr:ext cx="762000" cy="259045"/>
    <xdr:sp macro="" textlink="">
      <xdr:nvSpPr>
        <xdr:cNvPr id="211" name="人件費・物件費等の状況該当値テキスト">
          <a:extLst>
            <a:ext uri="{FF2B5EF4-FFF2-40B4-BE49-F238E27FC236}">
              <a16:creationId xmlns:a16="http://schemas.microsoft.com/office/drawing/2014/main" id="{8CD17A29-8B8E-4571-ABE8-B34379A7FBA2}"/>
            </a:ext>
          </a:extLst>
        </xdr:cNvPr>
        <xdr:cNvSpPr txBox="1"/>
      </xdr:nvSpPr>
      <xdr:spPr>
        <a:xfrm>
          <a:off x="5041900" y="148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159232</xdr:rowOff>
    </xdr:from>
    <xdr:to>
      <xdr:col>19</xdr:col>
      <xdr:colOff>184150</xdr:colOff>
      <xdr:row>87</xdr:row>
      <xdr:rowOff>89382</xdr:rowOff>
    </xdr:to>
    <xdr:sp macro="" textlink="">
      <xdr:nvSpPr>
        <xdr:cNvPr id="212" name="楕円 211">
          <a:extLst>
            <a:ext uri="{FF2B5EF4-FFF2-40B4-BE49-F238E27FC236}">
              <a16:creationId xmlns:a16="http://schemas.microsoft.com/office/drawing/2014/main" id="{3F5B5B18-3D1B-4BCC-B623-360696443F75}"/>
            </a:ext>
          </a:extLst>
        </xdr:cNvPr>
        <xdr:cNvSpPr/>
      </xdr:nvSpPr>
      <xdr:spPr>
        <a:xfrm>
          <a:off x="4064000" y="149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74159</xdr:rowOff>
    </xdr:from>
    <xdr:ext cx="736600" cy="259045"/>
    <xdr:sp macro="" textlink="">
      <xdr:nvSpPr>
        <xdr:cNvPr id="213" name="テキスト ボックス 212">
          <a:extLst>
            <a:ext uri="{FF2B5EF4-FFF2-40B4-BE49-F238E27FC236}">
              <a16:creationId xmlns:a16="http://schemas.microsoft.com/office/drawing/2014/main" id="{B1DA64CA-C200-4727-BD61-29EB3AD85081}"/>
            </a:ext>
          </a:extLst>
        </xdr:cNvPr>
        <xdr:cNvSpPr txBox="1"/>
      </xdr:nvSpPr>
      <xdr:spPr>
        <a:xfrm>
          <a:off x="3733800" y="14990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26743</xdr:rowOff>
    </xdr:from>
    <xdr:to>
      <xdr:col>15</xdr:col>
      <xdr:colOff>133350</xdr:colOff>
      <xdr:row>86</xdr:row>
      <xdr:rowOff>128343</xdr:rowOff>
    </xdr:to>
    <xdr:sp macro="" textlink="">
      <xdr:nvSpPr>
        <xdr:cNvPr id="214" name="楕円 213">
          <a:extLst>
            <a:ext uri="{FF2B5EF4-FFF2-40B4-BE49-F238E27FC236}">
              <a16:creationId xmlns:a16="http://schemas.microsoft.com/office/drawing/2014/main" id="{FB3B36F2-62B9-4E57-986A-9CAA0EF19D5C}"/>
            </a:ext>
          </a:extLst>
        </xdr:cNvPr>
        <xdr:cNvSpPr/>
      </xdr:nvSpPr>
      <xdr:spPr>
        <a:xfrm>
          <a:off x="3175000" y="147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113120</xdr:rowOff>
    </xdr:from>
    <xdr:ext cx="762000" cy="259045"/>
    <xdr:sp macro="" textlink="">
      <xdr:nvSpPr>
        <xdr:cNvPr id="215" name="テキスト ボックス 214">
          <a:extLst>
            <a:ext uri="{FF2B5EF4-FFF2-40B4-BE49-F238E27FC236}">
              <a16:creationId xmlns:a16="http://schemas.microsoft.com/office/drawing/2014/main" id="{023C9E9F-6434-4A8F-B6BB-20149E6D8276}"/>
            </a:ext>
          </a:extLst>
        </xdr:cNvPr>
        <xdr:cNvSpPr txBox="1"/>
      </xdr:nvSpPr>
      <xdr:spPr>
        <a:xfrm>
          <a:off x="2844800" y="14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12286</xdr:rowOff>
    </xdr:from>
    <xdr:to>
      <xdr:col>11</xdr:col>
      <xdr:colOff>82550</xdr:colOff>
      <xdr:row>85</xdr:row>
      <xdr:rowOff>113886</xdr:rowOff>
    </xdr:to>
    <xdr:sp macro="" textlink="">
      <xdr:nvSpPr>
        <xdr:cNvPr id="216" name="楕円 215">
          <a:extLst>
            <a:ext uri="{FF2B5EF4-FFF2-40B4-BE49-F238E27FC236}">
              <a16:creationId xmlns:a16="http://schemas.microsoft.com/office/drawing/2014/main" id="{B89DC96D-0362-4C42-9F0B-E0B3B76048EC}"/>
            </a:ext>
          </a:extLst>
        </xdr:cNvPr>
        <xdr:cNvSpPr/>
      </xdr:nvSpPr>
      <xdr:spPr>
        <a:xfrm>
          <a:off x="2286000" y="145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98663</xdr:rowOff>
    </xdr:from>
    <xdr:ext cx="762000" cy="259045"/>
    <xdr:sp macro="" textlink="">
      <xdr:nvSpPr>
        <xdr:cNvPr id="217" name="テキスト ボックス 216">
          <a:extLst>
            <a:ext uri="{FF2B5EF4-FFF2-40B4-BE49-F238E27FC236}">
              <a16:creationId xmlns:a16="http://schemas.microsoft.com/office/drawing/2014/main" id="{02E0C7E6-4BFD-4419-9465-2C26BECCB3EF}"/>
            </a:ext>
          </a:extLst>
        </xdr:cNvPr>
        <xdr:cNvSpPr txBox="1"/>
      </xdr:nvSpPr>
      <xdr:spPr>
        <a:xfrm>
          <a:off x="1955800" y="1467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84908</xdr:rowOff>
    </xdr:from>
    <xdr:to>
      <xdr:col>7</xdr:col>
      <xdr:colOff>31750</xdr:colOff>
      <xdr:row>85</xdr:row>
      <xdr:rowOff>15058</xdr:rowOff>
    </xdr:to>
    <xdr:sp macro="" textlink="">
      <xdr:nvSpPr>
        <xdr:cNvPr id="218" name="楕円 217">
          <a:extLst>
            <a:ext uri="{FF2B5EF4-FFF2-40B4-BE49-F238E27FC236}">
              <a16:creationId xmlns:a16="http://schemas.microsoft.com/office/drawing/2014/main" id="{411F992E-D7D4-4EB4-992F-03B15487ED5D}"/>
            </a:ext>
          </a:extLst>
        </xdr:cNvPr>
        <xdr:cNvSpPr/>
      </xdr:nvSpPr>
      <xdr:spPr>
        <a:xfrm>
          <a:off x="1397000" y="144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171285</xdr:rowOff>
    </xdr:from>
    <xdr:ext cx="762000" cy="259045"/>
    <xdr:sp macro="" textlink="">
      <xdr:nvSpPr>
        <xdr:cNvPr id="219" name="テキスト ボックス 218">
          <a:extLst>
            <a:ext uri="{FF2B5EF4-FFF2-40B4-BE49-F238E27FC236}">
              <a16:creationId xmlns:a16="http://schemas.microsoft.com/office/drawing/2014/main" id="{0F92EE73-8844-4EF5-8051-F1D0532AA035}"/>
            </a:ext>
          </a:extLst>
        </xdr:cNvPr>
        <xdr:cNvSpPr txBox="1"/>
      </xdr:nvSpPr>
      <xdr:spPr>
        <a:xfrm>
          <a:off x="1066800" y="1457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556B8C5-4344-42F5-904E-FBD80FED5A3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5D0804C-FF45-4352-A1F4-61C7D3D34E0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9E1B6191-B629-414A-AC6C-D7E4F7C57E3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A6DFFEB8-562C-406C-843D-E20E050183E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3B14B8A8-4925-475C-AFD1-27EC0F52C12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7E75B93-6F71-457E-97E2-3DCAD613231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15E14A46-9D4F-473B-BA5E-0D5FB9874A1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BC31CE29-9B70-44F4-AFCD-0FAF9B5D6CB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C21970CC-BB15-477A-9A94-10D99C90179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1587443B-7A26-40FC-B9D0-DB5C5528853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3D8B6FFB-FF85-4576-82DF-20174782E84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FDF5AEF5-B4C8-48ED-BBBE-2595B8CEABF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A69A504D-8140-4BF5-934D-965569DA177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ポイント下回っており、今後も、国・県の動向や民間企業の水準との均衡にも配慮し、給与水準の適正化に努める。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33BFC435-011F-45BD-9B4C-7233D711811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44AFC40B-8EF4-4CE2-B831-657E881AFD8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4596C54D-5AD9-4F32-9E53-E9E83CF3E7E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E82ACAE-E054-4459-965E-4F134A7EFAB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CB56C4CC-1F37-4C20-BB9D-831968C2FFC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32AE7BB4-3C83-4CB8-8C26-A5F4BF901359}"/>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C7B31861-1ACD-4C04-9E93-2339B4190B9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1CB53198-842F-4F67-B534-2E986A6427D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97C4BCDF-952A-47C5-B133-25FD84B787DB}"/>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F136AB07-81C0-401C-869E-75E061B8F269}"/>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FF3D8D47-080C-4238-9972-02B1CEEDB95F}"/>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D909345E-9FA2-4ACF-BBA5-6D989E6EA09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C48E91F6-CB9A-4DB5-90A8-4433F522503C}"/>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8C478316-96FA-4755-A2B8-64780E47652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FCC6A5CA-32F1-4DF1-A75C-719B7FF3C7B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286F00A-08DF-4E44-A0B4-DEE895D1917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D58F55C6-2160-43A8-AD24-49421B24CEC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0" name="直線コネクタ 249">
          <a:extLst>
            <a:ext uri="{FF2B5EF4-FFF2-40B4-BE49-F238E27FC236}">
              <a16:creationId xmlns:a16="http://schemas.microsoft.com/office/drawing/2014/main" id="{255D278D-DBCC-4782-B34D-C3B6A9096ABB}"/>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1" name="給与水準   （国との比較）最小値テキスト">
          <a:extLst>
            <a:ext uri="{FF2B5EF4-FFF2-40B4-BE49-F238E27FC236}">
              <a16:creationId xmlns:a16="http://schemas.microsoft.com/office/drawing/2014/main" id="{1B2A67A7-453A-4950-9CE5-E486BCCCB75C}"/>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2" name="直線コネクタ 251">
          <a:extLst>
            <a:ext uri="{FF2B5EF4-FFF2-40B4-BE49-F238E27FC236}">
              <a16:creationId xmlns:a16="http://schemas.microsoft.com/office/drawing/2014/main" id="{C5CB596E-AD64-4060-924C-836917A98D7A}"/>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3" name="給与水準   （国との比較）最大値テキスト">
          <a:extLst>
            <a:ext uri="{FF2B5EF4-FFF2-40B4-BE49-F238E27FC236}">
              <a16:creationId xmlns:a16="http://schemas.microsoft.com/office/drawing/2014/main" id="{BC59541C-20D2-4463-833B-4EC176195B5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4" name="直線コネクタ 253">
          <a:extLst>
            <a:ext uri="{FF2B5EF4-FFF2-40B4-BE49-F238E27FC236}">
              <a16:creationId xmlns:a16="http://schemas.microsoft.com/office/drawing/2014/main" id="{6C47A66F-634B-46D1-841A-BD1BD65690BA}"/>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81</xdr:row>
      <xdr:rowOff>148771</xdr:rowOff>
    </xdr:to>
    <xdr:cxnSp macro="">
      <xdr:nvCxnSpPr>
        <xdr:cNvPr id="255" name="直線コネクタ 254">
          <a:extLst>
            <a:ext uri="{FF2B5EF4-FFF2-40B4-BE49-F238E27FC236}">
              <a16:creationId xmlns:a16="http://schemas.microsoft.com/office/drawing/2014/main" id="{39B23283-9C0F-4949-991D-4FB7BF6F1FFA}"/>
            </a:ext>
          </a:extLst>
        </xdr:cNvPr>
        <xdr:cNvCxnSpPr/>
      </xdr:nvCxnSpPr>
      <xdr:spPr>
        <a:xfrm>
          <a:off x="16179800" y="14036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a:extLst>
            <a:ext uri="{FF2B5EF4-FFF2-40B4-BE49-F238E27FC236}">
              <a16:creationId xmlns:a16="http://schemas.microsoft.com/office/drawing/2014/main" id="{67063B8C-6084-4C88-AC1E-0FCF07AA9613}"/>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873782F6-E310-471B-B38C-D6AF70521FAB}"/>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63500</xdr:rowOff>
    </xdr:to>
    <xdr:cxnSp macro="">
      <xdr:nvCxnSpPr>
        <xdr:cNvPr id="258" name="直線コネクタ 257">
          <a:extLst>
            <a:ext uri="{FF2B5EF4-FFF2-40B4-BE49-F238E27FC236}">
              <a16:creationId xmlns:a16="http://schemas.microsoft.com/office/drawing/2014/main" id="{51859E94-913F-42A6-9B95-0E3C4AB80B4E}"/>
            </a:ext>
          </a:extLst>
        </xdr:cNvPr>
        <xdr:cNvCxnSpPr/>
      </xdr:nvCxnSpPr>
      <xdr:spPr>
        <a:xfrm flipV="1">
          <a:off x="15290800" y="140362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59" name="フローチャート: 判断 258">
          <a:extLst>
            <a:ext uri="{FF2B5EF4-FFF2-40B4-BE49-F238E27FC236}">
              <a16:creationId xmlns:a16="http://schemas.microsoft.com/office/drawing/2014/main" id="{B721E160-3B82-473C-AB6F-3085B74BDAD4}"/>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0" name="テキスト ボックス 259">
          <a:extLst>
            <a:ext uri="{FF2B5EF4-FFF2-40B4-BE49-F238E27FC236}">
              <a16:creationId xmlns:a16="http://schemas.microsoft.com/office/drawing/2014/main" id="{C810EED4-2353-4785-BC86-1FD4AC008F3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82</xdr:row>
      <xdr:rowOff>63500</xdr:rowOff>
    </xdr:to>
    <xdr:cxnSp macro="">
      <xdr:nvCxnSpPr>
        <xdr:cNvPr id="261" name="直線コネクタ 260">
          <a:extLst>
            <a:ext uri="{FF2B5EF4-FFF2-40B4-BE49-F238E27FC236}">
              <a16:creationId xmlns:a16="http://schemas.microsoft.com/office/drawing/2014/main" id="{B074137F-D3E9-4444-916D-97CDD733C4EC}"/>
            </a:ext>
          </a:extLst>
        </xdr:cNvPr>
        <xdr:cNvCxnSpPr/>
      </xdr:nvCxnSpPr>
      <xdr:spPr>
        <a:xfrm>
          <a:off x="14401800" y="139155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F9E5B551-06E0-4F05-8D49-3CE122CCB34F}"/>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AEB13E3F-1017-453C-91DB-DDA68D9EFB55}"/>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81</xdr:row>
      <xdr:rowOff>45357</xdr:rowOff>
    </xdr:to>
    <xdr:cxnSp macro="">
      <xdr:nvCxnSpPr>
        <xdr:cNvPr id="264" name="直線コネクタ 263">
          <a:extLst>
            <a:ext uri="{FF2B5EF4-FFF2-40B4-BE49-F238E27FC236}">
              <a16:creationId xmlns:a16="http://schemas.microsoft.com/office/drawing/2014/main" id="{E2FBF260-C298-402F-B26D-3DD8BB8B01E8}"/>
            </a:ext>
          </a:extLst>
        </xdr:cNvPr>
        <xdr:cNvCxnSpPr/>
      </xdr:nvCxnSpPr>
      <xdr:spPr>
        <a:xfrm flipV="1">
          <a:off x="13512800" y="139155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a:extLst>
            <a:ext uri="{FF2B5EF4-FFF2-40B4-BE49-F238E27FC236}">
              <a16:creationId xmlns:a16="http://schemas.microsoft.com/office/drawing/2014/main" id="{84613DE1-1E34-42E2-92FC-66E851DFCBB1}"/>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6" name="テキスト ボックス 265">
          <a:extLst>
            <a:ext uri="{FF2B5EF4-FFF2-40B4-BE49-F238E27FC236}">
              <a16:creationId xmlns:a16="http://schemas.microsoft.com/office/drawing/2014/main" id="{200169AA-14F7-49B6-A32C-F42F9A987ABE}"/>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9846E5E8-C173-4165-8729-2B2A4A2FE83E}"/>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D6E1E1CE-556F-4010-8BB8-1AC9754FE3E8}"/>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CF51AEB-9723-4532-A01C-C7826EFAF83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202D791-1A51-47D9-9B6A-23A6DA76054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419AB2E-A5B0-4DC8-A00A-C8B7DDD4FCC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4353C2E-7199-48CE-921F-A37E61D1413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093126E-5FC0-4DF0-92C5-94CFF58F101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4" name="楕円 273">
          <a:extLst>
            <a:ext uri="{FF2B5EF4-FFF2-40B4-BE49-F238E27FC236}">
              <a16:creationId xmlns:a16="http://schemas.microsoft.com/office/drawing/2014/main" id="{D3569C7A-0AC5-4813-90EA-61D0EC709D67}"/>
            </a:ext>
          </a:extLst>
        </xdr:cNvPr>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5" name="給与水準   （国との比較）該当値テキスト">
          <a:extLst>
            <a:ext uri="{FF2B5EF4-FFF2-40B4-BE49-F238E27FC236}">
              <a16:creationId xmlns:a16="http://schemas.microsoft.com/office/drawing/2014/main" id="{9588B97D-5236-413B-BD19-76E4C13693B4}"/>
            </a:ext>
          </a:extLst>
        </xdr:cNvPr>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6" name="楕円 275">
          <a:extLst>
            <a:ext uri="{FF2B5EF4-FFF2-40B4-BE49-F238E27FC236}">
              <a16:creationId xmlns:a16="http://schemas.microsoft.com/office/drawing/2014/main" id="{F1FE9ED8-815D-4FE1-8CED-8C9693B75515}"/>
            </a:ext>
          </a:extLst>
        </xdr:cNvPr>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7" name="テキスト ボックス 276">
          <a:extLst>
            <a:ext uri="{FF2B5EF4-FFF2-40B4-BE49-F238E27FC236}">
              <a16:creationId xmlns:a16="http://schemas.microsoft.com/office/drawing/2014/main" id="{B2186B14-8BED-4233-9FA8-D0FC91C6B4EE}"/>
            </a:ext>
          </a:extLst>
        </xdr:cNvPr>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8" name="楕円 277">
          <a:extLst>
            <a:ext uri="{FF2B5EF4-FFF2-40B4-BE49-F238E27FC236}">
              <a16:creationId xmlns:a16="http://schemas.microsoft.com/office/drawing/2014/main" id="{555789D3-C257-4FE9-BB15-BD3ACCE3C74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9" name="テキスト ボックス 278">
          <a:extLst>
            <a:ext uri="{FF2B5EF4-FFF2-40B4-BE49-F238E27FC236}">
              <a16:creationId xmlns:a16="http://schemas.microsoft.com/office/drawing/2014/main" id="{43EBBE3D-9B3D-4327-90B5-1246DC41684E}"/>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148771</xdr:rowOff>
    </xdr:from>
    <xdr:to>
      <xdr:col>68</xdr:col>
      <xdr:colOff>203200</xdr:colOff>
      <xdr:row>81</xdr:row>
      <xdr:rowOff>78921</xdr:rowOff>
    </xdr:to>
    <xdr:sp macro="" textlink="">
      <xdr:nvSpPr>
        <xdr:cNvPr id="280" name="楕円 279">
          <a:extLst>
            <a:ext uri="{FF2B5EF4-FFF2-40B4-BE49-F238E27FC236}">
              <a16:creationId xmlns:a16="http://schemas.microsoft.com/office/drawing/2014/main" id="{96B93D6C-AF78-4D75-8BEE-E55A5B8817C1}"/>
            </a:ext>
          </a:extLst>
        </xdr:cNvPr>
        <xdr:cNvSpPr/>
      </xdr:nvSpPr>
      <xdr:spPr>
        <a:xfrm>
          <a:off x="14351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81" name="テキスト ボックス 280">
          <a:extLst>
            <a:ext uri="{FF2B5EF4-FFF2-40B4-BE49-F238E27FC236}">
              <a16:creationId xmlns:a16="http://schemas.microsoft.com/office/drawing/2014/main" id="{413440AE-2BEA-42F2-8773-0CC44DECF5C0}"/>
            </a:ext>
          </a:extLst>
        </xdr:cNvPr>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2" name="楕円 281">
          <a:extLst>
            <a:ext uri="{FF2B5EF4-FFF2-40B4-BE49-F238E27FC236}">
              <a16:creationId xmlns:a16="http://schemas.microsoft.com/office/drawing/2014/main" id="{BF049E5A-D47D-4DEB-A4CB-A26E91778DBF}"/>
            </a:ext>
          </a:extLst>
        </xdr:cNvPr>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3" name="テキスト ボックス 282">
          <a:extLst>
            <a:ext uri="{FF2B5EF4-FFF2-40B4-BE49-F238E27FC236}">
              <a16:creationId xmlns:a16="http://schemas.microsoft.com/office/drawing/2014/main" id="{EFA3F9CA-6782-49D4-9342-749190934A0C}"/>
            </a:ext>
          </a:extLst>
        </xdr:cNvPr>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BDB922A-A1F3-4F07-88D0-C6ABD30E446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710D4437-7A6E-4B9E-B6AC-7AB9A51592B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1385DDA-A7D2-4145-930E-AE7D0349563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66DC89D8-6A29-465A-9D79-BA960A96174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D6AA22BE-CD72-4755-BA57-85518B86DA4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7A19022A-9454-4723-8151-02D7ACA7168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BCB31848-A0FE-46D9-A2E0-430CE3F8AFA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D4DBBA1A-3220-4201-AB83-5CEF54A5B97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C931D7A6-968E-4411-B3F7-73CC66576C4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AD00509-93B0-4540-BB09-84A9975BE5C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0F7D402-742A-4FCE-A8EB-7DD9C4CFCF9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A46F222-9412-4746-8BF5-BDA806F0D9D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CB7E6D3-9729-4A26-9C07-48F5C181DBF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未だ突出して多いのが現状である。今後、定員適正化計画に基づき、一般行政職については、新たな課題や行政ニーズに適切に対応するために人員削減をなるべく抑制するが、技能労務職については、基本的には補充せず、必要に応じ会計年度任用職員や民間委託で対応する。</a:t>
          </a:r>
        </a:p>
        <a:p>
          <a:r>
            <a:rPr kumimoji="1" lang="ja-JP" altLang="en-US" sz="1300">
              <a:latin typeface="ＭＳ Ｐゴシック" panose="020B0600070205080204" pitchFamily="50" charset="-128"/>
              <a:ea typeface="ＭＳ Ｐゴシック" panose="020B0600070205080204" pitchFamily="50" charset="-128"/>
            </a:rPr>
            <a:t>　後年度の定員や年齢構成に支障が出ないよう配慮し、各年度における必要最小限の採用に努める。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934B37E-FE63-421F-9714-32D8F4C15F6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D7353618-F70A-463E-AFAB-B0944D709A4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55F36CA1-2184-4A1F-9D65-26B00D584B6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EF3A7985-912A-400B-B542-2C644808736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B48C244A-2AE4-42EC-BD6E-5084D905E73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679EF550-1E63-4A85-9EF3-B289B1DE2A55}"/>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CD68EE3D-BAD5-496D-89F6-674711BF10C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ECB80489-DEE5-462B-AF72-906E0600DD9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B18399AF-0515-4E6E-823E-D7627699F13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9D52A25-723E-4548-823F-A0F5391E8BB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9A3622C6-51D6-4D54-AACB-7D0A9029ACF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B5718AB5-90BF-4493-8655-99B64E41109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37AE8A3E-3191-4277-A3F9-13B41681AFE2}"/>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2B18DEF4-35F0-4529-9DAD-28584869365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CF62338-F420-4A66-9451-D6E937CE2AE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DECCF19-52D8-47DE-82E4-4CA61907882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3" name="直線コネクタ 312">
          <a:extLst>
            <a:ext uri="{FF2B5EF4-FFF2-40B4-BE49-F238E27FC236}">
              <a16:creationId xmlns:a16="http://schemas.microsoft.com/office/drawing/2014/main" id="{FDFB3AF5-EDF2-4393-AE60-DDC16F259563}"/>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4" name="定員管理の状況最小値テキスト">
          <a:extLst>
            <a:ext uri="{FF2B5EF4-FFF2-40B4-BE49-F238E27FC236}">
              <a16:creationId xmlns:a16="http://schemas.microsoft.com/office/drawing/2014/main" id="{00D329E4-505E-45EC-A614-C1214C879B35}"/>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5" name="直線コネクタ 314">
          <a:extLst>
            <a:ext uri="{FF2B5EF4-FFF2-40B4-BE49-F238E27FC236}">
              <a16:creationId xmlns:a16="http://schemas.microsoft.com/office/drawing/2014/main" id="{2FD8EB5F-A155-47A5-A3DA-8EF51F4B4113}"/>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6" name="定員管理の状況最大値テキスト">
          <a:extLst>
            <a:ext uri="{FF2B5EF4-FFF2-40B4-BE49-F238E27FC236}">
              <a16:creationId xmlns:a16="http://schemas.microsoft.com/office/drawing/2014/main" id="{7F14EDAF-7FC3-48EA-BFFF-0437AFBCA779}"/>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7" name="直線コネクタ 316">
          <a:extLst>
            <a:ext uri="{FF2B5EF4-FFF2-40B4-BE49-F238E27FC236}">
              <a16:creationId xmlns:a16="http://schemas.microsoft.com/office/drawing/2014/main" id="{099E9176-1709-4D82-839F-31D7EE199502}"/>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106</xdr:rowOff>
    </xdr:from>
    <xdr:to>
      <xdr:col>81</xdr:col>
      <xdr:colOff>44450</xdr:colOff>
      <xdr:row>66</xdr:row>
      <xdr:rowOff>6138</xdr:rowOff>
    </xdr:to>
    <xdr:cxnSp macro="">
      <xdr:nvCxnSpPr>
        <xdr:cNvPr id="318" name="直線コネクタ 317">
          <a:extLst>
            <a:ext uri="{FF2B5EF4-FFF2-40B4-BE49-F238E27FC236}">
              <a16:creationId xmlns:a16="http://schemas.microsoft.com/office/drawing/2014/main" id="{DCBE3D8C-9C35-41D7-825E-3746E79A324B}"/>
            </a:ext>
          </a:extLst>
        </xdr:cNvPr>
        <xdr:cNvCxnSpPr/>
      </xdr:nvCxnSpPr>
      <xdr:spPr>
        <a:xfrm flipV="1">
          <a:off x="16179800" y="1131580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19" name="定員管理の状況平均値テキスト">
          <a:extLst>
            <a:ext uri="{FF2B5EF4-FFF2-40B4-BE49-F238E27FC236}">
              <a16:creationId xmlns:a16="http://schemas.microsoft.com/office/drawing/2014/main" id="{46073815-DB05-47F9-9ADF-B546732396BF}"/>
            </a:ext>
          </a:extLst>
        </xdr:cNvPr>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0" name="フローチャート: 判断 319">
          <a:extLst>
            <a:ext uri="{FF2B5EF4-FFF2-40B4-BE49-F238E27FC236}">
              <a16:creationId xmlns:a16="http://schemas.microsoft.com/office/drawing/2014/main" id="{1DC57F92-FF26-490E-82AC-0E8D42A298F4}"/>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129329</xdr:rowOff>
    </xdr:from>
    <xdr:to>
      <xdr:col>77</xdr:col>
      <xdr:colOff>44450</xdr:colOff>
      <xdr:row>66</xdr:row>
      <xdr:rowOff>6138</xdr:rowOff>
    </xdr:to>
    <xdr:cxnSp macro="">
      <xdr:nvCxnSpPr>
        <xdr:cNvPr id="321" name="直線コネクタ 320">
          <a:extLst>
            <a:ext uri="{FF2B5EF4-FFF2-40B4-BE49-F238E27FC236}">
              <a16:creationId xmlns:a16="http://schemas.microsoft.com/office/drawing/2014/main" id="{2C6FD8A5-6F8B-4F72-A620-B5019C6038B4}"/>
            </a:ext>
          </a:extLst>
        </xdr:cNvPr>
        <xdr:cNvCxnSpPr/>
      </xdr:nvCxnSpPr>
      <xdr:spPr>
        <a:xfrm>
          <a:off x="15290800" y="112735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2" name="フローチャート: 判断 321">
          <a:extLst>
            <a:ext uri="{FF2B5EF4-FFF2-40B4-BE49-F238E27FC236}">
              <a16:creationId xmlns:a16="http://schemas.microsoft.com/office/drawing/2014/main" id="{17127106-70D1-4E14-B792-F6AF93A9394B}"/>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3" name="テキスト ボックス 322">
          <a:extLst>
            <a:ext uri="{FF2B5EF4-FFF2-40B4-BE49-F238E27FC236}">
              <a16:creationId xmlns:a16="http://schemas.microsoft.com/office/drawing/2014/main" id="{79D78E22-1C49-4DB5-8434-E206998E249C}"/>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50906</xdr:rowOff>
    </xdr:from>
    <xdr:to>
      <xdr:col>72</xdr:col>
      <xdr:colOff>203200</xdr:colOff>
      <xdr:row>65</xdr:row>
      <xdr:rowOff>129329</xdr:rowOff>
    </xdr:to>
    <xdr:cxnSp macro="">
      <xdr:nvCxnSpPr>
        <xdr:cNvPr id="324" name="直線コネクタ 323">
          <a:extLst>
            <a:ext uri="{FF2B5EF4-FFF2-40B4-BE49-F238E27FC236}">
              <a16:creationId xmlns:a16="http://schemas.microsoft.com/office/drawing/2014/main" id="{D2E2AF80-6FB5-458F-86FC-B5E176EF916E}"/>
            </a:ext>
          </a:extLst>
        </xdr:cNvPr>
        <xdr:cNvCxnSpPr/>
      </xdr:nvCxnSpPr>
      <xdr:spPr>
        <a:xfrm>
          <a:off x="14401800" y="11195156"/>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5" name="フローチャート: 判断 324">
          <a:extLst>
            <a:ext uri="{FF2B5EF4-FFF2-40B4-BE49-F238E27FC236}">
              <a16:creationId xmlns:a16="http://schemas.microsoft.com/office/drawing/2014/main" id="{0227697D-7E1D-4A08-9EB4-059810F123F5}"/>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6" name="テキスト ボックス 325">
          <a:extLst>
            <a:ext uri="{FF2B5EF4-FFF2-40B4-BE49-F238E27FC236}">
              <a16:creationId xmlns:a16="http://schemas.microsoft.com/office/drawing/2014/main" id="{AD9D1293-6225-4EA9-B18D-54322F01CCE9}"/>
            </a:ext>
          </a:extLst>
        </xdr:cNvPr>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16721</xdr:rowOff>
    </xdr:from>
    <xdr:to>
      <xdr:col>68</xdr:col>
      <xdr:colOff>152400</xdr:colOff>
      <xdr:row>65</xdr:row>
      <xdr:rowOff>50906</xdr:rowOff>
    </xdr:to>
    <xdr:cxnSp macro="">
      <xdr:nvCxnSpPr>
        <xdr:cNvPr id="327" name="直線コネクタ 326">
          <a:extLst>
            <a:ext uri="{FF2B5EF4-FFF2-40B4-BE49-F238E27FC236}">
              <a16:creationId xmlns:a16="http://schemas.microsoft.com/office/drawing/2014/main" id="{02E5B584-B541-496B-B2DE-8A25777C16B4}"/>
            </a:ext>
          </a:extLst>
        </xdr:cNvPr>
        <xdr:cNvCxnSpPr/>
      </xdr:nvCxnSpPr>
      <xdr:spPr>
        <a:xfrm>
          <a:off x="13512800" y="11160971"/>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131974</xdr:rowOff>
    </xdr:from>
    <xdr:to>
      <xdr:col>68</xdr:col>
      <xdr:colOff>203200</xdr:colOff>
      <xdr:row>60</xdr:row>
      <xdr:rowOff>62124</xdr:rowOff>
    </xdr:to>
    <xdr:sp macro="" textlink="">
      <xdr:nvSpPr>
        <xdr:cNvPr id="328" name="フローチャート: 判断 327">
          <a:extLst>
            <a:ext uri="{FF2B5EF4-FFF2-40B4-BE49-F238E27FC236}">
              <a16:creationId xmlns:a16="http://schemas.microsoft.com/office/drawing/2014/main" id="{DB847BA5-3974-452E-AEB6-E5CCC3F50F03}"/>
            </a:ext>
          </a:extLst>
        </xdr:cNvPr>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72301</xdr:rowOff>
    </xdr:from>
    <xdr:ext cx="762000" cy="259045"/>
    <xdr:sp macro="" textlink="">
      <xdr:nvSpPr>
        <xdr:cNvPr id="329" name="テキスト ボックス 328">
          <a:extLst>
            <a:ext uri="{FF2B5EF4-FFF2-40B4-BE49-F238E27FC236}">
              <a16:creationId xmlns:a16="http://schemas.microsoft.com/office/drawing/2014/main" id="{5411BC4F-9687-48AE-9DCC-D0267FB2DB63}"/>
            </a:ext>
          </a:extLst>
        </xdr:cNvPr>
        <xdr:cNvSpPr txBox="1"/>
      </xdr:nvSpPr>
      <xdr:spPr>
        <a:xfrm>
          <a:off x="14020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30" name="フローチャート: 判断 329">
          <a:extLst>
            <a:ext uri="{FF2B5EF4-FFF2-40B4-BE49-F238E27FC236}">
              <a16:creationId xmlns:a16="http://schemas.microsoft.com/office/drawing/2014/main" id="{21DB99A7-BFD6-46CC-9862-E4F3971E6737}"/>
            </a:ext>
          </a:extLst>
        </xdr:cNvPr>
        <xdr:cNvSpPr/>
      </xdr:nvSpPr>
      <xdr:spPr>
        <a:xfrm>
          <a:off x="13462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31" name="テキスト ボックス 330">
          <a:extLst>
            <a:ext uri="{FF2B5EF4-FFF2-40B4-BE49-F238E27FC236}">
              <a16:creationId xmlns:a16="http://schemas.microsoft.com/office/drawing/2014/main" id="{EDA9B323-7C72-4344-8FDB-A1884DB131F7}"/>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5353C8F-E95A-4EC5-8082-6B0F9B1B07C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9B6917F-9F8E-4E3C-8774-C56AF36FFF7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C2354F4-53CA-46CC-B4CE-CF64B025B45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C044683-4F77-4EFD-961F-F802BD6EC2F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B4FE2F5-5E58-4BEF-AB0A-0A935E5AEED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120756</xdr:rowOff>
    </xdr:from>
    <xdr:to>
      <xdr:col>81</xdr:col>
      <xdr:colOff>95250</xdr:colOff>
      <xdr:row>66</xdr:row>
      <xdr:rowOff>50906</xdr:rowOff>
    </xdr:to>
    <xdr:sp macro="" textlink="">
      <xdr:nvSpPr>
        <xdr:cNvPr id="337" name="楕円 336">
          <a:extLst>
            <a:ext uri="{FF2B5EF4-FFF2-40B4-BE49-F238E27FC236}">
              <a16:creationId xmlns:a16="http://schemas.microsoft.com/office/drawing/2014/main" id="{37CEEDFE-2CFB-4290-B3AF-BFB849F784FC}"/>
            </a:ext>
          </a:extLst>
        </xdr:cNvPr>
        <xdr:cNvSpPr/>
      </xdr:nvSpPr>
      <xdr:spPr>
        <a:xfrm>
          <a:off x="169672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92833</xdr:rowOff>
    </xdr:from>
    <xdr:ext cx="762000" cy="259045"/>
    <xdr:sp macro="" textlink="">
      <xdr:nvSpPr>
        <xdr:cNvPr id="338" name="定員管理の状況該当値テキスト">
          <a:extLst>
            <a:ext uri="{FF2B5EF4-FFF2-40B4-BE49-F238E27FC236}">
              <a16:creationId xmlns:a16="http://schemas.microsoft.com/office/drawing/2014/main" id="{6B05F9C6-90A7-4B4A-BA65-AC437E4D060E}"/>
            </a:ext>
          </a:extLst>
        </xdr:cNvPr>
        <xdr:cNvSpPr txBox="1"/>
      </xdr:nvSpPr>
      <xdr:spPr>
        <a:xfrm>
          <a:off x="17106900" y="1123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126788</xdr:rowOff>
    </xdr:from>
    <xdr:to>
      <xdr:col>77</xdr:col>
      <xdr:colOff>95250</xdr:colOff>
      <xdr:row>66</xdr:row>
      <xdr:rowOff>56938</xdr:rowOff>
    </xdr:to>
    <xdr:sp macro="" textlink="">
      <xdr:nvSpPr>
        <xdr:cNvPr id="339" name="楕円 338">
          <a:extLst>
            <a:ext uri="{FF2B5EF4-FFF2-40B4-BE49-F238E27FC236}">
              <a16:creationId xmlns:a16="http://schemas.microsoft.com/office/drawing/2014/main" id="{4635D171-D34A-47CF-AE17-D85814542C6E}"/>
            </a:ext>
          </a:extLst>
        </xdr:cNvPr>
        <xdr:cNvSpPr/>
      </xdr:nvSpPr>
      <xdr:spPr>
        <a:xfrm>
          <a:off x="16129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41715</xdr:rowOff>
    </xdr:from>
    <xdr:ext cx="736600" cy="259045"/>
    <xdr:sp macro="" textlink="">
      <xdr:nvSpPr>
        <xdr:cNvPr id="340" name="テキスト ボックス 339">
          <a:extLst>
            <a:ext uri="{FF2B5EF4-FFF2-40B4-BE49-F238E27FC236}">
              <a16:creationId xmlns:a16="http://schemas.microsoft.com/office/drawing/2014/main" id="{B7B723A5-4A50-4294-9979-1CB4639275EB}"/>
            </a:ext>
          </a:extLst>
        </xdr:cNvPr>
        <xdr:cNvSpPr txBox="1"/>
      </xdr:nvSpPr>
      <xdr:spPr>
        <a:xfrm>
          <a:off x="15798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78529</xdr:rowOff>
    </xdr:from>
    <xdr:to>
      <xdr:col>73</xdr:col>
      <xdr:colOff>44450</xdr:colOff>
      <xdr:row>66</xdr:row>
      <xdr:rowOff>8679</xdr:rowOff>
    </xdr:to>
    <xdr:sp macro="" textlink="">
      <xdr:nvSpPr>
        <xdr:cNvPr id="341" name="楕円 340">
          <a:extLst>
            <a:ext uri="{FF2B5EF4-FFF2-40B4-BE49-F238E27FC236}">
              <a16:creationId xmlns:a16="http://schemas.microsoft.com/office/drawing/2014/main" id="{8939A3F1-404A-48B0-9886-021888B0C677}"/>
            </a:ext>
          </a:extLst>
        </xdr:cNvPr>
        <xdr:cNvSpPr/>
      </xdr:nvSpPr>
      <xdr:spPr>
        <a:xfrm>
          <a:off x="15240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164906</xdr:rowOff>
    </xdr:from>
    <xdr:ext cx="762000" cy="259045"/>
    <xdr:sp macro="" textlink="">
      <xdr:nvSpPr>
        <xdr:cNvPr id="342" name="テキスト ボックス 341">
          <a:extLst>
            <a:ext uri="{FF2B5EF4-FFF2-40B4-BE49-F238E27FC236}">
              <a16:creationId xmlns:a16="http://schemas.microsoft.com/office/drawing/2014/main" id="{5C827B31-8AFD-430B-96E5-EB944D232CA0}"/>
            </a:ext>
          </a:extLst>
        </xdr:cNvPr>
        <xdr:cNvSpPr txBox="1"/>
      </xdr:nvSpPr>
      <xdr:spPr>
        <a:xfrm>
          <a:off x="14909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106</xdr:rowOff>
    </xdr:from>
    <xdr:to>
      <xdr:col>68</xdr:col>
      <xdr:colOff>203200</xdr:colOff>
      <xdr:row>65</xdr:row>
      <xdr:rowOff>101706</xdr:rowOff>
    </xdr:to>
    <xdr:sp macro="" textlink="">
      <xdr:nvSpPr>
        <xdr:cNvPr id="343" name="楕円 342">
          <a:extLst>
            <a:ext uri="{FF2B5EF4-FFF2-40B4-BE49-F238E27FC236}">
              <a16:creationId xmlns:a16="http://schemas.microsoft.com/office/drawing/2014/main" id="{C40ED9E2-9F60-403C-84D8-F2FDFE5F2782}"/>
            </a:ext>
          </a:extLst>
        </xdr:cNvPr>
        <xdr:cNvSpPr/>
      </xdr:nvSpPr>
      <xdr:spPr>
        <a:xfrm>
          <a:off x="14351000" y="111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86483</xdr:rowOff>
    </xdr:from>
    <xdr:ext cx="762000" cy="259045"/>
    <xdr:sp macro="" textlink="">
      <xdr:nvSpPr>
        <xdr:cNvPr id="344" name="テキスト ボックス 343">
          <a:extLst>
            <a:ext uri="{FF2B5EF4-FFF2-40B4-BE49-F238E27FC236}">
              <a16:creationId xmlns:a16="http://schemas.microsoft.com/office/drawing/2014/main" id="{F614A471-4B3E-4CB6-A076-2F5E40C9983F}"/>
            </a:ext>
          </a:extLst>
        </xdr:cNvPr>
        <xdr:cNvSpPr txBox="1"/>
      </xdr:nvSpPr>
      <xdr:spPr>
        <a:xfrm>
          <a:off x="14020800" y="112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137371</xdr:rowOff>
    </xdr:from>
    <xdr:to>
      <xdr:col>64</xdr:col>
      <xdr:colOff>152400</xdr:colOff>
      <xdr:row>65</xdr:row>
      <xdr:rowOff>67521</xdr:rowOff>
    </xdr:to>
    <xdr:sp macro="" textlink="">
      <xdr:nvSpPr>
        <xdr:cNvPr id="345" name="楕円 344">
          <a:extLst>
            <a:ext uri="{FF2B5EF4-FFF2-40B4-BE49-F238E27FC236}">
              <a16:creationId xmlns:a16="http://schemas.microsoft.com/office/drawing/2014/main" id="{0621BE66-D503-40A9-A93E-2857A472728F}"/>
            </a:ext>
          </a:extLst>
        </xdr:cNvPr>
        <xdr:cNvSpPr/>
      </xdr:nvSpPr>
      <xdr:spPr>
        <a:xfrm>
          <a:off x="13462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52298</xdr:rowOff>
    </xdr:from>
    <xdr:ext cx="762000" cy="259045"/>
    <xdr:sp macro="" textlink="">
      <xdr:nvSpPr>
        <xdr:cNvPr id="346" name="テキスト ボックス 345">
          <a:extLst>
            <a:ext uri="{FF2B5EF4-FFF2-40B4-BE49-F238E27FC236}">
              <a16:creationId xmlns:a16="http://schemas.microsoft.com/office/drawing/2014/main" id="{2C628870-F7B3-4B93-BD1F-6013B22720E9}"/>
            </a:ext>
          </a:extLst>
        </xdr:cNvPr>
        <xdr:cNvSpPr txBox="1"/>
      </xdr:nvSpPr>
      <xdr:spPr>
        <a:xfrm>
          <a:off x="13131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28FC426-C1A1-4521-81A8-BD5E9D90925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E7A5F93-13E8-418D-9600-28F68CA8956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7CD9FAE3-BA37-4C84-92A6-5D207B93AF7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34E8559-00E3-4BEF-8FCE-F695CC0621C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6F01172A-126B-4095-9A7D-0E59795CD73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BFE61F1-4E39-451D-8315-760B511720B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26182595-3524-4838-9488-454DFAA5EE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90E69A2-E40A-418D-9B40-2A4EB529F6B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0C05980-D8E1-4FC2-B32D-ED3F3AA3BCD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AD0D31D0-A025-47D6-BC1A-96C3380F1B5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74E1EC16-6916-4363-AD88-32396FA670F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E728FC5-2433-4355-BD16-2D8EA7510DC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351955AE-5532-411D-85BB-3DDFB769CDA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比率算定における分母の標準財政規模が減少傾向にあるほか、過去に多額の借入を行った合併特例事業債等の交付税算入終了などにより、前年と比較して、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今後も財政規模の縮小が見込まれることから、将来負担同様、地方債発行においても計画的に平準化を図りながら公債費負担の抑制に努める。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3AABA8F-3A6F-4A44-8389-78B8BE0B77F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72240DE4-8D76-4A72-9225-27DEB52C326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B26A7A9D-1635-4992-9210-450628F8C87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C01B3A5C-B2A9-437E-84E8-15638E6FEF0B}"/>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A86FAF44-9A1D-4024-901A-8813303ADF0B}"/>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37820DEF-2C91-4F0E-B5F2-79C6964D555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1FE51718-DFC5-4790-B6A3-683DE0E7814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DDAE2147-78A5-464E-B0AE-5279DE7DD933}"/>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FDEAC003-9D31-44C0-8FA4-666AD68528B2}"/>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705B0700-F27C-422C-A2E9-8972AE3E16E3}"/>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8B60C928-FBF8-4248-909A-6CBD72F0A0CC}"/>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D5DA8A56-2467-4E6C-8A0B-1B9CE1C289A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CEC49E97-971F-438B-AC8D-A0EBF471941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3" name="直線コネクタ 372">
          <a:extLst>
            <a:ext uri="{FF2B5EF4-FFF2-40B4-BE49-F238E27FC236}">
              <a16:creationId xmlns:a16="http://schemas.microsoft.com/office/drawing/2014/main" id="{34550AD6-3B64-4855-93CA-FCF8C9D02668}"/>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4" name="公債費負担の状況最小値テキスト">
          <a:extLst>
            <a:ext uri="{FF2B5EF4-FFF2-40B4-BE49-F238E27FC236}">
              <a16:creationId xmlns:a16="http://schemas.microsoft.com/office/drawing/2014/main" id="{AE6E451B-F510-4858-9325-AB6D6F671DCC}"/>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5" name="直線コネクタ 374">
          <a:extLst>
            <a:ext uri="{FF2B5EF4-FFF2-40B4-BE49-F238E27FC236}">
              <a16:creationId xmlns:a16="http://schemas.microsoft.com/office/drawing/2014/main" id="{DB0FEB31-43C9-4154-9E8E-33C0D23CFF1D}"/>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1166F8D0-D798-4C90-9EA0-96434CEBBDA7}"/>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266DE195-F24F-411C-84A4-074B3CF98F21}"/>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81026</xdr:rowOff>
    </xdr:to>
    <xdr:cxnSp macro="">
      <xdr:nvCxnSpPr>
        <xdr:cNvPr id="378" name="直線コネクタ 377">
          <a:extLst>
            <a:ext uri="{FF2B5EF4-FFF2-40B4-BE49-F238E27FC236}">
              <a16:creationId xmlns:a16="http://schemas.microsoft.com/office/drawing/2014/main" id="{DFD3602E-C35F-4795-9F34-0B52F01A96B9}"/>
            </a:ext>
          </a:extLst>
        </xdr:cNvPr>
        <xdr:cNvCxnSpPr/>
      </xdr:nvCxnSpPr>
      <xdr:spPr>
        <a:xfrm>
          <a:off x="16179800" y="70911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79" name="公債費負担の状況平均値テキスト">
          <a:extLst>
            <a:ext uri="{FF2B5EF4-FFF2-40B4-BE49-F238E27FC236}">
              <a16:creationId xmlns:a16="http://schemas.microsoft.com/office/drawing/2014/main" id="{962F1C36-3ED5-415B-A564-727B3ED4EA29}"/>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0" name="フローチャート: 判断 379">
          <a:extLst>
            <a:ext uri="{FF2B5EF4-FFF2-40B4-BE49-F238E27FC236}">
              <a16:creationId xmlns:a16="http://schemas.microsoft.com/office/drawing/2014/main" id="{1AB4A9A3-CF05-46F4-999F-DF2ACD18587A}"/>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61722</xdr:rowOff>
    </xdr:to>
    <xdr:cxnSp macro="">
      <xdr:nvCxnSpPr>
        <xdr:cNvPr id="381" name="直線コネクタ 380">
          <a:extLst>
            <a:ext uri="{FF2B5EF4-FFF2-40B4-BE49-F238E27FC236}">
              <a16:creationId xmlns:a16="http://schemas.microsoft.com/office/drawing/2014/main" id="{F85D0406-5A1A-4A8E-A320-5D53CCB0E82E}"/>
            </a:ext>
          </a:extLst>
        </xdr:cNvPr>
        <xdr:cNvCxnSpPr/>
      </xdr:nvCxnSpPr>
      <xdr:spPr>
        <a:xfrm>
          <a:off x="15290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2" name="フローチャート: 判断 381">
          <a:extLst>
            <a:ext uri="{FF2B5EF4-FFF2-40B4-BE49-F238E27FC236}">
              <a16:creationId xmlns:a16="http://schemas.microsoft.com/office/drawing/2014/main" id="{923F2C41-C051-46C2-A816-BE6D3015D9A3}"/>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3" name="テキスト ボックス 382">
          <a:extLst>
            <a:ext uri="{FF2B5EF4-FFF2-40B4-BE49-F238E27FC236}">
              <a16:creationId xmlns:a16="http://schemas.microsoft.com/office/drawing/2014/main" id="{C41FAC91-981F-4079-A08F-6A28ED839B56}"/>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81026</xdr:rowOff>
    </xdr:to>
    <xdr:cxnSp macro="">
      <xdr:nvCxnSpPr>
        <xdr:cNvPr id="384" name="直線コネクタ 383">
          <a:extLst>
            <a:ext uri="{FF2B5EF4-FFF2-40B4-BE49-F238E27FC236}">
              <a16:creationId xmlns:a16="http://schemas.microsoft.com/office/drawing/2014/main" id="{F7D3C2B4-FFF7-429B-982F-7B698512D5DC}"/>
            </a:ext>
          </a:extLst>
        </xdr:cNvPr>
        <xdr:cNvCxnSpPr/>
      </xdr:nvCxnSpPr>
      <xdr:spPr>
        <a:xfrm flipV="1">
          <a:off x="14401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5" name="フローチャート: 判断 384">
          <a:extLst>
            <a:ext uri="{FF2B5EF4-FFF2-40B4-BE49-F238E27FC236}">
              <a16:creationId xmlns:a16="http://schemas.microsoft.com/office/drawing/2014/main" id="{3194AC1C-41F2-47B3-9F6F-EB9B1BD6D85A}"/>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6" name="テキスト ボックス 385">
          <a:extLst>
            <a:ext uri="{FF2B5EF4-FFF2-40B4-BE49-F238E27FC236}">
              <a16:creationId xmlns:a16="http://schemas.microsoft.com/office/drawing/2014/main" id="{2F2F1AD2-E88E-408F-96A3-30D2C5AD48CE}"/>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148590</xdr:rowOff>
    </xdr:to>
    <xdr:cxnSp macro="">
      <xdr:nvCxnSpPr>
        <xdr:cNvPr id="387" name="直線コネクタ 386">
          <a:extLst>
            <a:ext uri="{FF2B5EF4-FFF2-40B4-BE49-F238E27FC236}">
              <a16:creationId xmlns:a16="http://schemas.microsoft.com/office/drawing/2014/main" id="{CCDBDC2F-D622-43CC-8F60-B134ECA17B15}"/>
            </a:ext>
          </a:extLst>
        </xdr:cNvPr>
        <xdr:cNvCxnSpPr/>
      </xdr:nvCxnSpPr>
      <xdr:spPr>
        <a:xfrm flipV="1">
          <a:off x="13512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72FCACE-034A-4861-8EA9-F0C29F67B6FD}"/>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F4AFDFCC-BFED-49F5-AB83-04D209E75F08}"/>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0" name="フローチャート: 判断 389">
          <a:extLst>
            <a:ext uri="{FF2B5EF4-FFF2-40B4-BE49-F238E27FC236}">
              <a16:creationId xmlns:a16="http://schemas.microsoft.com/office/drawing/2014/main" id="{7D50DC52-388A-43E0-B297-94EFA701D463}"/>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1" name="テキスト ボックス 390">
          <a:extLst>
            <a:ext uri="{FF2B5EF4-FFF2-40B4-BE49-F238E27FC236}">
              <a16:creationId xmlns:a16="http://schemas.microsoft.com/office/drawing/2014/main" id="{BA43D5A2-694C-4400-82A4-FB8566C0A365}"/>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D4F8376C-3D28-47B8-A5D5-F2B61204902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0F595EC-2BFE-44EC-B919-EF47F5E505E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0F433D3-D4CA-45BF-BA1B-082FEF768E1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276F0F4-2C5B-4C1D-98EA-FD363FDC180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19EAC27-7412-4332-9650-3680C864BE7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7" name="楕円 396">
          <a:extLst>
            <a:ext uri="{FF2B5EF4-FFF2-40B4-BE49-F238E27FC236}">
              <a16:creationId xmlns:a16="http://schemas.microsoft.com/office/drawing/2014/main" id="{A5B74EC8-15EC-4479-809D-E3CF40707DCA}"/>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8" name="公債費負担の状況該当値テキスト">
          <a:extLst>
            <a:ext uri="{FF2B5EF4-FFF2-40B4-BE49-F238E27FC236}">
              <a16:creationId xmlns:a16="http://schemas.microsoft.com/office/drawing/2014/main" id="{6C7DB422-577D-4262-88B2-9206EDA6A6CA}"/>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9" name="楕円 398">
          <a:extLst>
            <a:ext uri="{FF2B5EF4-FFF2-40B4-BE49-F238E27FC236}">
              <a16:creationId xmlns:a16="http://schemas.microsoft.com/office/drawing/2014/main" id="{FB4015C9-0605-43F9-BE25-4E00CD1BCA82}"/>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0" name="テキスト ボックス 399">
          <a:extLst>
            <a:ext uri="{FF2B5EF4-FFF2-40B4-BE49-F238E27FC236}">
              <a16:creationId xmlns:a16="http://schemas.microsoft.com/office/drawing/2014/main" id="{D3F088E1-37DF-4D49-9E6F-C97670BAE992}"/>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1" name="楕円 400">
          <a:extLst>
            <a:ext uri="{FF2B5EF4-FFF2-40B4-BE49-F238E27FC236}">
              <a16:creationId xmlns:a16="http://schemas.microsoft.com/office/drawing/2014/main" id="{89670B17-43C4-4C15-B0C1-AD9A604262DC}"/>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2" name="テキスト ボックス 401">
          <a:extLst>
            <a:ext uri="{FF2B5EF4-FFF2-40B4-BE49-F238E27FC236}">
              <a16:creationId xmlns:a16="http://schemas.microsoft.com/office/drawing/2014/main" id="{CCA921E9-CECD-4EAC-95EC-8A94D2752454}"/>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3" name="楕円 402">
          <a:extLst>
            <a:ext uri="{FF2B5EF4-FFF2-40B4-BE49-F238E27FC236}">
              <a16:creationId xmlns:a16="http://schemas.microsoft.com/office/drawing/2014/main" id="{BF21364B-DF20-407B-ABE9-A2C2AF8C6A99}"/>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4" name="テキスト ボックス 403">
          <a:extLst>
            <a:ext uri="{FF2B5EF4-FFF2-40B4-BE49-F238E27FC236}">
              <a16:creationId xmlns:a16="http://schemas.microsoft.com/office/drawing/2014/main" id="{EC14A615-C120-4AB3-A281-779CF6F5D56A}"/>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5" name="楕円 404">
          <a:extLst>
            <a:ext uri="{FF2B5EF4-FFF2-40B4-BE49-F238E27FC236}">
              <a16:creationId xmlns:a16="http://schemas.microsoft.com/office/drawing/2014/main" id="{54106A17-E451-4EE8-AFDB-2F9990A034A6}"/>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6" name="テキスト ボックス 405">
          <a:extLst>
            <a:ext uri="{FF2B5EF4-FFF2-40B4-BE49-F238E27FC236}">
              <a16:creationId xmlns:a16="http://schemas.microsoft.com/office/drawing/2014/main" id="{CC2EBF7A-0F49-4E91-97A0-DC79E6510AE7}"/>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7B78DF69-88C0-497D-B3F4-824FA05EE47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DEB0AF3C-4A89-44F9-8A5A-2B00354136C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306BF9F5-E0C5-4BA4-8C4B-49CFD2EDE58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BF8CD3D3-E753-403B-9F82-693402EDE18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7E35E84A-8032-4EB9-B47D-F9AB9C5F7BE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60FC2860-0B98-403D-89D7-D19E23C9D70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69C961C7-A216-41DD-AB49-1FEA8D03B9D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D8FADA39-891E-43F6-BBDE-A5C2C8A0592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EE766820-F135-4CDC-ACFA-DF3FF618C02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D52F79C-C65B-4EFE-8BB1-2D98D5488A3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4F80D431-02AB-446D-863C-B89EB0C2529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90D34276-06F9-4F0D-869D-DBF82000690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9FFE5745-2D3F-4A71-A893-3539D0B55AE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比率算定において、分母となる標準財政規模は縮小傾向にあるものの、それ以上に分子となる普通会計及び企業会計の地方債残高の減少率が高いため、数値が好転している。</a:t>
          </a:r>
        </a:p>
        <a:p>
          <a:r>
            <a:rPr kumimoji="1" lang="ja-JP" altLang="en-US" sz="1300">
              <a:latin typeface="ＭＳ Ｐゴシック" panose="020B0600070205080204" pitchFamily="50" charset="-128"/>
              <a:ea typeface="ＭＳ Ｐゴシック" panose="020B0600070205080204" pitchFamily="50" charset="-128"/>
            </a:rPr>
            <a:t>　今後は、災害復旧に係る地方債の多額の新規発行が見込まれるため、通常地方債の計画的な発行や繰上償還の実施等により、将来負担の抑制に努める。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8198B043-2A19-43D4-B46D-12CDE5F315D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56C799FF-2CA3-4664-BCED-8ECAF7A752F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6FC4B4A-9152-43CA-85B5-F6B850169CF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1481BBB4-E603-4C17-A6A3-1A2DD65D971B}"/>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46AE2AE9-BE49-4107-B340-9DFF6FAD784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A0570314-9977-4F49-BC34-E3859A889AB5}"/>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6FBEF08-2846-41FC-A583-BBC9AB7F2D0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E0304EC9-F09E-45AA-B448-705A46152EC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ECB70ECF-D0E0-4984-8697-FE91D2030D9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17648009-2B6B-4E66-9E62-76B78AF6774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C562E772-92CB-4319-9F29-573967335414}"/>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7E8A9B3A-E1E7-468F-91DA-E73977B0AC1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4F3BD5BD-B6DC-4F91-9A9B-2DE45DD3C7F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18BD7D64-2415-425A-9BAE-F827909EDC6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6D68ADA6-D3D2-49BB-A08E-E08CE84314E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5" name="直線コネクタ 434">
          <a:extLst>
            <a:ext uri="{FF2B5EF4-FFF2-40B4-BE49-F238E27FC236}">
              <a16:creationId xmlns:a16="http://schemas.microsoft.com/office/drawing/2014/main" id="{ED3D88C7-FDC4-4D4C-BA68-0399B2B8571A}"/>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6" name="将来負担の状況最小値テキスト">
          <a:extLst>
            <a:ext uri="{FF2B5EF4-FFF2-40B4-BE49-F238E27FC236}">
              <a16:creationId xmlns:a16="http://schemas.microsoft.com/office/drawing/2014/main" id="{CEBF703C-32C6-4FF0-B533-16A1487D4E83}"/>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7" name="直線コネクタ 436">
          <a:extLst>
            <a:ext uri="{FF2B5EF4-FFF2-40B4-BE49-F238E27FC236}">
              <a16:creationId xmlns:a16="http://schemas.microsoft.com/office/drawing/2014/main" id="{6C2333C8-D33D-4F70-ADB9-913D83CE7FF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FC2FB3D5-42C6-4D7C-8F07-7F4EE04768C8}"/>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6B20D54E-8C91-432B-9237-F0B002EDF6C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63710218-34A4-49AA-B0AA-34196366E7C2}"/>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AA12AD3A-45E5-4C08-B839-0218F0A0D6A3}"/>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7F8390ED-A269-49DB-BC30-63A8BAB7FB71}"/>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67EDE662-5706-4D51-A071-EA6BACBD99B4}"/>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4" name="フローチャート: 判断 443">
          <a:extLst>
            <a:ext uri="{FF2B5EF4-FFF2-40B4-BE49-F238E27FC236}">
              <a16:creationId xmlns:a16="http://schemas.microsoft.com/office/drawing/2014/main" id="{328AD4B1-1E7A-4137-BA5F-DCEA331FC402}"/>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5" name="テキスト ボックス 444">
          <a:extLst>
            <a:ext uri="{FF2B5EF4-FFF2-40B4-BE49-F238E27FC236}">
              <a16:creationId xmlns:a16="http://schemas.microsoft.com/office/drawing/2014/main" id="{406DA97D-1D17-40D0-82DE-769909C84B5D}"/>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46" name="フローチャート: 判断 445">
          <a:extLst>
            <a:ext uri="{FF2B5EF4-FFF2-40B4-BE49-F238E27FC236}">
              <a16:creationId xmlns:a16="http://schemas.microsoft.com/office/drawing/2014/main" id="{F6174BA6-64C9-401C-9E31-82ED6069B71E}"/>
            </a:ext>
          </a:extLst>
        </xdr:cNvPr>
        <xdr:cNvSpPr/>
      </xdr:nvSpPr>
      <xdr:spPr>
        <a:xfrm>
          <a:off x="14351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69020</xdr:rowOff>
    </xdr:from>
    <xdr:ext cx="762000" cy="259045"/>
    <xdr:sp macro="" textlink="">
      <xdr:nvSpPr>
        <xdr:cNvPr id="447" name="テキスト ボックス 446">
          <a:extLst>
            <a:ext uri="{FF2B5EF4-FFF2-40B4-BE49-F238E27FC236}">
              <a16:creationId xmlns:a16="http://schemas.microsoft.com/office/drawing/2014/main" id="{86A091F2-5542-434C-96A7-E61149A47146}"/>
            </a:ext>
          </a:extLst>
        </xdr:cNvPr>
        <xdr:cNvSpPr txBox="1"/>
      </xdr:nvSpPr>
      <xdr:spPr>
        <a:xfrm>
          <a:off x="14020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48" name="フローチャート: 判断 447">
          <a:extLst>
            <a:ext uri="{FF2B5EF4-FFF2-40B4-BE49-F238E27FC236}">
              <a16:creationId xmlns:a16="http://schemas.microsoft.com/office/drawing/2014/main" id="{EE9797AB-1D80-4093-8B5B-5085CE553785}"/>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49" name="テキスト ボックス 448">
          <a:extLst>
            <a:ext uri="{FF2B5EF4-FFF2-40B4-BE49-F238E27FC236}">
              <a16:creationId xmlns:a16="http://schemas.microsoft.com/office/drawing/2014/main" id="{9351E5E0-67CF-42F9-9946-458478E77E1C}"/>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F7A1F828-5EBE-4A1E-8F6C-212F4E318F5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2CFC3A0-A48D-4F5A-8AE4-52F912FD18C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1BA9C2E-7B01-4301-8E69-D7C06EBC164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4C0F54F-6F85-4A2F-B3B6-083A629A1DF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0DDD83A-3BCD-40C4-BABC-CFA753150B4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18,747
18,591
246.76
14,002,310
13,846,612
135,540
8,311,545
6,297,448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公立保育園１施設が休止となったことなどにより、人件費は減少したものの、比率は増減無しとなった。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77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主に電気料金や燃油価格の高騰の影響で経費が増額となっており、比率は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％の増となった。引き続き、事務事業の見直し等により、更なる経費削減に努める。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7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86179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16</xdr:row>
      <xdr:rowOff>56243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57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56243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人口の減少に伴う児童手当給付費の減少などにより、経費は減額したものの、比率は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％の増となった。引き続き、適正な扶助費の執行に努める。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66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各特別会計への繰出金が減少したものの、除排雪経費の増などにより、維持補修費が増加し、比率は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今後は、社会保障に係る繰出金の増加が考えられるため、財政健全化に努める。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53</xdr:row>
      <xdr:rowOff>135165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102507</xdr:rowOff>
    </xdr:from>
    <xdr:to>
      <xdr:col>78</xdr:col>
      <xdr:colOff>69850</xdr:colOff>
      <xdr:row>54</xdr:row>
      <xdr:rowOff>18143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189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54</xdr:row>
      <xdr:rowOff>18143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113393</xdr:rowOff>
    </xdr:from>
    <xdr:to>
      <xdr:col>69</xdr:col>
      <xdr:colOff>92075</xdr:colOff>
      <xdr:row>58</xdr:row>
      <xdr:rowOff>39915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200243"/>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57150</xdr:rowOff>
    </xdr:from>
    <xdr:to>
      <xdr:col>69</xdr:col>
      <xdr:colOff>142875</xdr:colOff>
      <xdr:row>55</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84365</xdr:rowOff>
    </xdr:from>
    <xdr:to>
      <xdr:col>82</xdr:col>
      <xdr:colOff>158750</xdr:colOff>
      <xdr:row>54</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100892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138793</xdr:rowOff>
    </xdr:from>
    <xdr:to>
      <xdr:col>74</xdr:col>
      <xdr:colOff>31750</xdr:colOff>
      <xdr:row>54</xdr:row>
      <xdr:rowOff>68943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79120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62593</xdr:rowOff>
    </xdr:from>
    <xdr:to>
      <xdr:col>69</xdr:col>
      <xdr:colOff>142875</xdr:colOff>
      <xdr:row>53</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消防やごみ処理施設に係る一部事務組合への負担金や病院事業への繰出金により、類似団体と比較して高い傾向にある。令和４年度は、病院事業会計繰出金の増や特定財源の減などにより、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66040</xdr:rowOff>
    </xdr:from>
    <xdr:to>
      <xdr:col>82</xdr:col>
      <xdr:colOff>107950</xdr:colOff>
      <xdr:row>41</xdr:row>
      <xdr:rowOff>62230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9240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66040</xdr:rowOff>
    </xdr:from>
    <xdr:to>
      <xdr:col>78</xdr:col>
      <xdr:colOff>69850</xdr:colOff>
      <xdr:row>41</xdr:row>
      <xdr:rowOff>77470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924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62230</xdr:rowOff>
    </xdr:from>
    <xdr:to>
      <xdr:col>73</xdr:col>
      <xdr:colOff>180975</xdr:colOff>
      <xdr:row>41</xdr:row>
      <xdr:rowOff>77470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7091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73660</xdr:rowOff>
    </xdr:from>
    <xdr:to>
      <xdr:col>69</xdr:col>
      <xdr:colOff>92075</xdr:colOff>
      <xdr:row>41</xdr:row>
      <xdr:rowOff>62230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58876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100347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11430</xdr:rowOff>
    </xdr:from>
    <xdr:to>
      <xdr:col>82</xdr:col>
      <xdr:colOff>158750</xdr:colOff>
      <xdr:row>41</xdr:row>
      <xdr:rowOff>113030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91457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15240</xdr:rowOff>
    </xdr:from>
    <xdr:to>
      <xdr:col>78</xdr:col>
      <xdr:colOff>120650</xdr:colOff>
      <xdr:row>40</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101617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26670</xdr:rowOff>
    </xdr:from>
    <xdr:to>
      <xdr:col>74</xdr:col>
      <xdr:colOff>31750</xdr:colOff>
      <xdr:row>41</xdr:row>
      <xdr:rowOff>128270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113047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11430</xdr:rowOff>
    </xdr:from>
    <xdr:to>
      <xdr:col>69</xdr:col>
      <xdr:colOff>142875</xdr:colOff>
      <xdr:row>41</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97807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22860</xdr:rowOff>
    </xdr:from>
    <xdr:to>
      <xdr:col>65</xdr:col>
      <xdr:colOff>53975</xdr:colOff>
      <xdr:row>38</xdr:row>
      <xdr:rowOff>124460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109237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一部地方債の償還終了により、前年度に比べ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％減少したが、今後、災害復旧に係る地方債の多額の新規発行が見込まれるため、繰上償還の実施や通常地方債の発行の抑制に努める。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78</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126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67563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949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108713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4406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113285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81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前年度の普通交付税追加交付の反動により、分母となる一般財源等総額が大きく減少した。人件費、扶助費及び繰出金においては経費が減少したものの、交際費を除くと、比率が減少した費目はなく、</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％の増加となった。</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34339"/>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78</xdr:row>
      <xdr:rowOff>27939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34339"/>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27939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943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92711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49530</xdr:rowOff>
    </xdr:from>
    <xdr:to>
      <xdr:col>69</xdr:col>
      <xdr:colOff>142875</xdr:colOff>
      <xdr:row>77</xdr:row>
      <xdr:rowOff>151130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96672</xdr:rowOff>
    </xdr:from>
    <xdr:to>
      <xdr:col>29</xdr:col>
      <xdr:colOff>127000</xdr:colOff>
      <xdr:row>14</xdr:row>
      <xdr:rowOff>111858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44597"/>
          <a:ext cx="6477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111858</xdr:rowOff>
    </xdr:from>
    <xdr:to>
      <xdr:col>26</xdr:col>
      <xdr:colOff>50800</xdr:colOff>
      <xdr:row>15</xdr:row>
      <xdr:rowOff>64178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59783"/>
          <a:ext cx="698500" cy="123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64178</xdr:rowOff>
    </xdr:from>
    <xdr:to>
      <xdr:col>22</xdr:col>
      <xdr:colOff>114300</xdr:colOff>
      <xdr:row>15</xdr:row>
      <xdr:rowOff>106731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83553"/>
          <a:ext cx="698500" cy="4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106731</xdr:rowOff>
    </xdr:from>
    <xdr:to>
      <xdr:col>18</xdr:col>
      <xdr:colOff>177800</xdr:colOff>
      <xdr:row>16</xdr:row>
      <xdr:rowOff>2783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26106"/>
          <a:ext cx="698500" cy="6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120821</xdr:rowOff>
    </xdr:from>
    <xdr:to>
      <xdr:col>19</xdr:col>
      <xdr:colOff>38100</xdr:colOff>
      <xdr:row>19</xdr:row>
      <xdr:rowOff>50971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35748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131940</xdr:rowOff>
    </xdr:from>
    <xdr:to>
      <xdr:col>15</xdr:col>
      <xdr:colOff>101600</xdr:colOff>
      <xdr:row>19</xdr:row>
      <xdr:rowOff>62090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46867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45872</xdr:rowOff>
    </xdr:from>
    <xdr:to>
      <xdr:col>29</xdr:col>
      <xdr:colOff>177800</xdr:colOff>
      <xdr:row>14</xdr:row>
      <xdr:rowOff>147472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9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62399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3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61058</xdr:rowOff>
    </xdr:from>
    <xdr:to>
      <xdr:col>26</xdr:col>
      <xdr:colOff>101600</xdr:colOff>
      <xdr:row>14</xdr:row>
      <xdr:rowOff>162658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0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7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13378</xdr:rowOff>
    </xdr:from>
    <xdr:to>
      <xdr:col>22</xdr:col>
      <xdr:colOff>165100</xdr:colOff>
      <xdr:row>15</xdr:row>
      <xdr:rowOff>114978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125155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55931</xdr:rowOff>
    </xdr:from>
    <xdr:to>
      <xdr:col>19</xdr:col>
      <xdr:colOff>38100</xdr:colOff>
      <xdr:row>15</xdr:row>
      <xdr:rowOff>157531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167708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4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123433</xdr:rowOff>
    </xdr:from>
    <xdr:to>
      <xdr:col>15</xdr:col>
      <xdr:colOff>101600</xdr:colOff>
      <xdr:row>16</xdr:row>
      <xdr:rowOff>53583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101946</xdr:rowOff>
    </xdr:from>
    <xdr:to>
      <xdr:col>29</xdr:col>
      <xdr:colOff>127000</xdr:colOff>
      <xdr:row>35</xdr:row>
      <xdr:rowOff>147048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12296"/>
          <a:ext cx="647700" cy="4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101946</xdr:rowOff>
    </xdr:from>
    <xdr:to>
      <xdr:col>26</xdr:col>
      <xdr:colOff>50800</xdr:colOff>
      <xdr:row>35</xdr:row>
      <xdr:rowOff>178687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12296"/>
          <a:ext cx="698500" cy="76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178687</xdr:rowOff>
    </xdr:from>
    <xdr:to>
      <xdr:col>22</xdr:col>
      <xdr:colOff>114300</xdr:colOff>
      <xdr:row>35</xdr:row>
      <xdr:rowOff>243746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89037"/>
          <a:ext cx="698500" cy="6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243746</xdr:rowOff>
    </xdr:from>
    <xdr:to>
      <xdr:col>18</xdr:col>
      <xdr:colOff>177800</xdr:colOff>
      <xdr:row>35</xdr:row>
      <xdr:rowOff>258788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54096"/>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150403</xdr:rowOff>
    </xdr:from>
    <xdr:to>
      <xdr:col>19</xdr:col>
      <xdr:colOff>38100</xdr:colOff>
      <xdr:row>37</xdr:row>
      <xdr:rowOff>80553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138882</xdr:rowOff>
    </xdr:from>
    <xdr:to>
      <xdr:col>15</xdr:col>
      <xdr:colOff>101600</xdr:colOff>
      <xdr:row>37</xdr:row>
      <xdr:rowOff>69032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53809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96248</xdr:rowOff>
    </xdr:from>
    <xdr:to>
      <xdr:col>29</xdr:col>
      <xdr:colOff>177800</xdr:colOff>
      <xdr:row>35</xdr:row>
      <xdr:rowOff>197848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284225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51146</xdr:rowOff>
    </xdr:from>
    <xdr:to>
      <xdr:col>26</xdr:col>
      <xdr:colOff>101600</xdr:colOff>
      <xdr:row>35</xdr:row>
      <xdr:rowOff>152746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6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162922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3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127887</xdr:rowOff>
    </xdr:from>
    <xdr:to>
      <xdr:col>22</xdr:col>
      <xdr:colOff>165100</xdr:colOff>
      <xdr:row>35</xdr:row>
      <xdr:rowOff>229487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3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239664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0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192946</xdr:rowOff>
    </xdr:from>
    <xdr:to>
      <xdr:col>19</xdr:col>
      <xdr:colOff>38100</xdr:colOff>
      <xdr:row>35</xdr:row>
      <xdr:rowOff>294546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304723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207988</xdr:rowOff>
    </xdr:from>
    <xdr:to>
      <xdr:col>15</xdr:col>
      <xdr:colOff>101600</xdr:colOff>
      <xdr:row>35</xdr:row>
      <xdr:rowOff>309588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319765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18,747
18,591
246.76
14,002,310
13,846,612
135,540
8,311,545
6,297,448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26853</xdr:rowOff>
    </xdr:from>
    <xdr:to>
      <xdr:col>24</xdr:col>
      <xdr:colOff>63500</xdr:colOff>
      <xdr:row>34</xdr:row>
      <xdr:rowOff>48260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6153"/>
          <a:ext cx="8382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48260</xdr:rowOff>
    </xdr:from>
    <xdr:to>
      <xdr:col>19</xdr:col>
      <xdr:colOff>177800</xdr:colOff>
      <xdr:row>34</xdr:row>
      <xdr:rowOff>168275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756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168275</xdr:rowOff>
    </xdr:from>
    <xdr:to>
      <xdr:col>15</xdr:col>
      <xdr:colOff>50800</xdr:colOff>
      <xdr:row>36</xdr:row>
      <xdr:rowOff>26919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97575"/>
          <a:ext cx="889000" cy="2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26919</xdr:rowOff>
    </xdr:from>
    <xdr:to>
      <xdr:col>10</xdr:col>
      <xdr:colOff>114300</xdr:colOff>
      <xdr:row>36</xdr:row>
      <xdr:rowOff>112268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99119"/>
          <a:ext cx="889000" cy="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171147</xdr:rowOff>
    </xdr:from>
    <xdr:to>
      <xdr:col>10</xdr:col>
      <xdr:colOff>165100</xdr:colOff>
      <xdr:row>39</xdr:row>
      <xdr:rowOff>101297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92424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90644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147503</xdr:rowOff>
    </xdr:from>
    <xdr:to>
      <xdr:col>24</xdr:col>
      <xdr:colOff>114300</xdr:colOff>
      <xdr:row>34</xdr:row>
      <xdr:rowOff>77653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170380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168910</xdr:rowOff>
    </xdr:from>
    <xdr:to>
      <xdr:col>20</xdr:col>
      <xdr:colOff>38100</xdr:colOff>
      <xdr:row>34</xdr:row>
      <xdr:rowOff>99060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115587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0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117475</xdr:rowOff>
    </xdr:from>
    <xdr:to>
      <xdr:col>15</xdr:col>
      <xdr:colOff>101600</xdr:colOff>
      <xdr:row>35</xdr:row>
      <xdr:rowOff>47625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64152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2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147569</xdr:rowOff>
    </xdr:from>
    <xdr:to>
      <xdr:col>10</xdr:col>
      <xdr:colOff>165100</xdr:colOff>
      <xdr:row>36</xdr:row>
      <xdr:rowOff>77719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94246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61468</xdr:rowOff>
    </xdr:from>
    <xdr:to>
      <xdr:col>6</xdr:col>
      <xdr:colOff>38100</xdr:colOff>
      <xdr:row>36</xdr:row>
      <xdr:rowOff>163068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8145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48570</xdr:rowOff>
    </xdr:from>
    <xdr:to>
      <xdr:col>24</xdr:col>
      <xdr:colOff>63500</xdr:colOff>
      <xdr:row>53</xdr:row>
      <xdr:rowOff>109868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135420"/>
          <a:ext cx="838200" cy="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48570</xdr:rowOff>
    </xdr:from>
    <xdr:to>
      <xdr:col>19</xdr:col>
      <xdr:colOff>177800</xdr:colOff>
      <xdr:row>54</xdr:row>
      <xdr:rowOff>60016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35420"/>
          <a:ext cx="889000" cy="1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60016</xdr:rowOff>
    </xdr:from>
    <xdr:to>
      <xdr:col>15</xdr:col>
      <xdr:colOff>50800</xdr:colOff>
      <xdr:row>54</xdr:row>
      <xdr:rowOff>142101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18316"/>
          <a:ext cx="889000" cy="8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142101</xdr:rowOff>
    </xdr:from>
    <xdr:to>
      <xdr:col>10</xdr:col>
      <xdr:colOff>114300</xdr:colOff>
      <xdr:row>55</xdr:row>
      <xdr:rowOff>128221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00401"/>
          <a:ext cx="889000" cy="1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83462</xdr:rowOff>
    </xdr:from>
    <xdr:to>
      <xdr:col>10</xdr:col>
      <xdr:colOff>165100</xdr:colOff>
      <xdr:row>59</xdr:row>
      <xdr:rowOff>13612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2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93848</xdr:rowOff>
    </xdr:from>
    <xdr:to>
      <xdr:col>6</xdr:col>
      <xdr:colOff>38100</xdr:colOff>
      <xdr:row>59</xdr:row>
      <xdr:rowOff>23998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59068</xdr:rowOff>
    </xdr:from>
    <xdr:to>
      <xdr:col>24</xdr:col>
      <xdr:colOff>114300</xdr:colOff>
      <xdr:row>53</xdr:row>
      <xdr:rowOff>160668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81945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9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169220</xdr:rowOff>
    </xdr:from>
    <xdr:to>
      <xdr:col>20</xdr:col>
      <xdr:colOff>38100</xdr:colOff>
      <xdr:row>53</xdr:row>
      <xdr:rowOff>99370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0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115897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85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9216</xdr:rowOff>
    </xdr:from>
    <xdr:to>
      <xdr:col>15</xdr:col>
      <xdr:colOff>101600</xdr:colOff>
      <xdr:row>54</xdr:row>
      <xdr:rowOff>110816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6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127343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04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91301</xdr:rowOff>
    </xdr:from>
    <xdr:to>
      <xdr:col>10</xdr:col>
      <xdr:colOff>165100</xdr:colOff>
      <xdr:row>55</xdr:row>
      <xdr:rowOff>21451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37978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12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77421</xdr:rowOff>
    </xdr:from>
    <xdr:to>
      <xdr:col>6</xdr:col>
      <xdr:colOff>38100</xdr:colOff>
      <xdr:row>56</xdr:row>
      <xdr:rowOff>7571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24098</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28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17742</xdr:rowOff>
    </xdr:from>
    <xdr:to>
      <xdr:col>24</xdr:col>
      <xdr:colOff>63500</xdr:colOff>
      <xdr:row>77</xdr:row>
      <xdr:rowOff>18656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1939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120726</xdr:rowOff>
    </xdr:from>
    <xdr:to>
      <xdr:col>19</xdr:col>
      <xdr:colOff>177800</xdr:colOff>
      <xdr:row>77</xdr:row>
      <xdr:rowOff>17742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150926"/>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120726</xdr:rowOff>
    </xdr:from>
    <xdr:to>
      <xdr:col>15</xdr:col>
      <xdr:colOff>50800</xdr:colOff>
      <xdr:row>77</xdr:row>
      <xdr:rowOff>140119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150926"/>
          <a:ext cx="889000" cy="19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136234</xdr:rowOff>
    </xdr:from>
    <xdr:to>
      <xdr:col>10</xdr:col>
      <xdr:colOff>114300</xdr:colOff>
      <xdr:row>77</xdr:row>
      <xdr:rowOff>140119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37884"/>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4890</xdr:rowOff>
    </xdr:from>
    <xdr:to>
      <xdr:col>10</xdr:col>
      <xdr:colOff>165100</xdr:colOff>
      <xdr:row>78</xdr:row>
      <xdr:rowOff>106490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97617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161785</xdr:rowOff>
    </xdr:from>
    <xdr:to>
      <xdr:col>6</xdr:col>
      <xdr:colOff>38100</xdr:colOff>
      <xdr:row>78</xdr:row>
      <xdr:rowOff>91935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83062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139306</xdr:rowOff>
    </xdr:from>
    <xdr:to>
      <xdr:col>24</xdr:col>
      <xdr:colOff>114300</xdr:colOff>
      <xdr:row>77</xdr:row>
      <xdr:rowOff>69456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162183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138392</xdr:rowOff>
    </xdr:from>
    <xdr:to>
      <xdr:col>20</xdr:col>
      <xdr:colOff>38100</xdr:colOff>
      <xdr:row>77</xdr:row>
      <xdr:rowOff>68542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85069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4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69926</xdr:rowOff>
    </xdr:from>
    <xdr:to>
      <xdr:col>15</xdr:col>
      <xdr:colOff>101600</xdr:colOff>
      <xdr:row>77</xdr:row>
      <xdr:rowOff>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16603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8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89319</xdr:rowOff>
    </xdr:from>
    <xdr:to>
      <xdr:col>10</xdr:col>
      <xdr:colOff>165100</xdr:colOff>
      <xdr:row>78</xdr:row>
      <xdr:rowOff>19469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35996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85434</xdr:rowOff>
    </xdr:from>
    <xdr:to>
      <xdr:col>6</xdr:col>
      <xdr:colOff>38100</xdr:colOff>
      <xdr:row>78</xdr:row>
      <xdr:rowOff>15584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32111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48684</xdr:rowOff>
    </xdr:from>
    <xdr:to>
      <xdr:col>24</xdr:col>
      <xdr:colOff>63500</xdr:colOff>
      <xdr:row>96</xdr:row>
      <xdr:rowOff>112464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507884"/>
          <a:ext cx="8382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48684</xdr:rowOff>
    </xdr:from>
    <xdr:to>
      <xdr:col>19</xdr:col>
      <xdr:colOff>177800</xdr:colOff>
      <xdr:row>97</xdr:row>
      <xdr:rowOff>77194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07884"/>
          <a:ext cx="889000" cy="19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74254</xdr:rowOff>
    </xdr:from>
    <xdr:to>
      <xdr:col>15</xdr:col>
      <xdr:colOff>50800</xdr:colOff>
      <xdr:row>97</xdr:row>
      <xdr:rowOff>77194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0490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74254</xdr:rowOff>
    </xdr:from>
    <xdr:to>
      <xdr:col>10</xdr:col>
      <xdr:colOff>114300</xdr:colOff>
      <xdr:row>97</xdr:row>
      <xdr:rowOff>122293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04904"/>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98148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142823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61664</xdr:rowOff>
    </xdr:from>
    <xdr:to>
      <xdr:col>24</xdr:col>
      <xdr:colOff>114300</xdr:colOff>
      <xdr:row>96</xdr:row>
      <xdr:rowOff>163264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40091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169334</xdr:rowOff>
    </xdr:from>
    <xdr:to>
      <xdr:col>20</xdr:col>
      <xdr:colOff>38100</xdr:colOff>
      <xdr:row>96</xdr:row>
      <xdr:rowOff>99484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90611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4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26394</xdr:rowOff>
    </xdr:from>
    <xdr:to>
      <xdr:col>15</xdr:col>
      <xdr:colOff>101600</xdr:colOff>
      <xdr:row>97</xdr:row>
      <xdr:rowOff>127994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144521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23454</xdr:rowOff>
    </xdr:from>
    <xdr:to>
      <xdr:col>10</xdr:col>
      <xdr:colOff>165100</xdr:colOff>
      <xdr:row>97</xdr:row>
      <xdr:rowOff>125054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116181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4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71493</xdr:rowOff>
    </xdr:from>
    <xdr:to>
      <xdr:col>6</xdr:col>
      <xdr:colOff>38100</xdr:colOff>
      <xdr:row>98</xdr:row>
      <xdr:rowOff>1643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164220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120036</xdr:rowOff>
    </xdr:from>
    <xdr:to>
      <xdr:col>54</xdr:col>
      <xdr:colOff>189865</xdr:colOff>
      <xdr:row>37</xdr:row>
      <xdr:rowOff>99750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49336"/>
          <a:ext cx="1270" cy="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103577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4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99750</xdr:rowOff>
    </xdr:from>
    <xdr:to>
      <xdr:col>55</xdr:col>
      <xdr:colOff>88900</xdr:colOff>
      <xdr:row>37</xdr:row>
      <xdr:rowOff>99750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66713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2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120036</xdr:rowOff>
    </xdr:from>
    <xdr:to>
      <xdr:col>55</xdr:col>
      <xdr:colOff>88900</xdr:colOff>
      <xdr:row>34</xdr:row>
      <xdr:rowOff>120036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4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91397</xdr:rowOff>
    </xdr:from>
    <xdr:to>
      <xdr:col>55</xdr:col>
      <xdr:colOff>0</xdr:colOff>
      <xdr:row>34</xdr:row>
      <xdr:rowOff>120036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20697"/>
          <a:ext cx="8382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132972</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3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154545</xdr:rowOff>
    </xdr:from>
    <xdr:to>
      <xdr:col>55</xdr:col>
      <xdr:colOff>50800</xdr:colOff>
      <xdr:row>36</xdr:row>
      <xdr:rowOff>84695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166638</xdr:rowOff>
    </xdr:from>
    <xdr:to>
      <xdr:col>50</xdr:col>
      <xdr:colOff>114300</xdr:colOff>
      <xdr:row>34</xdr:row>
      <xdr:rowOff>91397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481588"/>
          <a:ext cx="889000" cy="4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13252</xdr:rowOff>
    </xdr:from>
    <xdr:to>
      <xdr:col>50</xdr:col>
      <xdr:colOff>165100</xdr:colOff>
      <xdr:row>36</xdr:row>
      <xdr:rowOff>114852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105979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166638</xdr:rowOff>
    </xdr:from>
    <xdr:to>
      <xdr:col>45</xdr:col>
      <xdr:colOff>177800</xdr:colOff>
      <xdr:row>35</xdr:row>
      <xdr:rowOff>30978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481588"/>
          <a:ext cx="889000" cy="5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47203</xdr:rowOff>
    </xdr:from>
    <xdr:to>
      <xdr:col>46</xdr:col>
      <xdr:colOff>38100</xdr:colOff>
      <xdr:row>33</xdr:row>
      <xdr:rowOff>148803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139930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30978</xdr:rowOff>
    </xdr:from>
    <xdr:to>
      <xdr:col>41</xdr:col>
      <xdr:colOff>50800</xdr:colOff>
      <xdr:row>36</xdr:row>
      <xdr:rowOff>26301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31728"/>
          <a:ext cx="889000" cy="1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159185</xdr:rowOff>
    </xdr:from>
    <xdr:to>
      <xdr:col>41</xdr:col>
      <xdr:colOff>101600</xdr:colOff>
      <xdr:row>37</xdr:row>
      <xdr:rowOff>89335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80462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2037</xdr:rowOff>
    </xdr:from>
    <xdr:to>
      <xdr:col>36</xdr:col>
      <xdr:colOff>165100</xdr:colOff>
      <xdr:row>37</xdr:row>
      <xdr:rowOff>103637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94764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69236</xdr:rowOff>
    </xdr:from>
    <xdr:to>
      <xdr:col>55</xdr:col>
      <xdr:colOff>50800</xdr:colOff>
      <xdr:row>34</xdr:row>
      <xdr:rowOff>170836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22263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5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40597</xdr:rowOff>
    </xdr:from>
    <xdr:to>
      <xdr:col>50</xdr:col>
      <xdr:colOff>165100</xdr:colOff>
      <xdr:row>34</xdr:row>
      <xdr:rowOff>142197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158724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4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115838</xdr:rowOff>
    </xdr:from>
    <xdr:to>
      <xdr:col>46</xdr:col>
      <xdr:colOff>38100</xdr:colOff>
      <xdr:row>32</xdr:row>
      <xdr:rowOff>45988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62515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20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151628</xdr:rowOff>
    </xdr:from>
    <xdr:to>
      <xdr:col>41</xdr:col>
      <xdr:colOff>101600</xdr:colOff>
      <xdr:row>35</xdr:row>
      <xdr:rowOff>81778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98305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75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146951</xdr:rowOff>
    </xdr:from>
    <xdr:to>
      <xdr:col>36</xdr:col>
      <xdr:colOff>165100</xdr:colOff>
      <xdr:row>36</xdr:row>
      <xdr:rowOff>77101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93628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6883</xdr:rowOff>
    </xdr:from>
    <xdr:to>
      <xdr:col>55</xdr:col>
      <xdr:colOff>0</xdr:colOff>
      <xdr:row>55</xdr:row>
      <xdr:rowOff>90845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436633"/>
          <a:ext cx="8382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90845</xdr:rowOff>
    </xdr:from>
    <xdr:to>
      <xdr:col>50</xdr:col>
      <xdr:colOff>114300</xdr:colOff>
      <xdr:row>56</xdr:row>
      <xdr:rowOff>70510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520595"/>
          <a:ext cx="889000" cy="1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150749</xdr:rowOff>
    </xdr:from>
    <xdr:to>
      <xdr:col>45</xdr:col>
      <xdr:colOff>177800</xdr:colOff>
      <xdr:row>56</xdr:row>
      <xdr:rowOff>70510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409049"/>
          <a:ext cx="8890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115479</xdr:rowOff>
    </xdr:from>
    <xdr:to>
      <xdr:col>41</xdr:col>
      <xdr:colOff>50800</xdr:colOff>
      <xdr:row>54</xdr:row>
      <xdr:rowOff>150749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202329"/>
          <a:ext cx="889000" cy="20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73998</xdr:rowOff>
    </xdr:from>
    <xdr:to>
      <xdr:col>41</xdr:col>
      <xdr:colOff>101600</xdr:colOff>
      <xdr:row>58</xdr:row>
      <xdr:rowOff>4148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166725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9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52425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127533</xdr:rowOff>
    </xdr:from>
    <xdr:to>
      <xdr:col>55</xdr:col>
      <xdr:colOff>50800</xdr:colOff>
      <xdr:row>55</xdr:row>
      <xdr:rowOff>57683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3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150410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3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40045</xdr:rowOff>
    </xdr:from>
    <xdr:to>
      <xdr:col>50</xdr:col>
      <xdr:colOff>165100</xdr:colOff>
      <xdr:row>55</xdr:row>
      <xdr:rowOff>141645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4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158172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24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19710</xdr:rowOff>
    </xdr:from>
    <xdr:to>
      <xdr:col>46</xdr:col>
      <xdr:colOff>38100</xdr:colOff>
      <xdr:row>56</xdr:row>
      <xdr:rowOff>121310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112437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99949</xdr:rowOff>
    </xdr:from>
    <xdr:to>
      <xdr:col>41</xdr:col>
      <xdr:colOff>101600</xdr:colOff>
      <xdr:row>55</xdr:row>
      <xdr:rowOff>30099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46626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13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64679</xdr:rowOff>
    </xdr:from>
    <xdr:to>
      <xdr:col>36</xdr:col>
      <xdr:colOff>165100</xdr:colOff>
      <xdr:row>53</xdr:row>
      <xdr:rowOff>166279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1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11356</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892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33186</xdr:rowOff>
    </xdr:from>
    <xdr:to>
      <xdr:col>55</xdr:col>
      <xdr:colOff>0</xdr:colOff>
      <xdr:row>78</xdr:row>
      <xdr:rowOff>44678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06286"/>
          <a:ext cx="8382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110173</xdr:rowOff>
    </xdr:from>
    <xdr:to>
      <xdr:col>50</xdr:col>
      <xdr:colOff>114300</xdr:colOff>
      <xdr:row>78</xdr:row>
      <xdr:rowOff>33186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11823"/>
          <a:ext cx="889000" cy="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71907</xdr:rowOff>
    </xdr:from>
    <xdr:to>
      <xdr:col>45</xdr:col>
      <xdr:colOff>177800</xdr:colOff>
      <xdr:row>77</xdr:row>
      <xdr:rowOff>110173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73557"/>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99797</xdr:rowOff>
    </xdr:from>
    <xdr:to>
      <xdr:col>41</xdr:col>
      <xdr:colOff>50800</xdr:colOff>
      <xdr:row>77</xdr:row>
      <xdr:rowOff>71907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129997"/>
          <a:ext cx="889000" cy="1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133731</xdr:rowOff>
    </xdr:from>
    <xdr:to>
      <xdr:col>41</xdr:col>
      <xdr:colOff>101600</xdr:colOff>
      <xdr:row>78</xdr:row>
      <xdr:rowOff>63881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55008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150482</xdr:rowOff>
    </xdr:from>
    <xdr:to>
      <xdr:col>36</xdr:col>
      <xdr:colOff>165100</xdr:colOff>
      <xdr:row>78</xdr:row>
      <xdr:rowOff>80632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71759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165328</xdr:rowOff>
    </xdr:from>
    <xdr:to>
      <xdr:col>55</xdr:col>
      <xdr:colOff>50800</xdr:colOff>
      <xdr:row>78</xdr:row>
      <xdr:rowOff>95478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143755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153836</xdr:rowOff>
    </xdr:from>
    <xdr:to>
      <xdr:col>50</xdr:col>
      <xdr:colOff>165100</xdr:colOff>
      <xdr:row>78</xdr:row>
      <xdr:rowOff>83986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75113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59373</xdr:rowOff>
    </xdr:from>
    <xdr:to>
      <xdr:col>46</xdr:col>
      <xdr:colOff>38100</xdr:colOff>
      <xdr:row>77</xdr:row>
      <xdr:rowOff>160973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6050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3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21107</xdr:rowOff>
    </xdr:from>
    <xdr:to>
      <xdr:col>41</xdr:col>
      <xdr:colOff>101600</xdr:colOff>
      <xdr:row>77</xdr:row>
      <xdr:rowOff>122707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139234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48997</xdr:rowOff>
    </xdr:from>
    <xdr:to>
      <xdr:col>36</xdr:col>
      <xdr:colOff>165100</xdr:colOff>
      <xdr:row>76</xdr:row>
      <xdr:rowOff>150597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167123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103418</xdr:rowOff>
    </xdr:from>
    <xdr:to>
      <xdr:col>55</xdr:col>
      <xdr:colOff>0</xdr:colOff>
      <xdr:row>96</xdr:row>
      <xdr:rowOff>12827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048268"/>
          <a:ext cx="838200" cy="42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33319</xdr:rowOff>
    </xdr:from>
    <xdr:to>
      <xdr:col>50</xdr:col>
      <xdr:colOff>114300</xdr:colOff>
      <xdr:row>96</xdr:row>
      <xdr:rowOff>12827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321069"/>
          <a:ext cx="889000" cy="1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58759</xdr:rowOff>
    </xdr:from>
    <xdr:to>
      <xdr:col>45</xdr:col>
      <xdr:colOff>177800</xdr:colOff>
      <xdr:row>95</xdr:row>
      <xdr:rowOff>33319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003609"/>
          <a:ext cx="889000" cy="3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58759</xdr:rowOff>
    </xdr:from>
    <xdr:to>
      <xdr:col>41</xdr:col>
      <xdr:colOff>50800</xdr:colOff>
      <xdr:row>93</xdr:row>
      <xdr:rowOff>93703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003609"/>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52618</xdr:rowOff>
    </xdr:from>
    <xdr:to>
      <xdr:col>55</xdr:col>
      <xdr:colOff>50800</xdr:colOff>
      <xdr:row>93</xdr:row>
      <xdr:rowOff>154218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9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75495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8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133477</xdr:rowOff>
    </xdr:from>
    <xdr:to>
      <xdr:col>50</xdr:col>
      <xdr:colOff>165100</xdr:colOff>
      <xdr:row>96</xdr:row>
      <xdr:rowOff>63627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54754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153969</xdr:rowOff>
    </xdr:from>
    <xdr:to>
      <xdr:col>46</xdr:col>
      <xdr:colOff>38100</xdr:colOff>
      <xdr:row>95</xdr:row>
      <xdr:rowOff>84119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2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75246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3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7959</xdr:rowOff>
    </xdr:from>
    <xdr:to>
      <xdr:col>41</xdr:col>
      <xdr:colOff>101600</xdr:colOff>
      <xdr:row>93</xdr:row>
      <xdr:rowOff>109559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595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126086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72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42903</xdr:rowOff>
    </xdr:from>
    <xdr:to>
      <xdr:col>36</xdr:col>
      <xdr:colOff>165100</xdr:colOff>
      <xdr:row>93</xdr:row>
      <xdr:rowOff>144503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59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161030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576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41219</xdr:rowOff>
    </xdr:from>
    <xdr:to>
      <xdr:col>85</xdr:col>
      <xdr:colOff>127000</xdr:colOff>
      <xdr:row>38</xdr:row>
      <xdr:rowOff>126853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56319"/>
          <a:ext cx="838200" cy="8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93157</xdr:rowOff>
    </xdr:from>
    <xdr:to>
      <xdr:col>81</xdr:col>
      <xdr:colOff>50800</xdr:colOff>
      <xdr:row>38</xdr:row>
      <xdr:rowOff>126853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08257"/>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27046</xdr:rowOff>
    </xdr:from>
    <xdr:to>
      <xdr:col>76</xdr:col>
      <xdr:colOff>114300</xdr:colOff>
      <xdr:row>38</xdr:row>
      <xdr:rowOff>93157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5341996"/>
          <a:ext cx="889000" cy="12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27046</xdr:rowOff>
    </xdr:from>
    <xdr:to>
      <xdr:col>71</xdr:col>
      <xdr:colOff>177800</xdr:colOff>
      <xdr:row>33</xdr:row>
      <xdr:rowOff>57770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5341996"/>
          <a:ext cx="889000" cy="37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95118</xdr:rowOff>
    </xdr:from>
    <xdr:to>
      <xdr:col>72</xdr:col>
      <xdr:colOff>38100</xdr:colOff>
      <xdr:row>38</xdr:row>
      <xdr:rowOff>25268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3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16395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53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153914</xdr:rowOff>
    </xdr:from>
    <xdr:to>
      <xdr:col>67</xdr:col>
      <xdr:colOff>101600</xdr:colOff>
      <xdr:row>38</xdr:row>
      <xdr:rowOff>84064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75191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5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161869</xdr:rowOff>
    </xdr:from>
    <xdr:to>
      <xdr:col>85</xdr:col>
      <xdr:colOff>177800</xdr:colOff>
      <xdr:row>38</xdr:row>
      <xdr:rowOff>92019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76796</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2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76053</xdr:rowOff>
    </xdr:from>
    <xdr:to>
      <xdr:col>81</xdr:col>
      <xdr:colOff>101600</xdr:colOff>
      <xdr:row>39</xdr:row>
      <xdr:rowOff>6203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168780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42357</xdr:rowOff>
    </xdr:from>
    <xdr:to>
      <xdr:col>76</xdr:col>
      <xdr:colOff>165100</xdr:colOff>
      <xdr:row>38</xdr:row>
      <xdr:rowOff>143957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135084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5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147696</xdr:rowOff>
    </xdr:from>
    <xdr:to>
      <xdr:col>72</xdr:col>
      <xdr:colOff>38100</xdr:colOff>
      <xdr:row>31</xdr:row>
      <xdr:rowOff>77846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529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94373</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50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6970</xdr:rowOff>
    </xdr:from>
    <xdr:to>
      <xdr:col>67</xdr:col>
      <xdr:colOff>101600</xdr:colOff>
      <xdr:row>33</xdr:row>
      <xdr:rowOff>108570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56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125097</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47111" y="54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140450</xdr:rowOff>
    </xdr:from>
    <xdr:to>
      <xdr:col>85</xdr:col>
      <xdr:colOff>127000</xdr:colOff>
      <xdr:row>73</xdr:row>
      <xdr:rowOff>170231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313400"/>
          <a:ext cx="838200" cy="37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140450</xdr:rowOff>
    </xdr:from>
    <xdr:to>
      <xdr:col>81</xdr:col>
      <xdr:colOff>50800</xdr:colOff>
      <xdr:row>73</xdr:row>
      <xdr:rowOff>61392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313400"/>
          <a:ext cx="889000" cy="26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15773</xdr:rowOff>
    </xdr:from>
    <xdr:to>
      <xdr:col>76</xdr:col>
      <xdr:colOff>114300</xdr:colOff>
      <xdr:row>73</xdr:row>
      <xdr:rowOff>61392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531623"/>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15773</xdr:rowOff>
    </xdr:from>
    <xdr:to>
      <xdr:col>71</xdr:col>
      <xdr:colOff>177800</xdr:colOff>
      <xdr:row>73</xdr:row>
      <xdr:rowOff>46698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531623"/>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63933</xdr:rowOff>
    </xdr:from>
    <xdr:to>
      <xdr:col>72</xdr:col>
      <xdr:colOff>38100</xdr:colOff>
      <xdr:row>76</xdr:row>
      <xdr:rowOff>165533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156660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59956</xdr:rowOff>
    </xdr:from>
    <xdr:to>
      <xdr:col>67</xdr:col>
      <xdr:colOff>101600</xdr:colOff>
      <xdr:row>76</xdr:row>
      <xdr:rowOff>161556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119431</xdr:rowOff>
    </xdr:from>
    <xdr:to>
      <xdr:col>85</xdr:col>
      <xdr:colOff>177800</xdr:colOff>
      <xdr:row>74</xdr:row>
      <xdr:rowOff>49581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6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142308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4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89650</xdr:rowOff>
    </xdr:from>
    <xdr:to>
      <xdr:col>81</xdr:col>
      <xdr:colOff>101600</xdr:colOff>
      <xdr:row>72</xdr:row>
      <xdr:rowOff>19800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36327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03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10592</xdr:rowOff>
    </xdr:from>
    <xdr:to>
      <xdr:col>76</xdr:col>
      <xdr:colOff>165100</xdr:colOff>
      <xdr:row>73</xdr:row>
      <xdr:rowOff>112192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5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128719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3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136423</xdr:rowOff>
    </xdr:from>
    <xdr:to>
      <xdr:col>72</xdr:col>
      <xdr:colOff>38100</xdr:colOff>
      <xdr:row>73</xdr:row>
      <xdr:rowOff>66573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4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83100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2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167348</xdr:rowOff>
    </xdr:from>
    <xdr:to>
      <xdr:col>67</xdr:col>
      <xdr:colOff>101600</xdr:colOff>
      <xdr:row>73</xdr:row>
      <xdr:rowOff>97498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5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114025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28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131372</xdr:rowOff>
    </xdr:from>
    <xdr:to>
      <xdr:col>85</xdr:col>
      <xdr:colOff>127000</xdr:colOff>
      <xdr:row>96</xdr:row>
      <xdr:rowOff>46072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419122"/>
          <a:ext cx="838200" cy="8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131372</xdr:rowOff>
    </xdr:from>
    <xdr:to>
      <xdr:col>81</xdr:col>
      <xdr:colOff>50800</xdr:colOff>
      <xdr:row>98</xdr:row>
      <xdr:rowOff>77113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19122"/>
          <a:ext cx="889000" cy="4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128237</xdr:rowOff>
    </xdr:from>
    <xdr:to>
      <xdr:col>76</xdr:col>
      <xdr:colOff>114300</xdr:colOff>
      <xdr:row>98</xdr:row>
      <xdr:rowOff>77113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58887"/>
          <a:ext cx="889000" cy="1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128237</xdr:rowOff>
    </xdr:from>
    <xdr:to>
      <xdr:col>71</xdr:col>
      <xdr:colOff>177800</xdr:colOff>
      <xdr:row>98</xdr:row>
      <xdr:rowOff>111452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58887"/>
          <a:ext cx="889000" cy="15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155129</xdr:rowOff>
    </xdr:from>
    <xdr:to>
      <xdr:col>72</xdr:col>
      <xdr:colOff>38100</xdr:colOff>
      <xdr:row>98</xdr:row>
      <xdr:rowOff>85279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97326</xdr:rowOff>
    </xdr:from>
    <xdr:to>
      <xdr:col>67</xdr:col>
      <xdr:colOff>101600</xdr:colOff>
      <xdr:row>98</xdr:row>
      <xdr:rowOff>27476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44003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166722</xdr:rowOff>
    </xdr:from>
    <xdr:to>
      <xdr:col>85</xdr:col>
      <xdr:colOff>177800</xdr:colOff>
      <xdr:row>96</xdr:row>
      <xdr:rowOff>96872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18149</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80572</xdr:rowOff>
    </xdr:from>
    <xdr:to>
      <xdr:col>81</xdr:col>
      <xdr:colOff>101600</xdr:colOff>
      <xdr:row>96</xdr:row>
      <xdr:rowOff>10722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27249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14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26313</xdr:rowOff>
    </xdr:from>
    <xdr:to>
      <xdr:col>76</xdr:col>
      <xdr:colOff>165100</xdr:colOff>
      <xdr:row>98</xdr:row>
      <xdr:rowOff>127913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119040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2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77437</xdr:rowOff>
    </xdr:from>
    <xdr:to>
      <xdr:col>72</xdr:col>
      <xdr:colOff>38100</xdr:colOff>
      <xdr:row>98</xdr:row>
      <xdr:rowOff>7587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24114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60652</xdr:rowOff>
    </xdr:from>
    <xdr:to>
      <xdr:col>67</xdr:col>
      <xdr:colOff>101600</xdr:colOff>
      <xdr:row>98</xdr:row>
      <xdr:rowOff>162252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153379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29281</xdr:rowOff>
    </xdr:from>
    <xdr:to>
      <xdr:col>102</xdr:col>
      <xdr:colOff>165100</xdr:colOff>
      <xdr:row>38</xdr:row>
      <xdr:rowOff>130881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147408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40803</xdr:rowOff>
    </xdr:from>
    <xdr:to>
      <xdr:col>98</xdr:col>
      <xdr:colOff>38100</xdr:colOff>
      <xdr:row>38</xdr:row>
      <xdr:rowOff>142403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158930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3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18085</xdr:rowOff>
    </xdr:from>
    <xdr:to>
      <xdr:col>116</xdr:col>
      <xdr:colOff>63500</xdr:colOff>
      <xdr:row>58</xdr:row>
      <xdr:rowOff>136134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790735"/>
          <a:ext cx="838200" cy="28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18085</xdr:rowOff>
    </xdr:from>
    <xdr:to>
      <xdr:col>111</xdr:col>
      <xdr:colOff>177800</xdr:colOff>
      <xdr:row>58</xdr:row>
      <xdr:rowOff>129413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90735"/>
          <a:ext cx="889000" cy="2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18864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126304</xdr:rowOff>
    </xdr:from>
    <xdr:to>
      <xdr:col>107</xdr:col>
      <xdr:colOff>50800</xdr:colOff>
      <xdr:row>58</xdr:row>
      <xdr:rowOff>129413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7040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123332</xdr:rowOff>
    </xdr:from>
    <xdr:to>
      <xdr:col>102</xdr:col>
      <xdr:colOff>114300</xdr:colOff>
      <xdr:row>58</xdr:row>
      <xdr:rowOff>126304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6743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162555</xdr:rowOff>
    </xdr:from>
    <xdr:to>
      <xdr:col>102</xdr:col>
      <xdr:colOff>165100</xdr:colOff>
      <xdr:row>58</xdr:row>
      <xdr:rowOff>92705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109232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149296</xdr:rowOff>
    </xdr:from>
    <xdr:to>
      <xdr:col>98</xdr:col>
      <xdr:colOff>38100</xdr:colOff>
      <xdr:row>58</xdr:row>
      <xdr:rowOff>79446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95973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85334</xdr:rowOff>
    </xdr:from>
    <xdr:to>
      <xdr:col>116</xdr:col>
      <xdr:colOff>114300</xdr:colOff>
      <xdr:row>59</xdr:row>
      <xdr:rowOff>15484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261</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138735</xdr:rowOff>
    </xdr:from>
    <xdr:to>
      <xdr:col>112</xdr:col>
      <xdr:colOff>38100</xdr:colOff>
      <xdr:row>57</xdr:row>
      <xdr:rowOff>68885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85412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5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78613</xdr:rowOff>
    </xdr:from>
    <xdr:to>
      <xdr:col>107</xdr:col>
      <xdr:colOff>101600</xdr:colOff>
      <xdr:row>59</xdr:row>
      <xdr:rowOff>8763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171340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75504</xdr:rowOff>
    </xdr:from>
    <xdr:to>
      <xdr:col>102</xdr:col>
      <xdr:colOff>165100</xdr:colOff>
      <xdr:row>59</xdr:row>
      <xdr:rowOff>5654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168231</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12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72532</xdr:rowOff>
    </xdr:from>
    <xdr:to>
      <xdr:col>98</xdr:col>
      <xdr:colOff>38100</xdr:colOff>
      <xdr:row>59</xdr:row>
      <xdr:rowOff>2682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165259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0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59537</xdr:rowOff>
    </xdr:from>
    <xdr:to>
      <xdr:col>116</xdr:col>
      <xdr:colOff>63500</xdr:colOff>
      <xdr:row>75</xdr:row>
      <xdr:rowOff>95866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18287"/>
          <a:ext cx="8382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95866</xdr:rowOff>
    </xdr:from>
    <xdr:to>
      <xdr:col>111</xdr:col>
      <xdr:colOff>177800</xdr:colOff>
      <xdr:row>75</xdr:row>
      <xdr:rowOff>112516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5461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112516</xdr:rowOff>
    </xdr:from>
    <xdr:to>
      <xdr:col>107</xdr:col>
      <xdr:colOff>50800</xdr:colOff>
      <xdr:row>75</xdr:row>
      <xdr:rowOff>141148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71266"/>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90113</xdr:rowOff>
    </xdr:from>
    <xdr:to>
      <xdr:col>102</xdr:col>
      <xdr:colOff>114300</xdr:colOff>
      <xdr:row>75</xdr:row>
      <xdr:rowOff>141148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434513"/>
          <a:ext cx="889000" cy="56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8737</xdr:rowOff>
    </xdr:from>
    <xdr:to>
      <xdr:col>116</xdr:col>
      <xdr:colOff>114300</xdr:colOff>
      <xdr:row>75</xdr:row>
      <xdr:rowOff>110337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158614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45066</xdr:rowOff>
    </xdr:from>
    <xdr:to>
      <xdr:col>112</xdr:col>
      <xdr:colOff>38100</xdr:colOff>
      <xdr:row>75</xdr:row>
      <xdr:rowOff>146667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03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137792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61716</xdr:rowOff>
    </xdr:from>
    <xdr:to>
      <xdr:col>107</xdr:col>
      <xdr:colOff>101600</xdr:colOff>
      <xdr:row>75</xdr:row>
      <xdr:rowOff>163316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154443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90348</xdr:rowOff>
    </xdr:from>
    <xdr:to>
      <xdr:col>102</xdr:col>
      <xdr:colOff>165100</xdr:colOff>
      <xdr:row>76</xdr:row>
      <xdr:rowOff>20498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37025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7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39313</xdr:rowOff>
    </xdr:from>
    <xdr:to>
      <xdr:col>98</xdr:col>
      <xdr:colOff>38100</xdr:colOff>
      <xdr:row>72</xdr:row>
      <xdr:rowOff>140913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157440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当町の特徴として、人件費、物件費、補助費等、普通建設事業費（更新整備）の住民一人当たりのコストが類似団体平均と比べて高いことがわかる。</a:t>
          </a:r>
        </a:p>
        <a:p>
          <a:r>
            <a:rPr kumimoji="1" lang="ja-JP" altLang="en-US" sz="1300">
              <a:latin typeface="ＭＳ Ｐゴシック" panose="020B0600070205080204" pitchFamily="50" charset="-128"/>
              <a:ea typeface="ＭＳ Ｐゴシック" panose="020B0600070205080204" pitchFamily="50" charset="-128"/>
            </a:rPr>
            <a:t>　・人件費については、公立保育園の休園等により削減したものの、人口減のため</a:t>
          </a:r>
          <a:r>
            <a:rPr kumimoji="1" lang="en-US" altLang="ja-JP" sz="1300">
              <a:latin typeface="ＭＳ Ｐゴシック" panose="020B0600070205080204" pitchFamily="50" charset="-128"/>
              <a:ea typeface="ＭＳ Ｐゴシック" panose="020B0600070205080204" pitchFamily="50" charset="-128"/>
            </a:rPr>
            <a:t>1,311</a:t>
          </a:r>
          <a:r>
            <a:rPr kumimoji="1" lang="ja-JP" altLang="en-US" sz="1300">
              <a:latin typeface="ＭＳ Ｐゴシック" panose="020B0600070205080204" pitchFamily="50" charset="-128"/>
              <a:ea typeface="ＭＳ Ｐゴシック" panose="020B0600070205080204" pitchFamily="50" charset="-128"/>
            </a:rPr>
            <a:t>円の増加となり、依然として高い数値である。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・物件費については、電気料金等の高騰による施設管理費が増加しているものの、プレミアム商品券・食事券発行事業の完了による減が大きく、</a:t>
          </a:r>
          <a:r>
            <a:rPr kumimoji="1" lang="en-US" altLang="ja-JP" sz="1300">
              <a:latin typeface="ＭＳ Ｐゴシック" panose="020B0600070205080204" pitchFamily="50" charset="-128"/>
              <a:ea typeface="ＭＳ Ｐゴシック" panose="020B0600070205080204" pitchFamily="50" charset="-128"/>
            </a:rPr>
            <a:t>3,754</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・補助費等については、みらいとうぶ定住促進奨励金事業等の減により、前年比</a:t>
          </a:r>
          <a:r>
            <a:rPr kumimoji="1" lang="en-US" altLang="ja-JP" sz="1300">
              <a:latin typeface="ＭＳ Ｐゴシック" panose="020B0600070205080204" pitchFamily="50" charset="-128"/>
              <a:ea typeface="ＭＳ Ｐゴシック" panose="020B0600070205080204" pitchFamily="50" charset="-128"/>
            </a:rPr>
            <a:t>6,264</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・普通建設事業費については、志賀町野球場改修事業や旧小学校体育館改修事業といった大型事業の増などにより、</a:t>
          </a:r>
          <a:r>
            <a:rPr kumimoji="1" lang="en-US" altLang="ja-JP" sz="1300">
              <a:latin typeface="ＭＳ Ｐゴシック" panose="020B0600070205080204" pitchFamily="50" charset="-128"/>
              <a:ea typeface="ＭＳ Ｐゴシック" panose="020B0600070205080204" pitchFamily="50" charset="-128"/>
            </a:rPr>
            <a:t>7,713</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・一部地方債の償還終了により、公債費は減少している。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18,747
18,591
246.76
14,002,310
13,846,612
135,540
8,311,545
6,297,448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42545</xdr:rowOff>
    </xdr:from>
    <xdr:to>
      <xdr:col>24</xdr:col>
      <xdr:colOff>63500</xdr:colOff>
      <xdr:row>35</xdr:row>
      <xdr:rowOff>114173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3295"/>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114173</xdr:rowOff>
    </xdr:from>
    <xdr:to>
      <xdr:col>19</xdr:col>
      <xdr:colOff>177800</xdr:colOff>
      <xdr:row>36</xdr:row>
      <xdr:rowOff>63500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4923"/>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36</xdr:row>
      <xdr:rowOff>63500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5012"/>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35</xdr:row>
      <xdr:rowOff>64262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556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134620</xdr:rowOff>
    </xdr:from>
    <xdr:to>
      <xdr:col>10</xdr:col>
      <xdr:colOff>165100</xdr:colOff>
      <xdr:row>39</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55897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163195</xdr:rowOff>
    </xdr:from>
    <xdr:to>
      <xdr:col>24</xdr:col>
      <xdr:colOff>114300</xdr:colOff>
      <xdr:row>35</xdr:row>
      <xdr:rowOff>93345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63373</xdr:rowOff>
    </xdr:from>
    <xdr:to>
      <xdr:col>20</xdr:col>
      <xdr:colOff>38100</xdr:colOff>
      <xdr:row>35</xdr:row>
      <xdr:rowOff>164973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12700</xdr:rowOff>
    </xdr:from>
    <xdr:to>
      <xdr:col>15</xdr:col>
      <xdr:colOff>101600</xdr:colOff>
      <xdr:row>36</xdr:row>
      <xdr:rowOff>114300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105427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131589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45466</xdr:rowOff>
    </xdr:from>
    <xdr:to>
      <xdr:col>6</xdr:col>
      <xdr:colOff>38100</xdr:colOff>
      <xdr:row>34</xdr:row>
      <xdr:rowOff>147066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163593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163530</xdr:rowOff>
    </xdr:from>
    <xdr:to>
      <xdr:col>24</xdr:col>
      <xdr:colOff>63500</xdr:colOff>
      <xdr:row>55</xdr:row>
      <xdr:rowOff>65844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21830"/>
          <a:ext cx="838200" cy="7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23217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25829</xdr:rowOff>
    </xdr:from>
    <xdr:to>
      <xdr:col>19</xdr:col>
      <xdr:colOff>177800</xdr:colOff>
      <xdr:row>54</xdr:row>
      <xdr:rowOff>163530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598329"/>
          <a:ext cx="889000" cy="8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107670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25829</xdr:rowOff>
    </xdr:from>
    <xdr:to>
      <xdr:col>15</xdr:col>
      <xdr:colOff>50800</xdr:colOff>
      <xdr:row>56</xdr:row>
      <xdr:rowOff>11492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598329"/>
          <a:ext cx="889000" cy="10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53035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79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11492</xdr:rowOff>
    </xdr:from>
    <xdr:to>
      <xdr:col>10</xdr:col>
      <xdr:colOff>114300</xdr:colOff>
      <xdr:row>57</xdr:row>
      <xdr:rowOff>73287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612692"/>
          <a:ext cx="889000" cy="2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120693</xdr:rowOff>
    </xdr:from>
    <xdr:to>
      <xdr:col>10</xdr:col>
      <xdr:colOff>165100</xdr:colOff>
      <xdr:row>58</xdr:row>
      <xdr:rowOff>50843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41970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70036</xdr:rowOff>
    </xdr:from>
    <xdr:to>
      <xdr:col>6</xdr:col>
      <xdr:colOff>38100</xdr:colOff>
      <xdr:row>58</xdr:row>
      <xdr:rowOff>186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162763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15044</xdr:rowOff>
    </xdr:from>
    <xdr:to>
      <xdr:col>24</xdr:col>
      <xdr:colOff>114300</xdr:colOff>
      <xdr:row>55</xdr:row>
      <xdr:rowOff>116644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37921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9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112730</xdr:rowOff>
    </xdr:from>
    <xdr:to>
      <xdr:col>20</xdr:col>
      <xdr:colOff>38100</xdr:colOff>
      <xdr:row>55</xdr:row>
      <xdr:rowOff>42880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59407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14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146479</xdr:rowOff>
    </xdr:from>
    <xdr:to>
      <xdr:col>15</xdr:col>
      <xdr:colOff>101600</xdr:colOff>
      <xdr:row>50</xdr:row>
      <xdr:rowOff>76629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5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93156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32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132142</xdr:rowOff>
    </xdr:from>
    <xdr:to>
      <xdr:col>10</xdr:col>
      <xdr:colOff>165100</xdr:colOff>
      <xdr:row>56</xdr:row>
      <xdr:rowOff>62292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78819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33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22487</xdr:rowOff>
    </xdr:from>
    <xdr:to>
      <xdr:col>6</xdr:col>
      <xdr:colOff>38100</xdr:colOff>
      <xdr:row>57</xdr:row>
      <xdr:rowOff>124087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140614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5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2121</xdr:rowOff>
    </xdr:from>
    <xdr:to>
      <xdr:col>24</xdr:col>
      <xdr:colOff>63500</xdr:colOff>
      <xdr:row>74</xdr:row>
      <xdr:rowOff>157137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346521"/>
          <a:ext cx="838200" cy="49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25709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2121</xdr:rowOff>
    </xdr:from>
    <xdr:to>
      <xdr:col>19</xdr:col>
      <xdr:colOff>177800</xdr:colOff>
      <xdr:row>75</xdr:row>
      <xdr:rowOff>105194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346521"/>
          <a:ext cx="889000" cy="6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39920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9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105194</xdr:rowOff>
    </xdr:from>
    <xdr:to>
      <xdr:col>15</xdr:col>
      <xdr:colOff>50800</xdr:colOff>
      <xdr:row>76</xdr:row>
      <xdr:rowOff>26619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63944"/>
          <a:ext cx="889000" cy="9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85692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92494</xdr:rowOff>
    </xdr:from>
    <xdr:to>
      <xdr:col>10</xdr:col>
      <xdr:colOff>114300</xdr:colOff>
      <xdr:row>76</xdr:row>
      <xdr:rowOff>26619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51244"/>
          <a:ext cx="889000" cy="1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106337</xdr:rowOff>
    </xdr:from>
    <xdr:to>
      <xdr:col>24</xdr:col>
      <xdr:colOff>114300</xdr:colOff>
      <xdr:row>75</xdr:row>
      <xdr:rowOff>36487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129214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4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122771</xdr:rowOff>
    </xdr:from>
    <xdr:to>
      <xdr:col>20</xdr:col>
      <xdr:colOff>38100</xdr:colOff>
      <xdr:row>72</xdr:row>
      <xdr:rowOff>52921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2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69448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07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54394</xdr:rowOff>
    </xdr:from>
    <xdr:to>
      <xdr:col>15</xdr:col>
      <xdr:colOff>101600</xdr:colOff>
      <xdr:row>75</xdr:row>
      <xdr:rowOff>155994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147269</xdr:rowOff>
    </xdr:from>
    <xdr:to>
      <xdr:col>10</xdr:col>
      <xdr:colOff>165100</xdr:colOff>
      <xdr:row>76</xdr:row>
      <xdr:rowOff>77419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93946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41694</xdr:rowOff>
    </xdr:from>
    <xdr:to>
      <xdr:col>6</xdr:col>
      <xdr:colOff>38100</xdr:colOff>
      <xdr:row>75</xdr:row>
      <xdr:rowOff>143294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159821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43323</xdr:rowOff>
    </xdr:from>
    <xdr:to>
      <xdr:col>24</xdr:col>
      <xdr:colOff>63500</xdr:colOff>
      <xdr:row>90</xdr:row>
      <xdr:rowOff>83350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473823"/>
          <a:ext cx="8382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83350</xdr:rowOff>
    </xdr:from>
    <xdr:to>
      <xdr:col>19</xdr:col>
      <xdr:colOff>177800</xdr:colOff>
      <xdr:row>92</xdr:row>
      <xdr:rowOff>43506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513850"/>
          <a:ext cx="889000" cy="30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43506</xdr:rowOff>
    </xdr:from>
    <xdr:to>
      <xdr:col>15</xdr:col>
      <xdr:colOff>50800</xdr:colOff>
      <xdr:row>92</xdr:row>
      <xdr:rowOff>88151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816906"/>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83441</xdr:rowOff>
    </xdr:from>
    <xdr:to>
      <xdr:col>10</xdr:col>
      <xdr:colOff>114300</xdr:colOff>
      <xdr:row>92</xdr:row>
      <xdr:rowOff>88151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85684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39728</xdr:rowOff>
    </xdr:from>
    <xdr:to>
      <xdr:col>10</xdr:col>
      <xdr:colOff>165100</xdr:colOff>
      <xdr:row>96</xdr:row>
      <xdr:rowOff>141328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132455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81310</xdr:rowOff>
    </xdr:from>
    <xdr:to>
      <xdr:col>6</xdr:col>
      <xdr:colOff>38100</xdr:colOff>
      <xdr:row>97</xdr:row>
      <xdr:rowOff>11460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163973</xdr:rowOff>
    </xdr:from>
    <xdr:to>
      <xdr:col>24</xdr:col>
      <xdr:colOff>114300</xdr:colOff>
      <xdr:row>90</xdr:row>
      <xdr:rowOff>94123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4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117000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3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32550</xdr:rowOff>
    </xdr:from>
    <xdr:to>
      <xdr:col>20</xdr:col>
      <xdr:colOff>38100</xdr:colOff>
      <xdr:row>90</xdr:row>
      <xdr:rowOff>134150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4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150677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2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164156</xdr:rowOff>
    </xdr:from>
    <xdr:to>
      <xdr:col>15</xdr:col>
      <xdr:colOff>101600</xdr:colOff>
      <xdr:row>92</xdr:row>
      <xdr:rowOff>94306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7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110833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5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37351</xdr:rowOff>
    </xdr:from>
    <xdr:to>
      <xdr:col>10</xdr:col>
      <xdr:colOff>165100</xdr:colOff>
      <xdr:row>92</xdr:row>
      <xdr:rowOff>138951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8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155478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5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32641</xdr:rowOff>
    </xdr:from>
    <xdr:to>
      <xdr:col>6</xdr:col>
      <xdr:colOff>38100</xdr:colOff>
      <xdr:row>92</xdr:row>
      <xdr:rowOff>134241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8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150768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58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152464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6153214"/>
          <a:ext cx="1270" cy="57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99141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92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152464</xdr:rowOff>
    </xdr:from>
    <xdr:to>
      <xdr:col>55</xdr:col>
      <xdr:colOff>88900</xdr:colOff>
      <xdr:row>35</xdr:row>
      <xdr:rowOff>152464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1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151892</xdr:rowOff>
    </xdr:from>
    <xdr:to>
      <xdr:col>55</xdr:col>
      <xdr:colOff>0</xdr:colOff>
      <xdr:row>35</xdr:row>
      <xdr:rowOff>152464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5123942"/>
          <a:ext cx="838200" cy="102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35895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509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57468</xdr:rowOff>
    </xdr:from>
    <xdr:to>
      <xdr:col>55</xdr:col>
      <xdr:colOff>50800</xdr:colOff>
      <xdr:row>38</xdr:row>
      <xdr:rowOff>159068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7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151892</xdr:rowOff>
    </xdr:from>
    <xdr:to>
      <xdr:col>50</xdr:col>
      <xdr:colOff>114300</xdr:colOff>
      <xdr:row>37</xdr:row>
      <xdr:rowOff>107886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5123942"/>
          <a:ext cx="889000" cy="132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17272</xdr:rowOff>
    </xdr:from>
    <xdr:to>
      <xdr:col>50</xdr:col>
      <xdr:colOff>165100</xdr:colOff>
      <xdr:row>38</xdr:row>
      <xdr:rowOff>118872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109999</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1397</xdr:rowOff>
    </xdr:from>
    <xdr:to>
      <xdr:col>45</xdr:col>
      <xdr:colOff>177800</xdr:colOff>
      <xdr:row>37</xdr:row>
      <xdr:rowOff>107886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5830697"/>
          <a:ext cx="889000" cy="6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65849</xdr:rowOff>
    </xdr:from>
    <xdr:to>
      <xdr:col>46</xdr:col>
      <xdr:colOff>38100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158576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1397</xdr:rowOff>
    </xdr:from>
    <xdr:to>
      <xdr:col>41</xdr:col>
      <xdr:colOff>50800</xdr:colOff>
      <xdr:row>36</xdr:row>
      <xdr:rowOff>169418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5830697"/>
          <a:ext cx="889000" cy="5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13653</xdr:rowOff>
    </xdr:from>
    <xdr:to>
      <xdr:col>41</xdr:col>
      <xdr:colOff>101600</xdr:colOff>
      <xdr:row>38</xdr:row>
      <xdr:rowOff>115253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106380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6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23178</xdr:rowOff>
    </xdr:from>
    <xdr:to>
      <xdr:col>36</xdr:col>
      <xdr:colOff>165100</xdr:colOff>
      <xdr:row>38</xdr:row>
      <xdr:rowOff>124778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115905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63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101664</xdr:rowOff>
    </xdr:from>
    <xdr:to>
      <xdr:col>55</xdr:col>
      <xdr:colOff>50800</xdr:colOff>
      <xdr:row>36</xdr:row>
      <xdr:rowOff>31814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54691</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05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101092</xdr:rowOff>
    </xdr:from>
    <xdr:to>
      <xdr:col>50</xdr:col>
      <xdr:colOff>165100</xdr:colOff>
      <xdr:row>30</xdr:row>
      <xdr:rowOff>31242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0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47769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48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57086</xdr:rowOff>
    </xdr:from>
    <xdr:to>
      <xdr:col>46</xdr:col>
      <xdr:colOff>38100</xdr:colOff>
      <xdr:row>37</xdr:row>
      <xdr:rowOff>158686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3763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122047</xdr:rowOff>
    </xdr:from>
    <xdr:to>
      <xdr:col>41</xdr:col>
      <xdr:colOff>101600</xdr:colOff>
      <xdr:row>34</xdr:row>
      <xdr:rowOff>52197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68724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5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118618</xdr:rowOff>
    </xdr:from>
    <xdr:to>
      <xdr:col>36</xdr:col>
      <xdr:colOff>165100</xdr:colOff>
      <xdr:row>37</xdr:row>
      <xdr:rowOff>48768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65295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119850</xdr:rowOff>
    </xdr:from>
    <xdr:to>
      <xdr:col>55</xdr:col>
      <xdr:colOff>0</xdr:colOff>
      <xdr:row>56</xdr:row>
      <xdr:rowOff>67894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49600"/>
          <a:ext cx="838200" cy="1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67894</xdr:rowOff>
    </xdr:from>
    <xdr:to>
      <xdr:col>50</xdr:col>
      <xdr:colOff>114300</xdr:colOff>
      <xdr:row>57</xdr:row>
      <xdr:rowOff>16904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69094"/>
          <a:ext cx="889000" cy="1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151917</xdr:rowOff>
    </xdr:from>
    <xdr:to>
      <xdr:col>45</xdr:col>
      <xdr:colOff>177800</xdr:colOff>
      <xdr:row>57</xdr:row>
      <xdr:rowOff>16904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53117"/>
          <a:ext cx="889000" cy="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103924</xdr:rowOff>
    </xdr:from>
    <xdr:to>
      <xdr:col>41</xdr:col>
      <xdr:colOff>50800</xdr:colOff>
      <xdr:row>56</xdr:row>
      <xdr:rowOff>151917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33674"/>
          <a:ext cx="889000" cy="2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84010</xdr:rowOff>
    </xdr:from>
    <xdr:to>
      <xdr:col>41</xdr:col>
      <xdr:colOff>101600</xdr:colOff>
      <xdr:row>58</xdr:row>
      <xdr:rowOff>14160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86957</xdr:rowOff>
    </xdr:from>
    <xdr:to>
      <xdr:col>36</xdr:col>
      <xdr:colOff>165100</xdr:colOff>
      <xdr:row>58</xdr:row>
      <xdr:rowOff>17107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69050</xdr:rowOff>
    </xdr:from>
    <xdr:to>
      <xdr:col>55</xdr:col>
      <xdr:colOff>50800</xdr:colOff>
      <xdr:row>55</xdr:row>
      <xdr:rowOff>170650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91927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17094</xdr:rowOff>
    </xdr:from>
    <xdr:to>
      <xdr:col>50</xdr:col>
      <xdr:colOff>165100</xdr:colOff>
      <xdr:row>56</xdr:row>
      <xdr:rowOff>118694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135221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137554</xdr:rowOff>
    </xdr:from>
    <xdr:to>
      <xdr:col>46</xdr:col>
      <xdr:colOff>38100</xdr:colOff>
      <xdr:row>57</xdr:row>
      <xdr:rowOff>67704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58831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101117</xdr:rowOff>
    </xdr:from>
    <xdr:to>
      <xdr:col>41</xdr:col>
      <xdr:colOff>101600</xdr:colOff>
      <xdr:row>57</xdr:row>
      <xdr:rowOff>31267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47794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53124</xdr:rowOff>
    </xdr:from>
    <xdr:to>
      <xdr:col>36</xdr:col>
      <xdr:colOff>165100</xdr:colOff>
      <xdr:row>55</xdr:row>
      <xdr:rowOff>154724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171251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3454</xdr:rowOff>
    </xdr:from>
    <xdr:to>
      <xdr:col>55</xdr:col>
      <xdr:colOff>0</xdr:colOff>
      <xdr:row>72</xdr:row>
      <xdr:rowOff>45288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347854"/>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3454</xdr:rowOff>
    </xdr:from>
    <xdr:to>
      <xdr:col>50</xdr:col>
      <xdr:colOff>114300</xdr:colOff>
      <xdr:row>73</xdr:row>
      <xdr:rowOff>84934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347854"/>
          <a:ext cx="889000" cy="2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84934</xdr:rowOff>
    </xdr:from>
    <xdr:to>
      <xdr:col>45</xdr:col>
      <xdr:colOff>177800</xdr:colOff>
      <xdr:row>74</xdr:row>
      <xdr:rowOff>96070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600784"/>
          <a:ext cx="889000" cy="18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80558</xdr:rowOff>
    </xdr:from>
    <xdr:to>
      <xdr:col>41</xdr:col>
      <xdr:colOff>50800</xdr:colOff>
      <xdr:row>74</xdr:row>
      <xdr:rowOff>96070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76785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165938</xdr:rowOff>
    </xdr:from>
    <xdr:to>
      <xdr:col>55</xdr:col>
      <xdr:colOff>50800</xdr:colOff>
      <xdr:row>72</xdr:row>
      <xdr:rowOff>96088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3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17365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1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124104</xdr:rowOff>
    </xdr:from>
    <xdr:to>
      <xdr:col>50</xdr:col>
      <xdr:colOff>165100</xdr:colOff>
      <xdr:row>72</xdr:row>
      <xdr:rowOff>54254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29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70781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07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34134</xdr:rowOff>
    </xdr:from>
    <xdr:to>
      <xdr:col>46</xdr:col>
      <xdr:colOff>38100</xdr:colOff>
      <xdr:row>73</xdr:row>
      <xdr:rowOff>135734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54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152261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3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45270</xdr:rowOff>
    </xdr:from>
    <xdr:to>
      <xdr:col>41</xdr:col>
      <xdr:colOff>101600</xdr:colOff>
      <xdr:row>74</xdr:row>
      <xdr:rowOff>146870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7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163397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5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29758</xdr:rowOff>
    </xdr:from>
    <xdr:to>
      <xdr:col>36</xdr:col>
      <xdr:colOff>165100</xdr:colOff>
      <xdr:row>74</xdr:row>
      <xdr:rowOff>131358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71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147885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49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140309</xdr:rowOff>
    </xdr:from>
    <xdr:to>
      <xdr:col>55</xdr:col>
      <xdr:colOff>0</xdr:colOff>
      <xdr:row>91</xdr:row>
      <xdr:rowOff>146444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5742259"/>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40485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56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77712</xdr:rowOff>
    </xdr:from>
    <xdr:to>
      <xdr:col>50</xdr:col>
      <xdr:colOff>114300</xdr:colOff>
      <xdr:row>91</xdr:row>
      <xdr:rowOff>140309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679662"/>
          <a:ext cx="889000" cy="6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77712</xdr:rowOff>
    </xdr:from>
    <xdr:to>
      <xdr:col>45</xdr:col>
      <xdr:colOff>177800</xdr:colOff>
      <xdr:row>92</xdr:row>
      <xdr:rowOff>24048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679662"/>
          <a:ext cx="889000" cy="1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24048</xdr:rowOff>
    </xdr:from>
    <xdr:to>
      <xdr:col>41</xdr:col>
      <xdr:colOff>50800</xdr:colOff>
      <xdr:row>94</xdr:row>
      <xdr:rowOff>61271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797448"/>
          <a:ext cx="889000" cy="3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95644</xdr:rowOff>
    </xdr:from>
    <xdr:to>
      <xdr:col>55</xdr:col>
      <xdr:colOff>50800</xdr:colOff>
      <xdr:row>92</xdr:row>
      <xdr:rowOff>25794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69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118521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5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89509</xdr:rowOff>
    </xdr:from>
    <xdr:to>
      <xdr:col>50</xdr:col>
      <xdr:colOff>165100</xdr:colOff>
      <xdr:row>92</xdr:row>
      <xdr:rowOff>19659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6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36186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46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26912</xdr:rowOff>
    </xdr:from>
    <xdr:to>
      <xdr:col>46</xdr:col>
      <xdr:colOff>38100</xdr:colOff>
      <xdr:row>91</xdr:row>
      <xdr:rowOff>128512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6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145039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40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144698</xdr:rowOff>
    </xdr:from>
    <xdr:to>
      <xdr:col>41</xdr:col>
      <xdr:colOff>101600</xdr:colOff>
      <xdr:row>92</xdr:row>
      <xdr:rowOff>74848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7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91375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5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10471</xdr:rowOff>
    </xdr:from>
    <xdr:to>
      <xdr:col>36</xdr:col>
      <xdr:colOff>165100</xdr:colOff>
      <xdr:row>94</xdr:row>
      <xdr:rowOff>112071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128598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9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168618</xdr:rowOff>
    </xdr:from>
    <xdr:to>
      <xdr:col>85</xdr:col>
      <xdr:colOff>127000</xdr:colOff>
      <xdr:row>37</xdr:row>
      <xdr:rowOff>46578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40818"/>
          <a:ext cx="8382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108948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45027</xdr:rowOff>
    </xdr:from>
    <xdr:to>
      <xdr:col>81</xdr:col>
      <xdr:colOff>50800</xdr:colOff>
      <xdr:row>37</xdr:row>
      <xdr:rowOff>46578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88677"/>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45027</xdr:rowOff>
    </xdr:from>
    <xdr:to>
      <xdr:col>76</xdr:col>
      <xdr:colOff>114300</xdr:colOff>
      <xdr:row>37</xdr:row>
      <xdr:rowOff>58433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88677"/>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36699</xdr:rowOff>
    </xdr:from>
    <xdr:to>
      <xdr:col>71</xdr:col>
      <xdr:colOff>177800</xdr:colOff>
      <xdr:row>37</xdr:row>
      <xdr:rowOff>58433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08899"/>
          <a:ext cx="889000" cy="19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79560</xdr:rowOff>
    </xdr:from>
    <xdr:to>
      <xdr:col>72</xdr:col>
      <xdr:colOff>38100</xdr:colOff>
      <xdr:row>38</xdr:row>
      <xdr:rowOff>9709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2321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75217</xdr:rowOff>
    </xdr:from>
    <xdr:to>
      <xdr:col>67</xdr:col>
      <xdr:colOff>101600</xdr:colOff>
      <xdr:row>38</xdr:row>
      <xdr:rowOff>5367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1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167943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117818</xdr:rowOff>
    </xdr:from>
    <xdr:to>
      <xdr:col>85</xdr:col>
      <xdr:colOff>177800</xdr:colOff>
      <xdr:row>37</xdr:row>
      <xdr:rowOff>47968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140695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167228</xdr:rowOff>
    </xdr:from>
    <xdr:to>
      <xdr:col>81</xdr:col>
      <xdr:colOff>101600</xdr:colOff>
      <xdr:row>37</xdr:row>
      <xdr:rowOff>97378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88505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165677</xdr:rowOff>
    </xdr:from>
    <xdr:to>
      <xdr:col>76</xdr:col>
      <xdr:colOff>165100</xdr:colOff>
      <xdr:row>37</xdr:row>
      <xdr:rowOff>95827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86954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7633</xdr:rowOff>
    </xdr:from>
    <xdr:to>
      <xdr:col>72</xdr:col>
      <xdr:colOff>38100</xdr:colOff>
      <xdr:row>37</xdr:row>
      <xdr:rowOff>109233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157349</xdr:rowOff>
    </xdr:from>
    <xdr:to>
      <xdr:col>67</xdr:col>
      <xdr:colOff>101600</xdr:colOff>
      <xdr:row>36</xdr:row>
      <xdr:rowOff>87499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104026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153745</xdr:rowOff>
    </xdr:from>
    <xdr:to>
      <xdr:col>85</xdr:col>
      <xdr:colOff>127000</xdr:colOff>
      <xdr:row>57</xdr:row>
      <xdr:rowOff>568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412045"/>
          <a:ext cx="838200" cy="3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18514</xdr:rowOff>
    </xdr:from>
    <xdr:to>
      <xdr:col>81</xdr:col>
      <xdr:colOff>50800</xdr:colOff>
      <xdr:row>57</xdr:row>
      <xdr:rowOff>568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19714"/>
          <a:ext cx="889000" cy="1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163046</xdr:rowOff>
    </xdr:from>
    <xdr:to>
      <xdr:col>76</xdr:col>
      <xdr:colOff>114300</xdr:colOff>
      <xdr:row>56</xdr:row>
      <xdr:rowOff>18514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421346"/>
          <a:ext cx="889000" cy="19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163046</xdr:rowOff>
    </xdr:from>
    <xdr:to>
      <xdr:col>71</xdr:col>
      <xdr:colOff>177800</xdr:colOff>
      <xdr:row>55</xdr:row>
      <xdr:rowOff>66748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421346"/>
          <a:ext cx="889000" cy="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131034</xdr:rowOff>
    </xdr:from>
    <xdr:to>
      <xdr:col>72</xdr:col>
      <xdr:colOff>38100</xdr:colOff>
      <xdr:row>57</xdr:row>
      <xdr:rowOff>61184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3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52311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168181</xdr:rowOff>
    </xdr:from>
    <xdr:to>
      <xdr:col>67</xdr:col>
      <xdr:colOff>101600</xdr:colOff>
      <xdr:row>57</xdr:row>
      <xdr:rowOff>98331</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89458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102945</xdr:rowOff>
    </xdr:from>
    <xdr:to>
      <xdr:col>85</xdr:col>
      <xdr:colOff>177800</xdr:colOff>
      <xdr:row>55</xdr:row>
      <xdr:rowOff>33095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125822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2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121218</xdr:rowOff>
    </xdr:from>
    <xdr:to>
      <xdr:col>81</xdr:col>
      <xdr:colOff>101600</xdr:colOff>
      <xdr:row>57</xdr:row>
      <xdr:rowOff>51368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42495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139164</xdr:rowOff>
    </xdr:from>
    <xdr:to>
      <xdr:col>76</xdr:col>
      <xdr:colOff>165100</xdr:colOff>
      <xdr:row>56</xdr:row>
      <xdr:rowOff>69314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60441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112246</xdr:rowOff>
    </xdr:from>
    <xdr:to>
      <xdr:col>72</xdr:col>
      <xdr:colOff>38100</xdr:colOff>
      <xdr:row>55</xdr:row>
      <xdr:rowOff>42396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3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58923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1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15948</xdr:rowOff>
    </xdr:from>
    <xdr:to>
      <xdr:col>67</xdr:col>
      <xdr:colOff>101600</xdr:colOff>
      <xdr:row>55</xdr:row>
      <xdr:rowOff>117548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134075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2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41219</xdr:rowOff>
    </xdr:from>
    <xdr:to>
      <xdr:col>85</xdr:col>
      <xdr:colOff>127000</xdr:colOff>
      <xdr:row>78</xdr:row>
      <xdr:rowOff>126853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14319"/>
          <a:ext cx="838200" cy="8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93157</xdr:rowOff>
    </xdr:from>
    <xdr:to>
      <xdr:col>81</xdr:col>
      <xdr:colOff>50800</xdr:colOff>
      <xdr:row>78</xdr:row>
      <xdr:rowOff>126853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66257"/>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27046</xdr:rowOff>
    </xdr:from>
    <xdr:to>
      <xdr:col>76</xdr:col>
      <xdr:colOff>114300</xdr:colOff>
      <xdr:row>78</xdr:row>
      <xdr:rowOff>93157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2199996"/>
          <a:ext cx="889000" cy="12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27046</xdr:rowOff>
    </xdr:from>
    <xdr:to>
      <xdr:col>71</xdr:col>
      <xdr:colOff>177800</xdr:colOff>
      <xdr:row>73</xdr:row>
      <xdr:rowOff>57770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199996"/>
          <a:ext cx="889000" cy="37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95118</xdr:rowOff>
    </xdr:from>
    <xdr:to>
      <xdr:col>72</xdr:col>
      <xdr:colOff>38100</xdr:colOff>
      <xdr:row>78</xdr:row>
      <xdr:rowOff>25268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9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8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153913</xdr:rowOff>
    </xdr:from>
    <xdr:to>
      <xdr:col>67</xdr:col>
      <xdr:colOff>101600</xdr:colOff>
      <xdr:row>78</xdr:row>
      <xdr:rowOff>84063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75190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161869</xdr:rowOff>
    </xdr:from>
    <xdr:to>
      <xdr:col>85</xdr:col>
      <xdr:colOff>177800</xdr:colOff>
      <xdr:row>78</xdr:row>
      <xdr:rowOff>92019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76796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7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76053</xdr:rowOff>
    </xdr:from>
    <xdr:to>
      <xdr:col>81</xdr:col>
      <xdr:colOff>101600</xdr:colOff>
      <xdr:row>79</xdr:row>
      <xdr:rowOff>6203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168780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41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42357</xdr:rowOff>
    </xdr:from>
    <xdr:to>
      <xdr:col>76</xdr:col>
      <xdr:colOff>165100</xdr:colOff>
      <xdr:row>78</xdr:row>
      <xdr:rowOff>143957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135084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147696</xdr:rowOff>
    </xdr:from>
    <xdr:to>
      <xdr:col>72</xdr:col>
      <xdr:colOff>38100</xdr:colOff>
      <xdr:row>71</xdr:row>
      <xdr:rowOff>77846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1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94373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192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6970</xdr:rowOff>
    </xdr:from>
    <xdr:to>
      <xdr:col>67</xdr:col>
      <xdr:colOff>101600</xdr:colOff>
      <xdr:row>73</xdr:row>
      <xdr:rowOff>108570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5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125097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2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140449</xdr:rowOff>
    </xdr:from>
    <xdr:to>
      <xdr:col>85</xdr:col>
      <xdr:colOff>127000</xdr:colOff>
      <xdr:row>93</xdr:row>
      <xdr:rowOff>170231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742399"/>
          <a:ext cx="838200" cy="37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140449</xdr:rowOff>
    </xdr:from>
    <xdr:to>
      <xdr:col>81</xdr:col>
      <xdr:colOff>50800</xdr:colOff>
      <xdr:row>93</xdr:row>
      <xdr:rowOff>61392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742399"/>
          <a:ext cx="889000" cy="2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15773</xdr:rowOff>
    </xdr:from>
    <xdr:to>
      <xdr:col>76</xdr:col>
      <xdr:colOff>114300</xdr:colOff>
      <xdr:row>93</xdr:row>
      <xdr:rowOff>61392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960623"/>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15773</xdr:rowOff>
    </xdr:from>
    <xdr:to>
      <xdr:col>71</xdr:col>
      <xdr:colOff>177800</xdr:colOff>
      <xdr:row>93</xdr:row>
      <xdr:rowOff>46698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5960623"/>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63919</xdr:rowOff>
    </xdr:from>
    <xdr:to>
      <xdr:col>72</xdr:col>
      <xdr:colOff>38100</xdr:colOff>
      <xdr:row>96</xdr:row>
      <xdr:rowOff>165519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156646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119431</xdr:rowOff>
    </xdr:from>
    <xdr:to>
      <xdr:col>85</xdr:col>
      <xdr:colOff>177800</xdr:colOff>
      <xdr:row>94</xdr:row>
      <xdr:rowOff>49581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0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142308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89649</xdr:rowOff>
    </xdr:from>
    <xdr:to>
      <xdr:col>81</xdr:col>
      <xdr:colOff>101600</xdr:colOff>
      <xdr:row>92</xdr:row>
      <xdr:rowOff>19799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6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36326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54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10592</xdr:rowOff>
    </xdr:from>
    <xdr:to>
      <xdr:col>76</xdr:col>
      <xdr:colOff>165100</xdr:colOff>
      <xdr:row>93</xdr:row>
      <xdr:rowOff>112192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9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128719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7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136423</xdr:rowOff>
    </xdr:from>
    <xdr:to>
      <xdr:col>72</xdr:col>
      <xdr:colOff>38100</xdr:colOff>
      <xdr:row>93</xdr:row>
      <xdr:rowOff>66573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9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83100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6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167348</xdr:rowOff>
    </xdr:from>
    <xdr:to>
      <xdr:col>67</xdr:col>
      <xdr:colOff>101600</xdr:colOff>
      <xdr:row>93</xdr:row>
      <xdr:rowOff>97498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9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114025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7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13970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3576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13970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3576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76471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117873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134620</xdr:rowOff>
    </xdr:from>
    <xdr:to>
      <xdr:col>107</xdr:col>
      <xdr:colOff>101600</xdr:colOff>
      <xdr:row>37</xdr:row>
      <xdr:rowOff>64770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81297</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5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当町の令和４年度決算の特徴として、民生費、労働費、教育費、公債費の住民一人当たりのコストが前年比で大幅な増減となった。</a:t>
          </a:r>
        </a:p>
        <a:p>
          <a:r>
            <a:rPr kumimoji="1" lang="ja-JP" altLang="en-US" sz="1300">
              <a:latin typeface="ＭＳ Ｐゴシック" panose="020B0600070205080204" pitchFamily="50" charset="-128"/>
              <a:ea typeface="ＭＳ Ｐゴシック" panose="020B0600070205080204" pitchFamily="50" charset="-128"/>
            </a:rPr>
            <a:t>　・民生費については、前年比</a:t>
          </a:r>
          <a:r>
            <a:rPr kumimoji="1" lang="en-US" altLang="ja-JP" sz="1300">
              <a:latin typeface="ＭＳ Ｐゴシック" panose="020B0600070205080204" pitchFamily="50" charset="-128"/>
              <a:ea typeface="ＭＳ Ｐゴシック" panose="020B0600070205080204" pitchFamily="50" charset="-128"/>
            </a:rPr>
            <a:t>39,206</a:t>
          </a:r>
          <a:r>
            <a:rPr kumimoji="1" lang="ja-JP" altLang="en-US" sz="1300">
              <a:latin typeface="ＭＳ Ｐゴシック" panose="020B0600070205080204" pitchFamily="50" charset="-128"/>
              <a:ea typeface="ＭＳ Ｐゴシック" panose="020B0600070205080204" pitchFamily="50" charset="-128"/>
            </a:rPr>
            <a:t>円の減となった。これは、すばる幼稚園改築事業や各種給付金給付事業の完了による減が主な要因である。</a:t>
          </a:r>
        </a:p>
        <a:p>
          <a:r>
            <a:rPr kumimoji="1" lang="ja-JP" altLang="en-US" sz="1300">
              <a:latin typeface="ＭＳ Ｐゴシック" panose="020B0600070205080204" pitchFamily="50" charset="-128"/>
              <a:ea typeface="ＭＳ Ｐゴシック" panose="020B0600070205080204" pitchFamily="50" charset="-128"/>
            </a:rPr>
            <a:t>　・労働費については、前年比</a:t>
          </a:r>
          <a:r>
            <a:rPr kumimoji="1" lang="en-US" altLang="ja-JP" sz="1300">
              <a:latin typeface="ＭＳ Ｐゴシック" panose="020B0600070205080204" pitchFamily="50" charset="-128"/>
              <a:ea typeface="ＭＳ Ｐゴシック" panose="020B0600070205080204" pitchFamily="50" charset="-128"/>
            </a:rPr>
            <a:t>5,403</a:t>
          </a:r>
          <a:r>
            <a:rPr kumimoji="1" lang="ja-JP" altLang="en-US" sz="1300">
              <a:latin typeface="ＭＳ Ｐゴシック" panose="020B0600070205080204" pitchFamily="50" charset="-128"/>
              <a:ea typeface="ＭＳ Ｐゴシック" panose="020B0600070205080204" pitchFamily="50" charset="-128"/>
            </a:rPr>
            <a:t>円の減となった。これは、企業誘致推進事業費の減が主な要因である。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・農林水産業費については、前年比</a:t>
          </a:r>
          <a:r>
            <a:rPr kumimoji="1" lang="en-US" altLang="ja-JP" sz="1300">
              <a:latin typeface="ＭＳ Ｐゴシック" panose="020B0600070205080204" pitchFamily="50" charset="-128"/>
              <a:ea typeface="ＭＳ Ｐゴシック" panose="020B0600070205080204" pitchFamily="50" charset="-128"/>
            </a:rPr>
            <a:t>9,409</a:t>
          </a:r>
          <a:r>
            <a:rPr kumimoji="1" lang="ja-JP" altLang="en-US" sz="1300">
              <a:latin typeface="ＭＳ Ｐゴシック" panose="020B0600070205080204" pitchFamily="50" charset="-128"/>
              <a:ea typeface="ＭＳ Ｐゴシック" panose="020B0600070205080204" pitchFamily="50" charset="-128"/>
            </a:rPr>
            <a:t>円の増となった。これは、農山漁村振興交付金事業や物価高騰対策支援事業等の増が主な要因である。</a:t>
          </a:r>
        </a:p>
        <a:p>
          <a:r>
            <a:rPr kumimoji="1" lang="ja-JP" altLang="en-US" sz="1300">
              <a:latin typeface="ＭＳ Ｐゴシック" panose="020B0600070205080204" pitchFamily="50" charset="-128"/>
              <a:ea typeface="ＭＳ Ｐゴシック" panose="020B0600070205080204" pitchFamily="50" charset="-128"/>
            </a:rPr>
            <a:t>　・教育費については、前年比</a:t>
          </a:r>
          <a:r>
            <a:rPr kumimoji="1" lang="en-US" altLang="ja-JP" sz="1300">
              <a:latin typeface="ＭＳ Ｐゴシック" panose="020B0600070205080204" pitchFamily="50" charset="-128"/>
              <a:ea typeface="ＭＳ Ｐゴシック" panose="020B0600070205080204" pitchFamily="50" charset="-128"/>
            </a:rPr>
            <a:t>25,279</a:t>
          </a:r>
          <a:r>
            <a:rPr kumimoji="1" lang="ja-JP" altLang="en-US" sz="1300">
              <a:latin typeface="ＭＳ Ｐゴシック" panose="020B0600070205080204" pitchFamily="50" charset="-128"/>
              <a:ea typeface="ＭＳ Ｐゴシック" panose="020B0600070205080204" pitchFamily="50" charset="-128"/>
            </a:rPr>
            <a:t>円の増となった。これは、志賀町野球場改修事業や旧学校施設解体事業の増が主な要因である。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・公債費については、前年比</a:t>
          </a:r>
          <a:r>
            <a:rPr kumimoji="1" lang="en-US" altLang="ja-JP" sz="1300">
              <a:latin typeface="ＭＳ Ｐゴシック" panose="020B0600070205080204" pitchFamily="50" charset="-128"/>
              <a:ea typeface="ＭＳ Ｐゴシック" panose="020B0600070205080204" pitchFamily="50" charset="-128"/>
            </a:rPr>
            <a:t>29,345</a:t>
          </a:r>
          <a:r>
            <a:rPr kumimoji="1" lang="ja-JP" altLang="en-US" sz="1300">
              <a:latin typeface="ＭＳ Ｐゴシック" panose="020B0600070205080204" pitchFamily="50" charset="-128"/>
              <a:ea typeface="ＭＳ Ｐゴシック" panose="020B0600070205080204" pitchFamily="50" charset="-128"/>
            </a:rPr>
            <a:t>円の減となった。これは、一部地方債の償還が終了したことや、前年度に繰上償還を実施した分の減が主な要因である。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厳しい財政運営の中で、財政調整基金に積み立てすることができたことにより、標準財政規模に対する残高は対前年度</a:t>
          </a:r>
          <a:r>
            <a:rPr kumimoji="1" lang="en-US" altLang="ja-JP" sz="1200">
              <a:latin typeface="ＭＳ ゴシック" pitchFamily="49" charset="-128"/>
              <a:ea typeface="ＭＳ ゴシック" pitchFamily="49" charset="-128"/>
            </a:rPr>
            <a:t>4.15</a:t>
          </a:r>
          <a:r>
            <a:rPr kumimoji="1" lang="ja-JP" altLang="en-US" sz="1200">
              <a:latin typeface="ＭＳ ゴシック" pitchFamily="49" charset="-128"/>
              <a:ea typeface="ＭＳ ゴシック" pitchFamily="49" charset="-128"/>
            </a:rPr>
            <a:t>％上昇した。</a:t>
          </a:r>
        </a:p>
        <a:p>
          <a:r>
            <a:rPr kumimoji="1" lang="ja-JP" altLang="en-US" sz="1200">
              <a:latin typeface="ＭＳ ゴシック" pitchFamily="49" charset="-128"/>
              <a:ea typeface="ＭＳ ゴシック" pitchFamily="49" charset="-128"/>
            </a:rPr>
            <a:t>　令和４年度は、志賀町野球場改修事業や旧小学校解体事業等大型事業を実施したが、前年度追加交付があったことによる普通交付税の減や地方債繰上償還分の公債費の減などにより、歳入総額では対前年</a:t>
          </a:r>
          <a:r>
            <a:rPr kumimoji="1" lang="en-US" altLang="ja-JP" sz="1200">
              <a:latin typeface="ＭＳ ゴシック" pitchFamily="49" charset="-128"/>
              <a:ea typeface="ＭＳ ゴシック" pitchFamily="49" charset="-128"/>
            </a:rPr>
            <a:t>1,277</a:t>
          </a:r>
          <a:r>
            <a:rPr kumimoji="1" lang="ja-JP" altLang="en-US" sz="1200">
              <a:latin typeface="ＭＳ ゴシック" pitchFamily="49" charset="-128"/>
              <a:ea typeface="ＭＳ ゴシック" pitchFamily="49" charset="-128"/>
            </a:rPr>
            <a:t>百万円の減、歳出総額では対前年</a:t>
          </a:r>
          <a:r>
            <a:rPr kumimoji="1" lang="en-US" altLang="ja-JP" sz="1200">
              <a:latin typeface="ＭＳ ゴシック" pitchFamily="49" charset="-128"/>
              <a:ea typeface="ＭＳ ゴシック" pitchFamily="49" charset="-128"/>
            </a:rPr>
            <a:t>1,126</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実質収支は歳入の確保と歳出の抑制により</a:t>
          </a:r>
          <a:r>
            <a:rPr kumimoji="1" lang="en-US" altLang="ja-JP" sz="1200">
              <a:latin typeface="ＭＳ ゴシック" pitchFamily="49" charset="-128"/>
              <a:ea typeface="ＭＳ ゴシック" pitchFamily="49" charset="-128"/>
            </a:rPr>
            <a:t>0.12</a:t>
          </a:r>
          <a:r>
            <a:rPr kumimoji="1" lang="ja-JP" altLang="en-US" sz="1200">
              <a:latin typeface="ＭＳ ゴシック" pitchFamily="49" charset="-128"/>
              <a:ea typeface="ＭＳ ゴシック" pitchFamily="49" charset="-128"/>
            </a:rPr>
            <a:t>％改善した。</a:t>
          </a:r>
        </a:p>
        <a:p>
          <a:r>
            <a:rPr kumimoji="1" lang="ja-JP" altLang="en-US" sz="1200">
              <a:latin typeface="ＭＳ ゴシック" pitchFamily="49" charset="-128"/>
              <a:ea typeface="ＭＳ ゴシック" pitchFamily="49" charset="-128"/>
            </a:rPr>
            <a:t>　実質単年度収支については、財政調整基金の取り崩しを行わなかったことにより、黒字を計上している。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一般会計をはじめ、公営企業を含む特別会計すべてにおいては、黒字又は収支均衡である。</a:t>
          </a:r>
        </a:p>
        <a:p>
          <a:r>
            <a:rPr kumimoji="1" lang="ja-JP" altLang="en-US" sz="1400">
              <a:latin typeface="ＭＳ ゴシック" pitchFamily="49" charset="-128"/>
              <a:ea typeface="ＭＳ ゴシック" pitchFamily="49" charset="-128"/>
            </a:rPr>
            <a:t>　今後も効果的かつ効率的な行財政運営に努める。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14002310</v>
      </c>
      <c r="BO4" s="449"/>
      <c r="BP4" s="449"/>
      <c r="BQ4" s="449"/>
      <c r="BR4" s="449"/>
      <c r="BS4" s="449"/>
      <c r="BT4" s="449"/>
      <c r="BU4" s="450"/>
      <c r="BV4" s="448">
        <v>15279491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1.6</v>
      </c>
      <c r="CU4" s="589"/>
      <c r="CV4" s="589"/>
      <c r="CW4" s="589"/>
      <c r="CX4" s="589"/>
      <c r="CY4" s="589"/>
      <c r="CZ4" s="589"/>
      <c r="DA4" s="590"/>
      <c r="DB4" s="588">
        <v>1.5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13846612</v>
      </c>
      <c r="BO5" s="420"/>
      <c r="BP5" s="420"/>
      <c r="BQ5" s="420"/>
      <c r="BR5" s="420"/>
      <c r="BS5" s="420"/>
      <c r="BT5" s="420"/>
      <c r="BU5" s="421"/>
      <c r="BV5" s="419">
        <v>14972312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92.7</v>
      </c>
      <c r="CU5" s="417"/>
      <c r="CV5" s="417"/>
      <c r="CW5" s="417"/>
      <c r="CX5" s="417"/>
      <c r="CY5" s="417"/>
      <c r="CZ5" s="417"/>
      <c r="DA5" s="418"/>
      <c r="DB5" s="416">
        <v>90.9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155698</v>
      </c>
      <c r="BO6" s="420"/>
      <c r="BP6" s="420"/>
      <c r="BQ6" s="420"/>
      <c r="BR6" s="420"/>
      <c r="BS6" s="420"/>
      <c r="BT6" s="420"/>
      <c r="BU6" s="421"/>
      <c r="BV6" s="419">
        <v>307179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92.7</v>
      </c>
      <c r="CU6" s="563"/>
      <c r="CV6" s="563"/>
      <c r="CW6" s="563"/>
      <c r="CX6" s="563"/>
      <c r="CY6" s="563"/>
      <c r="CZ6" s="563"/>
      <c r="DA6" s="564"/>
      <c r="DB6" s="562">
        <v>90.9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20158</v>
      </c>
      <c r="BO7" s="420"/>
      <c r="BP7" s="420"/>
      <c r="BQ7" s="420"/>
      <c r="BR7" s="420"/>
      <c r="BS7" s="420"/>
      <c r="BT7" s="420"/>
      <c r="BU7" s="421"/>
      <c r="BV7" s="419">
        <v>170930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8311545</v>
      </c>
      <c r="CU7" s="420"/>
      <c r="CV7" s="420"/>
      <c r="CW7" s="420"/>
      <c r="CX7" s="420"/>
      <c r="CY7" s="420"/>
      <c r="CZ7" s="420"/>
      <c r="DA7" s="421"/>
      <c r="DB7" s="419">
        <v>8995966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135540</v>
      </c>
      <c r="BO8" s="420"/>
      <c r="BP8" s="420"/>
      <c r="BQ8" s="420"/>
      <c r="BR8" s="420"/>
      <c r="BS8" s="420"/>
      <c r="BT8" s="420"/>
      <c r="BU8" s="421"/>
      <c r="BV8" s="419">
        <v>136249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0.56999999999999995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18630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-709</v>
      </c>
      <c r="BO9" s="420"/>
      <c r="BP9" s="420"/>
      <c r="BQ9" s="420"/>
      <c r="BR9" s="420"/>
      <c r="BS9" s="420"/>
      <c r="BT9" s="420"/>
      <c r="BU9" s="421"/>
      <c r="BV9" s="419">
        <v>22073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17.600000000000001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20422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118</v>
      </c>
      <c r="AV10" s="478"/>
      <c r="AW10" s="478"/>
      <c r="AX10" s="478"/>
      <c r="AY10" s="433" t="s">
        <v>123</v>
      </c>
      <c r="AZ10" s="434"/>
      <c r="BA10" s="434"/>
      <c r="BB10" s="434"/>
      <c r="BC10" s="434"/>
      <c r="BD10" s="434"/>
      <c r="BE10" s="434"/>
      <c r="BF10" s="434"/>
      <c r="BG10" s="434"/>
      <c r="BH10" s="434"/>
      <c r="BI10" s="434"/>
      <c r="BJ10" s="434"/>
      <c r="BK10" s="434"/>
      <c r="BL10" s="434"/>
      <c r="BM10" s="435"/>
      <c r="BN10" s="419">
        <v>71041</v>
      </c>
      <c r="BO10" s="420"/>
      <c r="BP10" s="420"/>
      <c r="BQ10" s="420"/>
      <c r="BR10" s="420"/>
      <c r="BS10" s="420"/>
      <c r="BT10" s="420"/>
      <c r="BU10" s="421"/>
      <c r="BV10" s="419">
        <v>299590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374346</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18747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18591</v>
      </c>
      <c r="S13" s="507"/>
      <c r="T13" s="507"/>
      <c r="U13" s="507"/>
      <c r="V13" s="508"/>
      <c r="W13" s="509" t="s">
        <v>141</v>
      </c>
      <c r="X13" s="405"/>
      <c r="Y13" s="405"/>
      <c r="Z13" s="405"/>
      <c r="AA13" s="405"/>
      <c r="AB13" s="406"/>
      <c r="AC13" s="372">
        <v>873</v>
      </c>
      <c r="AD13" s="373"/>
      <c r="AE13" s="373"/>
      <c r="AF13" s="373"/>
      <c r="AG13" s="374"/>
      <c r="AH13" s="372">
        <v>986</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70332</v>
      </c>
      <c r="BO13" s="420"/>
      <c r="BP13" s="420"/>
      <c r="BQ13" s="420"/>
      <c r="BR13" s="420"/>
      <c r="BS13" s="420"/>
      <c r="BT13" s="420"/>
      <c r="BU13" s="421"/>
      <c r="BV13" s="419">
        <v>696009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8.8000000000000007</v>
      </c>
      <c r="CU13" s="417"/>
      <c r="CV13" s="417"/>
      <c r="CW13" s="417"/>
      <c r="CX13" s="417"/>
      <c r="CY13" s="417"/>
      <c r="CZ13" s="417"/>
      <c r="DA13" s="418"/>
      <c r="DB13" s="416">
        <v>8.6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19178</v>
      </c>
      <c r="S14" s="507"/>
      <c r="T14" s="507"/>
      <c r="U14" s="507"/>
      <c r="V14" s="508"/>
      <c r="W14" s="510"/>
      <c r="X14" s="408"/>
      <c r="Y14" s="408"/>
      <c r="Z14" s="408"/>
      <c r="AA14" s="408"/>
      <c r="AB14" s="409"/>
      <c r="AC14" s="499">
        <v>9.5</v>
      </c>
      <c r="AD14" s="500"/>
      <c r="AE14" s="500"/>
      <c r="AF14" s="500"/>
      <c r="AG14" s="501"/>
      <c r="AH14" s="499">
        <v>10</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19023</v>
      </c>
      <c r="S15" s="507"/>
      <c r="T15" s="507"/>
      <c r="U15" s="507"/>
      <c r="V15" s="508"/>
      <c r="W15" s="509" t="s">
        <v>149</v>
      </c>
      <c r="X15" s="405"/>
      <c r="Y15" s="405"/>
      <c r="Z15" s="405"/>
      <c r="AA15" s="405"/>
      <c r="AB15" s="406"/>
      <c r="AC15" s="372">
        <v>2884</v>
      </c>
      <c r="AD15" s="373"/>
      <c r="AE15" s="373"/>
      <c r="AF15" s="373"/>
      <c r="AG15" s="374"/>
      <c r="AH15" s="372">
        <v>3148</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3862602</v>
      </c>
      <c r="BO15" s="449"/>
      <c r="BP15" s="449"/>
      <c r="BQ15" s="449"/>
      <c r="BR15" s="449"/>
      <c r="BS15" s="449"/>
      <c r="BT15" s="449"/>
      <c r="BU15" s="450"/>
      <c r="BV15" s="448">
        <v>3905158</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31.4</v>
      </c>
      <c r="AD16" s="500"/>
      <c r="AE16" s="500"/>
      <c r="AF16" s="500"/>
      <c r="AG16" s="501"/>
      <c r="AH16" s="499">
        <v>31.9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7118997</v>
      </c>
      <c r="BO16" s="420"/>
      <c r="BP16" s="420"/>
      <c r="BQ16" s="420"/>
      <c r="BR16" s="420"/>
      <c r="BS16" s="420"/>
      <c r="BT16" s="420"/>
      <c r="BU16" s="421"/>
      <c r="BV16" s="419">
        <v>7295761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5430</v>
      </c>
      <c r="AD17" s="373"/>
      <c r="AE17" s="373"/>
      <c r="AF17" s="373"/>
      <c r="AG17" s="374"/>
      <c r="AH17" s="372">
        <v>5734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4933498</v>
      </c>
      <c r="BO17" s="420"/>
      <c r="BP17" s="420"/>
      <c r="BQ17" s="420"/>
      <c r="BR17" s="420"/>
      <c r="BS17" s="420"/>
      <c r="BT17" s="420"/>
      <c r="BU17" s="421"/>
      <c r="BV17" s="419">
        <v>4995345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246.76</v>
      </c>
      <c r="M18" s="472"/>
      <c r="N18" s="472"/>
      <c r="O18" s="472"/>
      <c r="P18" s="472"/>
      <c r="Q18" s="472"/>
      <c r="R18" s="473"/>
      <c r="S18" s="473"/>
      <c r="T18" s="473"/>
      <c r="U18" s="473"/>
      <c r="V18" s="474"/>
      <c r="W18" s="490"/>
      <c r="X18" s="491"/>
      <c r="Y18" s="491"/>
      <c r="Z18" s="491"/>
      <c r="AA18" s="491"/>
      <c r="AB18" s="515"/>
      <c r="AC18" s="389">
        <v>59.1</v>
      </c>
      <c r="AD18" s="390"/>
      <c r="AE18" s="390"/>
      <c r="AF18" s="390"/>
      <c r="AG18" s="475"/>
      <c r="AH18" s="389">
        <v>58.1</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7675938</v>
      </c>
      <c r="BO18" s="420"/>
      <c r="BP18" s="420"/>
      <c r="BQ18" s="420"/>
      <c r="BR18" s="420"/>
      <c r="BS18" s="420"/>
      <c r="BT18" s="420"/>
      <c r="BU18" s="421"/>
      <c r="BV18" s="419">
        <v>7840172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75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10153066</v>
      </c>
      <c r="BO19" s="420"/>
      <c r="BP19" s="420"/>
      <c r="BQ19" s="420"/>
      <c r="BR19" s="420"/>
      <c r="BS19" s="420"/>
      <c r="BT19" s="420"/>
      <c r="BU19" s="421"/>
      <c r="BV19" s="419">
        <v>10776457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7447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6297448</v>
      </c>
      <c r="BO22" s="449"/>
      <c r="BP22" s="449"/>
      <c r="BQ22" s="449"/>
      <c r="BR22" s="449"/>
      <c r="BS22" s="449"/>
      <c r="BT22" s="449"/>
      <c r="BU22" s="450"/>
      <c r="BV22" s="448">
        <v>6843104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3484196</v>
      </c>
      <c r="BO23" s="420"/>
      <c r="BP23" s="420"/>
      <c r="BQ23" s="420"/>
      <c r="BR23" s="420"/>
      <c r="BS23" s="420"/>
      <c r="BT23" s="420"/>
      <c r="BU23" s="421"/>
      <c r="BV23" s="419">
        <v>3426981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8400</v>
      </c>
      <c r="R24" s="373"/>
      <c r="S24" s="373"/>
      <c r="T24" s="373"/>
      <c r="U24" s="373"/>
      <c r="V24" s="374"/>
      <c r="W24" s="462"/>
      <c r="X24" s="399"/>
      <c r="Y24" s="400"/>
      <c r="Z24" s="375" t="s">
        <v>174</v>
      </c>
      <c r="AA24" s="376"/>
      <c r="AB24" s="376"/>
      <c r="AC24" s="376"/>
      <c r="AD24" s="376"/>
      <c r="AE24" s="376"/>
      <c r="AF24" s="376"/>
      <c r="AG24" s="377"/>
      <c r="AH24" s="372">
        <v>236</v>
      </c>
      <c r="AI24" s="373"/>
      <c r="AJ24" s="373"/>
      <c r="AK24" s="373"/>
      <c r="AL24" s="374"/>
      <c r="AM24" s="372">
        <v>720744</v>
      </c>
      <c r="AN24" s="373"/>
      <c r="AO24" s="373"/>
      <c r="AP24" s="373"/>
      <c r="AQ24" s="373"/>
      <c r="AR24" s="374"/>
      <c r="AS24" s="372">
        <v>3054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5832424</v>
      </c>
      <c r="BO24" s="420"/>
      <c r="BP24" s="420"/>
      <c r="BQ24" s="420"/>
      <c r="BR24" s="420"/>
      <c r="BS24" s="420"/>
      <c r="BT24" s="420"/>
      <c r="BU24" s="421"/>
      <c r="BV24" s="419">
        <v>6195659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2</v>
      </c>
      <c r="M25" s="373"/>
      <c r="N25" s="373"/>
      <c r="O25" s="373"/>
      <c r="P25" s="374"/>
      <c r="Q25" s="372">
        <v>6250</v>
      </c>
      <c r="R25" s="373"/>
      <c r="S25" s="373"/>
      <c r="T25" s="373"/>
      <c r="U25" s="373"/>
      <c r="V25" s="374"/>
      <c r="W25" s="462"/>
      <c r="X25" s="399"/>
      <c r="Y25" s="400"/>
      <c r="Z25" s="375" t="s">
        <v>177</v>
      </c>
      <c r="AA25" s="376"/>
      <c r="AB25" s="376"/>
      <c r="AC25" s="376"/>
      <c r="AD25" s="376"/>
      <c r="AE25" s="376"/>
      <c r="AF25" s="376"/>
      <c r="AG25" s="377"/>
      <c r="AH25" s="372" t="s">
        <v>147</v>
      </c>
      <c r="AI25" s="373"/>
      <c r="AJ25" s="373"/>
      <c r="AK25" s="373"/>
      <c r="AL25" s="374"/>
      <c r="AM25" s="372" t="s">
        <v>147</v>
      </c>
      <c r="AN25" s="373"/>
      <c r="AO25" s="373"/>
      <c r="AP25" s="373"/>
      <c r="AQ25" s="373"/>
      <c r="AR25" s="374"/>
      <c r="AS25" s="372" t="s">
        <v>147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4551096</v>
      </c>
      <c r="BO25" s="449"/>
      <c r="BP25" s="449"/>
      <c r="BQ25" s="449"/>
      <c r="BR25" s="449"/>
      <c r="BS25" s="449"/>
      <c r="BT25" s="449"/>
      <c r="BU25" s="450"/>
      <c r="BV25" s="448">
        <v>746412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5950</v>
      </c>
      <c r="R26" s="373"/>
      <c r="S26" s="373"/>
      <c r="T26" s="373"/>
      <c r="U26" s="373"/>
      <c r="V26" s="374"/>
      <c r="W26" s="462"/>
      <c r="X26" s="399"/>
      <c r="Y26" s="400"/>
      <c r="Z26" s="375" t="s">
        <v>180</v>
      </c>
      <c r="AA26" s="430"/>
      <c r="AB26" s="430"/>
      <c r="AC26" s="430"/>
      <c r="AD26" s="430"/>
      <c r="AE26" s="430"/>
      <c r="AF26" s="430"/>
      <c r="AG26" s="431"/>
      <c r="AH26" s="372">
        <v>18</v>
      </c>
      <c r="AI26" s="373"/>
      <c r="AJ26" s="373"/>
      <c r="AK26" s="373"/>
      <c r="AL26" s="374"/>
      <c r="AM26" s="372">
        <v>51588</v>
      </c>
      <c r="AN26" s="373"/>
      <c r="AO26" s="373"/>
      <c r="AP26" s="373"/>
      <c r="AQ26" s="373"/>
      <c r="AR26" s="374"/>
      <c r="AS26" s="372">
        <v>2866</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2840</v>
      </c>
      <c r="R27" s="373"/>
      <c r="S27" s="373"/>
      <c r="T27" s="373"/>
      <c r="U27" s="373"/>
      <c r="V27" s="374"/>
      <c r="W27" s="462"/>
      <c r="X27" s="399"/>
      <c r="Y27" s="400"/>
      <c r="Z27" s="375" t="s">
        <v>183</v>
      </c>
      <c r="AA27" s="376"/>
      <c r="AB27" s="376"/>
      <c r="AC27" s="376"/>
      <c r="AD27" s="376"/>
      <c r="AE27" s="376"/>
      <c r="AF27" s="376"/>
      <c r="AG27" s="377"/>
      <c r="AH27" s="372" t="s">
        <v>147</v>
      </c>
      <c r="AI27" s="373"/>
      <c r="AJ27" s="373"/>
      <c r="AK27" s="373"/>
      <c r="AL27" s="374"/>
      <c r="AM27" s="372" t="s">
        <v>147</v>
      </c>
      <c r="AN27" s="373"/>
      <c r="AO27" s="373"/>
      <c r="AP27" s="373"/>
      <c r="AQ27" s="373"/>
      <c r="AR27" s="374"/>
      <c r="AS27" s="372" t="s">
        <v>147</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147</v>
      </c>
      <c r="BO27" s="454"/>
      <c r="BP27" s="454"/>
      <c r="BQ27" s="454"/>
      <c r="BR27" s="454"/>
      <c r="BS27" s="454"/>
      <c r="BT27" s="454"/>
      <c r="BU27" s="455"/>
      <c r="BV27" s="453" t="s">
        <v>147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2440</v>
      </c>
      <c r="R28" s="373"/>
      <c r="S28" s="373"/>
      <c r="T28" s="373"/>
      <c r="U28" s="373"/>
      <c r="V28" s="374"/>
      <c r="W28" s="462"/>
      <c r="X28" s="399"/>
      <c r="Y28" s="400"/>
      <c r="Z28" s="375" t="s">
        <v>186</v>
      </c>
      <c r="AA28" s="376"/>
      <c r="AB28" s="376"/>
      <c r="AC28" s="376"/>
      <c r="AD28" s="376"/>
      <c r="AE28" s="376"/>
      <c r="AF28" s="376"/>
      <c r="AG28" s="377"/>
      <c r="AH28" s="372" t="s">
        <v>147</v>
      </c>
      <c r="AI28" s="373"/>
      <c r="AJ28" s="373"/>
      <c r="AK28" s="373"/>
      <c r="AL28" s="374"/>
      <c r="AM28" s="372" t="s">
        <v>147</v>
      </c>
      <c r="AN28" s="373"/>
      <c r="AO28" s="373"/>
      <c r="AP28" s="373"/>
      <c r="AQ28" s="373"/>
      <c r="AR28" s="374"/>
      <c r="AS28" s="372" t="s">
        <v>147</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3673865</v>
      </c>
      <c r="BO28" s="449"/>
      <c r="BP28" s="449"/>
      <c r="BQ28" s="449"/>
      <c r="BR28" s="449"/>
      <c r="BS28" s="449"/>
      <c r="BT28" s="449"/>
      <c r="BU28" s="450"/>
      <c r="BV28" s="448">
        <v>3602824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12</v>
      </c>
      <c r="M29" s="373"/>
      <c r="N29" s="373"/>
      <c r="O29" s="373"/>
      <c r="P29" s="374"/>
      <c r="Q29" s="372">
        <v>2300</v>
      </c>
      <c r="R29" s="373"/>
      <c r="S29" s="373"/>
      <c r="T29" s="373"/>
      <c r="U29" s="373"/>
      <c r="V29" s="374"/>
      <c r="W29" s="463"/>
      <c r="X29" s="464"/>
      <c r="Y29" s="465"/>
      <c r="Z29" s="375" t="s">
        <v>189</v>
      </c>
      <c r="AA29" s="376"/>
      <c r="AB29" s="376"/>
      <c r="AC29" s="376"/>
      <c r="AD29" s="376"/>
      <c r="AE29" s="376"/>
      <c r="AF29" s="376"/>
      <c r="AG29" s="377"/>
      <c r="AH29" s="372">
        <v>236</v>
      </c>
      <c r="AI29" s="373"/>
      <c r="AJ29" s="373"/>
      <c r="AK29" s="373"/>
      <c r="AL29" s="374"/>
      <c r="AM29" s="372">
        <v>720744</v>
      </c>
      <c r="AN29" s="373"/>
      <c r="AO29" s="373"/>
      <c r="AP29" s="373"/>
      <c r="AQ29" s="373"/>
      <c r="AR29" s="374"/>
      <c r="AS29" s="372">
        <v>3054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1021956</v>
      </c>
      <c r="BO29" s="420"/>
      <c r="BP29" s="420"/>
      <c r="BQ29" s="420"/>
      <c r="BR29" s="420"/>
      <c r="BS29" s="420"/>
      <c r="BT29" s="420"/>
      <c r="BU29" s="421"/>
      <c r="BV29" s="419">
        <v>1021844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93.7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3858720</v>
      </c>
      <c r="BO30" s="454"/>
      <c r="BP30" s="454"/>
      <c r="BQ30" s="454"/>
      <c r="BR30" s="454"/>
      <c r="BS30" s="454"/>
      <c r="BT30" s="454"/>
      <c r="BU30" s="455"/>
      <c r="BV30" s="453">
        <v>3597868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志賀町国民健康保険特別会計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志賀町水道事業会計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羽咋郡市広域圏事務組合（一般会計）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志賀町立診療所事業特別会計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志賀町介護保険特別会計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志賀町立富来病院事業会計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羽咋郡市広域圏事務組合（ふるさと振興事業特別会計）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志賀町後期高齢者医療特別会計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志賀町下水道事業会計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羽咋郡市広域圏事務組合（公立羽咋病院事業会計）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石川県後期高齢者医療広域連合（一般会計）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石川県後期高齢者医療広域連合（後期高齢者医療特別会計）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石川県市町村職員退職手当組合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石川県市町村消防団員等公務災害補償組合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石川県市町村消防賞じゅつ金組合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石川県市町議会議員等公務災害補償組合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wIr39BRdoiOwsL1AMDUcIArUvYjFTa7o2BtpTPnFxDMITaiz06VaA2mXwOucEgTFkUlvDHsUwHS862n2vISTw==" saltValue="cul5iU69aji+g1iEceiWf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571</v>
      </c>
      <c r="D34" s="1151"/>
      <c r="E34" s="1152"/>
      <c r="F34" s="32">
        <v>25.03</v>
      </c>
      <c r="G34" s="33">
        <v>22.35</v>
      </c>
      <c r="H34" s="33">
        <v>22.98</v>
      </c>
      <c r="I34" s="33">
        <v>22.43</v>
      </c>
      <c r="J34" s="34">
        <v>25.46</v>
      </c>
      <c r="K34" s="22"/>
      <c r="L34" s="22"/>
      <c r="M34" s="22"/>
      <c r="N34" s="22"/>
      <c r="O34" s="22"/>
      <c r="P34" s="22"/>
    </row>
    <row r="35" spans="1:16" ht="39" customHeight="1" x14ac:dyDescent="0.15">
      <c r="A35" s="22"/>
      <c r="B35" s="35"/>
      <c r="C35" s="1145" t="s">
        <v>572</v>
      </c>
      <c r="D35" s="1146"/>
      <c r="E35" s="1147"/>
      <c r="F35" s="36">
        <v>7.61</v>
      </c>
      <c r="G35" s="37">
        <v>8.83</v>
      </c>
      <c r="H35" s="37">
        <v>11.05</v>
      </c>
      <c r="I35" s="37">
        <v>12.38</v>
      </c>
      <c r="J35" s="38">
        <v>14.29</v>
      </c>
      <c r="K35" s="22"/>
      <c r="L35" s="22"/>
      <c r="M35" s="22"/>
      <c r="N35" s="22"/>
      <c r="O35" s="22"/>
      <c r="P35" s="22"/>
    </row>
    <row r="36" spans="1:16" ht="39" customHeight="1" x14ac:dyDescent="0.15">
      <c r="A36" s="22"/>
      <c r="B36" s="35"/>
      <c r="C36" s="1145" t="s">
        <v>573</v>
      </c>
      <c r="D36" s="1146"/>
      <c r="E36" s="1147"/>
      <c r="F36" s="36" t="s">
        <v>523</v>
      </c>
      <c r="G36" s="37">
        <v>0.42</v>
      </c>
      <c r="H36" s="37">
        <v>0.95</v>
      </c>
      <c r="I36" s="37">
        <v>1.79</v>
      </c>
      <c r="J36" s="38">
        <v>2.86</v>
      </c>
      <c r="K36" s="22"/>
      <c r="L36" s="22"/>
      <c r="M36" s="22"/>
      <c r="N36" s="22"/>
      <c r="O36" s="22"/>
      <c r="P36" s="22"/>
    </row>
    <row r="37" spans="1:16" ht="39" customHeight="1" x14ac:dyDescent="0.15">
      <c r="A37" s="22"/>
      <c r="B37" s="35"/>
      <c r="C37" s="1145" t="s">
        <v>574</v>
      </c>
      <c r="D37" s="1146"/>
      <c r="E37" s="1147"/>
      <c r="F37" s="36">
        <v>1.47</v>
      </c>
      <c r="G37" s="37">
        <v>1.49</v>
      </c>
      <c r="H37" s="37">
        <v>1.3</v>
      </c>
      <c r="I37" s="37">
        <v>1.51</v>
      </c>
      <c r="J37" s="38">
        <v>1.63</v>
      </c>
      <c r="K37" s="22"/>
      <c r="L37" s="22"/>
      <c r="M37" s="22"/>
      <c r="N37" s="22"/>
      <c r="O37" s="22"/>
      <c r="P37" s="22"/>
    </row>
    <row r="38" spans="1:16" ht="39" customHeight="1" x14ac:dyDescent="0.15">
      <c r="A38" s="22"/>
      <c r="B38" s="35"/>
      <c r="C38" s="1145" t="s">
        <v>575</v>
      </c>
      <c r="D38" s="1146"/>
      <c r="E38" s="1147"/>
      <c r="F38" s="36">
        <v>0.12</v>
      </c>
      <c r="G38" s="37">
        <v>0.1</v>
      </c>
      <c r="H38" s="37">
        <v>0.05</v>
      </c>
      <c r="I38" s="37">
        <v>0.12</v>
      </c>
      <c r="J38" s="38">
        <v>0.1</v>
      </c>
      <c r="K38" s="22"/>
      <c r="L38" s="22"/>
      <c r="M38" s="22"/>
      <c r="N38" s="22"/>
      <c r="O38" s="22"/>
      <c r="P38" s="22"/>
    </row>
    <row r="39" spans="1:16" ht="39" customHeight="1" x14ac:dyDescent="0.15">
      <c r="A39" s="22"/>
      <c r="B39" s="35"/>
      <c r="C39" s="1145" t="s">
        <v>576</v>
      </c>
      <c r="D39" s="1146"/>
      <c r="E39" s="1147"/>
      <c r="F39" s="36">
        <v>0.08</v>
      </c>
      <c r="G39" s="37">
        <v>7.0000000000000007E-2</v>
      </c>
      <c r="H39" s="37">
        <v>0.08</v>
      </c>
      <c r="I39" s="37">
        <v>7.0000000000000007E-2</v>
      </c>
      <c r="J39" s="38">
        <v>0.03</v>
      </c>
      <c r="K39" s="22"/>
      <c r="L39" s="22"/>
      <c r="M39" s="22"/>
      <c r="N39" s="22"/>
      <c r="O39" s="22"/>
      <c r="P39" s="22"/>
    </row>
    <row r="40" spans="1:16" ht="39" customHeight="1" x14ac:dyDescent="0.15">
      <c r="A40" s="22"/>
      <c r="B40" s="35"/>
      <c r="C40" s="1145" t="s">
        <v>577</v>
      </c>
      <c r="D40" s="1146"/>
      <c r="E40" s="1147"/>
      <c r="F40" s="36">
        <v>0</v>
      </c>
      <c r="G40" s="37">
        <v>0</v>
      </c>
      <c r="H40" s="37">
        <v>0</v>
      </c>
      <c r="I40" s="37">
        <v>0.01</v>
      </c>
      <c r="J40" s="38">
        <v>0</v>
      </c>
      <c r="K40" s="22"/>
      <c r="L40" s="22"/>
      <c r="M40" s="22"/>
      <c r="N40" s="22"/>
      <c r="O40" s="22"/>
      <c r="P40" s="22"/>
    </row>
    <row r="41" spans="1:16" ht="39" customHeight="1" x14ac:dyDescent="0.15">
      <c r="A41" s="22"/>
      <c r="B41" s="35"/>
      <c r="C41" s="1145" t="s">
        <v>578</v>
      </c>
      <c r="D41" s="1146"/>
      <c r="E41" s="1147"/>
      <c r="F41" s="36">
        <v>0.02</v>
      </c>
      <c r="G41" s="37">
        <v>0</v>
      </c>
      <c r="H41" s="37">
        <v>0</v>
      </c>
      <c r="I41" s="37">
        <v>0</v>
      </c>
      <c r="J41" s="38">
        <v>0</v>
      </c>
      <c r="K41" s="22"/>
      <c r="L41" s="22"/>
      <c r="M41" s="22"/>
      <c r="N41" s="22"/>
      <c r="O41" s="22"/>
      <c r="P41" s="22"/>
    </row>
    <row r="42" spans="1:16" ht="39" customHeight="1" x14ac:dyDescent="0.15">
      <c r="A42" s="22"/>
      <c r="B42" s="39"/>
      <c r="C42" s="1145" t="s">
        <v>579</v>
      </c>
      <c r="D42" s="1146"/>
      <c r="E42" s="1147"/>
      <c r="F42" s="36" t="s">
        <v>580</v>
      </c>
      <c r="G42" s="37" t="s">
        <v>523</v>
      </c>
      <c r="H42" s="37" t="s">
        <v>523</v>
      </c>
      <c r="I42" s="37" t="s">
        <v>523</v>
      </c>
      <c r="J42" s="38" t="s">
        <v>523</v>
      </c>
      <c r="K42" s="22"/>
      <c r="L42" s="22"/>
      <c r="M42" s="22"/>
      <c r="N42" s="22"/>
      <c r="O42" s="22"/>
      <c r="P42" s="22"/>
    </row>
    <row r="43" spans="1:16" ht="39" customHeight="1" thickBot="1" x14ac:dyDescent="0.2">
      <c r="A43" s="22"/>
      <c r="B43" s="40"/>
      <c r="C43" s="1148" t="s">
        <v>581</v>
      </c>
      <c r="D43" s="1149"/>
      <c r="E43" s="1150"/>
      <c r="F43" s="41">
        <v>0.14000000000000001</v>
      </c>
      <c r="G43" s="42">
        <v>0</v>
      </c>
      <c r="H43" s="42">
        <v>0</v>
      </c>
      <c r="I43" s="42">
        <v>0</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ngLTxJDOGCeQeGZ0SdtGBucHWJo5YIrtO3ESF/vBIUkuwQ+WO1oO4aO47aAergvctWttMJmL4z12dMZgtHGNA==" saltValue="cB3z3VCE8MIkw93uhG6y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1698</v>
      </c>
      <c r="L45" s="60">
        <v>1693</v>
      </c>
      <c r="M45" s="60">
        <v>1579</v>
      </c>
      <c r="N45" s="60">
        <v>1568</v>
      </c>
      <c r="O45" s="61">
        <v>1349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15">
      <c r="A48" s="48"/>
      <c r="B48" s="1178"/>
      <c r="C48" s="1179"/>
      <c r="D48" s="62"/>
      <c r="E48" s="1155" t="s">
        <v>15</v>
      </c>
      <c r="F48" s="1155"/>
      <c r="G48" s="1155"/>
      <c r="H48" s="1155"/>
      <c r="I48" s="1155"/>
      <c r="J48" s="1156"/>
      <c r="K48" s="63">
        <v>796</v>
      </c>
      <c r="L48" s="64">
        <v>847</v>
      </c>
      <c r="M48" s="64">
        <v>829</v>
      </c>
      <c r="N48" s="64">
        <v>827</v>
      </c>
      <c r="O48" s="65">
        <v>786</v>
      </c>
      <c r="P48" s="48"/>
      <c r="Q48" s="48"/>
      <c r="R48" s="48"/>
      <c r="S48" s="48"/>
      <c r="T48" s="48"/>
      <c r="U48" s="48"/>
    </row>
    <row r="49" spans="1:21" ht="30.75" customHeight="1" x14ac:dyDescent="0.15">
      <c r="A49" s="48"/>
      <c r="B49" s="1178"/>
      <c r="C49" s="1179"/>
      <c r="D49" s="62"/>
      <c r="E49" s="1155" t="s">
        <v>16</v>
      </c>
      <c r="F49" s="1155"/>
      <c r="G49" s="1155"/>
      <c r="H49" s="1155"/>
      <c r="I49" s="1155"/>
      <c r="J49" s="1156"/>
      <c r="K49" s="63">
        <v>38</v>
      </c>
      <c r="L49" s="64">
        <v>56</v>
      </c>
      <c r="M49" s="64">
        <v>88</v>
      </c>
      <c r="N49" s="64">
        <v>98</v>
      </c>
      <c r="O49" s="65">
        <v>97</v>
      </c>
      <c r="P49" s="48"/>
      <c r="Q49" s="48"/>
      <c r="R49" s="48"/>
      <c r="S49" s="48"/>
      <c r="T49" s="48"/>
      <c r="U49" s="48"/>
    </row>
    <row r="50" spans="1:21" ht="30.75" customHeight="1" x14ac:dyDescent="0.15">
      <c r="A50" s="48"/>
      <c r="B50" s="1178"/>
      <c r="C50" s="1179"/>
      <c r="D50" s="62"/>
      <c r="E50" s="1155" t="s">
        <v>17</v>
      </c>
      <c r="F50" s="1155"/>
      <c r="G50" s="1155"/>
      <c r="H50" s="1155"/>
      <c r="I50" s="1155"/>
      <c r="J50" s="1156"/>
      <c r="K50" s="63">
        <v>19</v>
      </c>
      <c r="L50" s="64" t="s">
        <v>523</v>
      </c>
      <c r="M50" s="64" t="s">
        <v>523</v>
      </c>
      <c r="N50" s="64" t="s">
        <v>523</v>
      </c>
      <c r="O50" s="65" t="s">
        <v>523</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2004</v>
      </c>
      <c r="L52" s="64">
        <v>2047</v>
      </c>
      <c r="M52" s="64">
        <v>1905</v>
      </c>
      <c r="N52" s="64">
        <v>1849</v>
      </c>
      <c r="O52" s="65">
        <v>1638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547</v>
      </c>
      <c r="L53" s="69">
        <v>549</v>
      </c>
      <c r="M53" s="69">
        <v>591</v>
      </c>
      <c r="N53" s="69">
        <v>644</v>
      </c>
      <c r="O53" s="70">
        <v>594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UQGTqAIgf6V88FJA8bNGLIG/fNsZkVPkkopGa6g9m6IYupSXYfGvPyhl5t7hKO++S6h4f8fouaxpAvOglveEw==" saltValue="ye7lprvB5iCB9mejSYOC9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9753</v>
      </c>
      <c r="J41" s="356">
        <v>9063</v>
      </c>
      <c r="K41" s="356">
        <v>8195</v>
      </c>
      <c r="L41" s="356">
        <v>7016</v>
      </c>
      <c r="M41" s="357">
        <v>6458</v>
      </c>
    </row>
    <row r="42" spans="2:13" ht="27.75" customHeight="1" x14ac:dyDescent="0.15">
      <c r="B42" s="1186"/>
      <c r="C42" s="1187"/>
      <c r="D42" s="106"/>
      <c r="E42" s="1190" t="s">
        <v>34</v>
      </c>
      <c r="F42" s="1190"/>
      <c r="G42" s="1190"/>
      <c r="H42" s="1191"/>
      <c r="I42" s="358" t="s">
        <v>523</v>
      </c>
      <c r="J42" s="359" t="s">
        <v>523</v>
      </c>
      <c r="K42" s="359" t="s">
        <v>523</v>
      </c>
      <c r="L42" s="359" t="s">
        <v>523</v>
      </c>
      <c r="M42" s="360" t="s">
        <v>523</v>
      </c>
    </row>
    <row r="43" spans="2:13" ht="27.75" customHeight="1" x14ac:dyDescent="0.15">
      <c r="B43" s="1186"/>
      <c r="C43" s="1187"/>
      <c r="D43" s="106"/>
      <c r="E43" s="1190" t="s">
        <v>35</v>
      </c>
      <c r="F43" s="1190"/>
      <c r="G43" s="1190"/>
      <c r="H43" s="1191"/>
      <c r="I43" s="358">
        <v>11181</v>
      </c>
      <c r="J43" s="359">
        <v>9869</v>
      </c>
      <c r="K43" s="359">
        <v>8824</v>
      </c>
      <c r="L43" s="359">
        <v>7734</v>
      </c>
      <c r="M43" s="360">
        <v>7087</v>
      </c>
    </row>
    <row r="44" spans="2:13" ht="27.75" customHeight="1" x14ac:dyDescent="0.15">
      <c r="B44" s="1186"/>
      <c r="C44" s="1187"/>
      <c r="D44" s="106"/>
      <c r="E44" s="1190" t="s">
        <v>36</v>
      </c>
      <c r="F44" s="1190"/>
      <c r="G44" s="1190"/>
      <c r="H44" s="1191"/>
      <c r="I44" s="358">
        <v>710</v>
      </c>
      <c r="J44" s="359">
        <v>719</v>
      </c>
      <c r="K44" s="359">
        <v>697</v>
      </c>
      <c r="L44" s="359">
        <v>608</v>
      </c>
      <c r="M44" s="360">
        <v>530</v>
      </c>
    </row>
    <row r="45" spans="2:13" ht="27.75" customHeight="1" x14ac:dyDescent="0.15">
      <c r="B45" s="1186"/>
      <c r="C45" s="1187"/>
      <c r="D45" s="106"/>
      <c r="E45" s="1190" t="s">
        <v>37</v>
      </c>
      <c r="F45" s="1190"/>
      <c r="G45" s="1190"/>
      <c r="H45" s="1191"/>
      <c r="I45" s="358">
        <v>2458</v>
      </c>
      <c r="J45" s="359">
        <v>2487</v>
      </c>
      <c r="K45" s="359">
        <v>2399</v>
      </c>
      <c r="L45" s="359">
        <v>2329</v>
      </c>
      <c r="M45" s="360">
        <v>2259</v>
      </c>
    </row>
    <row r="46" spans="2:13" ht="27.75" customHeight="1" x14ac:dyDescent="0.15">
      <c r="B46" s="1186"/>
      <c r="C46" s="1187"/>
      <c r="D46" s="107"/>
      <c r="E46" s="1190" t="s">
        <v>38</v>
      </c>
      <c r="F46" s="1190"/>
      <c r="G46" s="1190"/>
      <c r="H46" s="1191"/>
      <c r="I46" s="358" t="s">
        <v>523</v>
      </c>
      <c r="J46" s="359" t="s">
        <v>523</v>
      </c>
      <c r="K46" s="359" t="s">
        <v>523</v>
      </c>
      <c r="L46" s="359" t="s">
        <v>523</v>
      </c>
      <c r="M46" s="360" t="s">
        <v>523</v>
      </c>
    </row>
    <row r="47" spans="2:13" ht="27.75" customHeight="1" x14ac:dyDescent="0.15">
      <c r="B47" s="1186"/>
      <c r="C47" s="1187"/>
      <c r="D47" s="108"/>
      <c r="E47" s="1200" t="s">
        <v>39</v>
      </c>
      <c r="F47" s="1201"/>
      <c r="G47" s="1201"/>
      <c r="H47" s="1202"/>
      <c r="I47" s="358" t="s">
        <v>523</v>
      </c>
      <c r="J47" s="359" t="s">
        <v>523</v>
      </c>
      <c r="K47" s="359" t="s">
        <v>523</v>
      </c>
      <c r="L47" s="359" t="s">
        <v>523</v>
      </c>
      <c r="M47" s="360" t="s">
        <v>523</v>
      </c>
    </row>
    <row r="48" spans="2:13" ht="27.75" customHeight="1" x14ac:dyDescent="0.15">
      <c r="B48" s="1186"/>
      <c r="C48" s="1187"/>
      <c r="D48" s="106"/>
      <c r="E48" s="1190" t="s">
        <v>40</v>
      </c>
      <c r="F48" s="1190"/>
      <c r="G48" s="1190"/>
      <c r="H48" s="1191"/>
      <c r="I48" s="358" t="s">
        <v>523</v>
      </c>
      <c r="J48" s="359" t="s">
        <v>523</v>
      </c>
      <c r="K48" s="359" t="s">
        <v>523</v>
      </c>
      <c r="L48" s="359" t="s">
        <v>523</v>
      </c>
      <c r="M48" s="360" t="s">
        <v>523</v>
      </c>
    </row>
    <row r="49" spans="2:13" ht="27.75" customHeight="1" x14ac:dyDescent="0.15">
      <c r="B49" s="1188"/>
      <c r="C49" s="1189"/>
      <c r="D49" s="106"/>
      <c r="E49" s="1190" t="s">
        <v>41</v>
      </c>
      <c r="F49" s="1190"/>
      <c r="G49" s="1190"/>
      <c r="H49" s="1191"/>
      <c r="I49" s="358" t="s">
        <v>523</v>
      </c>
      <c r="J49" s="359" t="s">
        <v>523</v>
      </c>
      <c r="K49" s="359" t="s">
        <v>523</v>
      </c>
      <c r="L49" s="359" t="s">
        <v>523</v>
      </c>
      <c r="M49" s="360" t="s">
        <v>523</v>
      </c>
    </row>
    <row r="50" spans="2:13" ht="27.75" customHeight="1" x14ac:dyDescent="0.15">
      <c r="B50" s="1184" t="s">
        <v>42</v>
      </c>
      <c r="C50" s="1185"/>
      <c r="D50" s="109"/>
      <c r="E50" s="1190" t="s">
        <v>43</v>
      </c>
      <c r="F50" s="1190"/>
      <c r="G50" s="1190"/>
      <c r="H50" s="1191"/>
      <c r="I50" s="358">
        <v>6226</v>
      </c>
      <c r="J50" s="359">
        <v>6295</v>
      </c>
      <c r="K50" s="359">
        <v>6400</v>
      </c>
      <c r="L50" s="359">
        <v>6342</v>
      </c>
      <c r="M50" s="360">
        <v>6848</v>
      </c>
    </row>
    <row r="51" spans="2:13" ht="27.75" customHeight="1" x14ac:dyDescent="0.15">
      <c r="B51" s="1186"/>
      <c r="C51" s="1187"/>
      <c r="D51" s="106"/>
      <c r="E51" s="1190" t="s">
        <v>44</v>
      </c>
      <c r="F51" s="1190"/>
      <c r="G51" s="1190"/>
      <c r="H51" s="1191"/>
      <c r="I51" s="358">
        <v>164</v>
      </c>
      <c r="J51" s="359">
        <v>135</v>
      </c>
      <c r="K51" s="359">
        <v>95</v>
      </c>
      <c r="L51" s="359">
        <v>55</v>
      </c>
      <c r="M51" s="360">
        <v>41</v>
      </c>
    </row>
    <row r="52" spans="2:13" ht="27.75" customHeight="1" x14ac:dyDescent="0.15">
      <c r="B52" s="1188"/>
      <c r="C52" s="1189"/>
      <c r="D52" s="106"/>
      <c r="E52" s="1190" t="s">
        <v>45</v>
      </c>
      <c r="F52" s="1190"/>
      <c r="G52" s="1190"/>
      <c r="H52" s="1191"/>
      <c r="I52" s="358">
        <v>17813</v>
      </c>
      <c r="J52" s="359">
        <v>17192</v>
      </c>
      <c r="K52" s="359">
        <v>16593</v>
      </c>
      <c r="L52" s="359">
        <v>15529</v>
      </c>
      <c r="M52" s="360">
        <v>14985</v>
      </c>
    </row>
    <row r="53" spans="2:13" ht="27.75" customHeight="1" thickBot="1" x14ac:dyDescent="0.2">
      <c r="B53" s="1192" t="s">
        <v>46</v>
      </c>
      <c r="C53" s="1193"/>
      <c r="D53" s="110"/>
      <c r="E53" s="1194" t="s">
        <v>47</v>
      </c>
      <c r="F53" s="1194"/>
      <c r="G53" s="1194"/>
      <c r="H53" s="1195"/>
      <c r="I53" s="361">
        <v>-101</v>
      </c>
      <c r="J53" s="362">
        <v>-1483</v>
      </c>
      <c r="K53" s="362">
        <v>-2973</v>
      </c>
      <c r="L53" s="362">
        <v>-4240</v>
      </c>
      <c r="M53" s="363">
        <v>-5541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XbkHhErvBG3Cq6EpeskuJM+HTSPurJWsoniLPbcQybvi0fZwPZIymUo2IeNAjCSusVnPAO9ymOBUaSuft2Ylw==" saltValue="vbGNLMxM0+2mJzFBD0TE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3303</v>
      </c>
      <c r="G55" s="122">
        <v>3603</v>
      </c>
      <c r="H55" s="123">
        <v>3674</v>
      </c>
    </row>
    <row r="56" spans="2:8" ht="52.5" customHeight="1" x14ac:dyDescent="0.15">
      <c r="B56" s="124"/>
      <c r="C56" s="1213" t="s">
        <v>51</v>
      </c>
      <c r="D56" s="1213"/>
      <c r="E56" s="1214"/>
      <c r="F56" s="125">
        <v>1229</v>
      </c>
      <c r="G56" s="125">
        <v>1022</v>
      </c>
      <c r="H56" s="126">
        <v>1022</v>
      </c>
    </row>
    <row r="57" spans="2:8" ht="53.25" customHeight="1" x14ac:dyDescent="0.15">
      <c r="B57" s="124"/>
      <c r="C57" s="1215" t="s">
        <v>52</v>
      </c>
      <c r="D57" s="1215"/>
      <c r="E57" s="1216"/>
      <c r="F57" s="127">
        <v>3833</v>
      </c>
      <c r="G57" s="127">
        <v>3598</v>
      </c>
      <c r="H57" s="128">
        <v>3859</v>
      </c>
    </row>
    <row r="58" spans="2:8" ht="45.75" customHeight="1" x14ac:dyDescent="0.15">
      <c r="B58" s="129"/>
      <c r="C58" s="1203" t="s">
        <v>598</v>
      </c>
      <c r="D58" s="1204"/>
      <c r="E58" s="1205"/>
      <c r="F58" s="130">
        <v>230</v>
      </c>
      <c r="G58" s="130">
        <v>396</v>
      </c>
      <c r="H58" s="131">
        <v>677</v>
      </c>
    </row>
    <row r="59" spans="2:8" ht="45.75" customHeight="1" x14ac:dyDescent="0.15">
      <c r="B59" s="129"/>
      <c r="C59" s="1203" t="s">
        <v>601</v>
      </c>
      <c r="D59" s="1204"/>
      <c r="E59" s="1205"/>
      <c r="F59" s="130">
        <v>97</v>
      </c>
      <c r="G59" s="130">
        <v>73</v>
      </c>
      <c r="H59" s="131">
        <v>273</v>
      </c>
    </row>
    <row r="60" spans="2:8" ht="45.75" customHeight="1" x14ac:dyDescent="0.15">
      <c r="B60" s="129"/>
      <c r="C60" s="1203" t="s">
        <v>599</v>
      </c>
      <c r="D60" s="1204"/>
      <c r="E60" s="1205"/>
      <c r="F60" s="130">
        <v>144</v>
      </c>
      <c r="G60" s="130">
        <v>153</v>
      </c>
      <c r="H60" s="131">
        <v>171</v>
      </c>
    </row>
    <row r="61" spans="2:8" ht="45.75" customHeight="1" x14ac:dyDescent="0.15">
      <c r="B61" s="129"/>
      <c r="C61" s="1203" t="s">
        <v>602</v>
      </c>
      <c r="D61" s="1204"/>
      <c r="E61" s="1205"/>
      <c r="F61" s="130">
        <v>14</v>
      </c>
      <c r="G61" s="130">
        <v>14</v>
      </c>
      <c r="H61" s="131">
        <v>26</v>
      </c>
    </row>
    <row r="62" spans="2:8" ht="45.75" customHeight="1" thickBot="1" x14ac:dyDescent="0.2">
      <c r="B62" s="132"/>
      <c r="C62" s="1206" t="s">
        <v>600</v>
      </c>
      <c r="D62" s="1207"/>
      <c r="E62" s="1208"/>
      <c r="F62" s="133">
        <v>1326</v>
      </c>
      <c r="G62" s="133">
        <v>1328</v>
      </c>
      <c r="H62" s="134">
        <v>1318</v>
      </c>
    </row>
    <row r="63" spans="2:8" ht="52.5" customHeight="1" thickBot="1" x14ac:dyDescent="0.2">
      <c r="B63" s="135"/>
      <c r="C63" s="1209" t="s">
        <v>53</v>
      </c>
      <c r="D63" s="1209"/>
      <c r="E63" s="1210"/>
      <c r="F63" s="136">
        <v>8365</v>
      </c>
      <c r="G63" s="136">
        <v>8223</v>
      </c>
      <c r="H63" s="137">
        <v>8555</v>
      </c>
    </row>
    <row r="64" spans="2:8" x14ac:dyDescent="0.15"/>
  </sheetData>
  <sheetProtection algorithmName="SHA-512" hashValue="AHPkp0smQFU4e4PkfbkSglGPsYN0p27ofybjaimDcuGxM+bfDckjzgiH+KSc6pWbMiYKUfoyoYs83seaM+KG5w==" saltValue="JUMGIby68Q7nqssWdiDW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122975</v>
      </c>
      <c r="E3" s="156"/>
      <c r="F3" s="157">
        <v>53869</v>
      </c>
      <c r="G3" s="158"/>
      <c r="H3" s="159"/>
    </row>
    <row r="4" spans="1:8" x14ac:dyDescent="0.15">
      <c r="A4" s="160"/>
      <c r="B4" s="161"/>
      <c r="C4" s="162"/>
      <c r="D4" s="163">
        <v>72307</v>
      </c>
      <c r="E4" s="164"/>
      <c r="F4" s="165">
        <v>35046</v>
      </c>
      <c r="G4" s="166"/>
      <c r="H4" s="167"/>
    </row>
    <row r="5" spans="1:8" x14ac:dyDescent="0.15">
      <c r="A5" s="148" t="s">
        <v>557</v>
      </c>
      <c r="B5" s="153"/>
      <c r="C5" s="154"/>
      <c r="D5" s="155">
        <v>103985</v>
      </c>
      <c r="E5" s="156"/>
      <c r="F5" s="157">
        <v>59119</v>
      </c>
      <c r="G5" s="158"/>
      <c r="H5" s="159"/>
    </row>
    <row r="6" spans="1:8" x14ac:dyDescent="0.15">
      <c r="A6" s="160"/>
      <c r="B6" s="161"/>
      <c r="C6" s="162"/>
      <c r="D6" s="163">
        <v>72471</v>
      </c>
      <c r="E6" s="164"/>
      <c r="F6" s="165">
        <v>29900</v>
      </c>
      <c r="G6" s="166"/>
      <c r="H6" s="167"/>
    </row>
    <row r="7" spans="1:8" x14ac:dyDescent="0.15">
      <c r="A7" s="148" t="s">
        <v>558</v>
      </c>
      <c r="B7" s="153"/>
      <c r="C7" s="154"/>
      <c r="D7" s="155">
        <v>79856</v>
      </c>
      <c r="E7" s="156"/>
      <c r="F7" s="157">
        <v>84459</v>
      </c>
      <c r="G7" s="158"/>
      <c r="H7" s="159"/>
    </row>
    <row r="8" spans="1:8" x14ac:dyDescent="0.15">
      <c r="A8" s="160"/>
      <c r="B8" s="161"/>
      <c r="C8" s="162"/>
      <c r="D8" s="163">
        <v>40169</v>
      </c>
      <c r="E8" s="164"/>
      <c r="F8" s="165">
        <v>47314</v>
      </c>
      <c r="G8" s="166"/>
      <c r="H8" s="167"/>
    </row>
    <row r="9" spans="1:8" x14ac:dyDescent="0.15">
      <c r="A9" s="148" t="s">
        <v>559</v>
      </c>
      <c r="B9" s="153"/>
      <c r="C9" s="154"/>
      <c r="D9" s="155">
        <v>93738</v>
      </c>
      <c r="E9" s="156"/>
      <c r="F9" s="157">
        <v>74568</v>
      </c>
      <c r="G9" s="158"/>
      <c r="H9" s="159"/>
    </row>
    <row r="10" spans="1:8" x14ac:dyDescent="0.15">
      <c r="A10" s="160"/>
      <c r="B10" s="161"/>
      <c r="C10" s="162"/>
      <c r="D10" s="163">
        <v>38727</v>
      </c>
      <c r="E10" s="164"/>
      <c r="F10" s="165">
        <v>42558</v>
      </c>
      <c r="G10" s="166"/>
      <c r="H10" s="167"/>
    </row>
    <row r="11" spans="1:8" x14ac:dyDescent="0.15">
      <c r="A11" s="148" t="s">
        <v>560</v>
      </c>
      <c r="B11" s="153"/>
      <c r="C11" s="154"/>
      <c r="D11" s="155">
        <v>101451</v>
      </c>
      <c r="E11" s="156"/>
      <c r="F11" s="157">
        <v>73693</v>
      </c>
      <c r="G11" s="158"/>
      <c r="H11" s="159"/>
    </row>
    <row r="12" spans="1:8" x14ac:dyDescent="0.15">
      <c r="A12" s="160"/>
      <c r="B12" s="161"/>
      <c r="C12" s="168"/>
      <c r="D12" s="163">
        <v>64393</v>
      </c>
      <c r="E12" s="164"/>
      <c r="F12" s="165">
        <v>44203</v>
      </c>
      <c r="G12" s="166"/>
      <c r="H12" s="167"/>
    </row>
    <row r="13" spans="1:8" x14ac:dyDescent="0.15">
      <c r="A13" s="148"/>
      <c r="B13" s="153"/>
      <c r="C13" s="169"/>
      <c r="D13" s="170">
        <v>100401</v>
      </c>
      <c r="E13" s="171"/>
      <c r="F13" s="172">
        <v>69142</v>
      </c>
      <c r="G13" s="173"/>
      <c r="H13" s="159"/>
    </row>
    <row r="14" spans="1:8" x14ac:dyDescent="0.15">
      <c r="A14" s="160"/>
      <c r="B14" s="161"/>
      <c r="C14" s="162"/>
      <c r="D14" s="163">
        <v>57613</v>
      </c>
      <c r="E14" s="164"/>
      <c r="F14" s="165">
        <v>39804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1.48</v>
      </c>
      <c r="C19" s="174">
        <f>ROUND(VALUE(SUBSTITUTE(実質収支比率等に係る経年分析!G$48,"▲","-")),2)</f>
        <v>1.49</v>
      </c>
      <c r="D19" s="174">
        <f>ROUND(VALUE(SUBSTITUTE(実質収支比率等に係る経年分析!H$48,"▲","-")),2)</f>
        <v>1.31</v>
      </c>
      <c r="E19" s="174">
        <f>ROUND(VALUE(SUBSTITUTE(実質収支比率等に係る経年分析!I$48,"▲","-")),2)</f>
        <v>1.51</v>
      </c>
      <c r="F19" s="174">
        <f>ROUND(VALUE(SUBSTITUTE(実質収支比率等に係る経年分析!J$48,"▲","-")),2)</f>
        <v>1.63</v>
      </c>
    </row>
    <row r="20" spans="1:11" x14ac:dyDescent="0.15">
      <c r="A20" s="174" t="s">
        <v>57</v>
      </c>
      <c r="B20" s="174">
        <f>ROUND(VALUE(SUBSTITUTE(実質収支比率等に係る経年分析!F$47,"▲","-")),2)</f>
        <v>35.64</v>
      </c>
      <c r="C20" s="174">
        <f>ROUND(VALUE(SUBSTITUTE(実質収支比率等に係る経年分析!G$47,"▲","-")),2)</f>
        <v>37.200000000000003</v>
      </c>
      <c r="D20" s="174">
        <f>ROUND(VALUE(SUBSTITUTE(実質収支比率等に係る経年分析!H$47,"▲","-")),2)</f>
        <v>37.83</v>
      </c>
      <c r="E20" s="174">
        <f>ROUND(VALUE(SUBSTITUTE(実質収支比率等に係る経年分析!I$47,"▲","-")),2)</f>
        <v>40.049999999999997</v>
      </c>
      <c r="F20" s="174">
        <f>ROUND(VALUE(SUBSTITUTE(実質収支比率等に係る経年分析!J$47,"▲","-")),2)</f>
        <v>44.2</v>
      </c>
    </row>
    <row r="21" spans="1:11" x14ac:dyDescent="0.15">
      <c r="A21" s="174" t="s">
        <v>58</v>
      </c>
      <c r="B21" s="174">
        <f>IF(ISNUMBER(VALUE(SUBSTITUTE(実質収支比率等に係る経年分析!F$49,"▲","-"))),ROUND(VALUE(SUBSTITUTE(実質収支比率等に係る経年分析!F$49,"▲","-")),2),NA())</f>
        <v>-3.99</v>
      </c>
      <c r="C21" s="174">
        <f>IF(ISNUMBER(VALUE(SUBSTITUTE(実質収支比率等に係る経年分析!G$49,"▲","-"))),ROUND(VALUE(SUBSTITUTE(実質収支比率等に係る経年分析!G$49,"▲","-")),2),NA())</f>
        <v>1.22</v>
      </c>
      <c r="D21" s="174">
        <f>IF(ISNUMBER(VALUE(SUBSTITUTE(実質収支比率等に係る経年分析!H$49,"▲","-"))),ROUND(VALUE(SUBSTITUTE(実質収支比率等に係る経年分析!H$49,"▲","-")),2),NA())</f>
        <v>0.66</v>
      </c>
      <c r="E21" s="174">
        <f>IF(ISNUMBER(VALUE(SUBSTITUTE(実質収支比率等に係る経年分析!I$49,"▲","-"))),ROUND(VALUE(SUBSTITUTE(実質収支比率等に係る経年分析!I$49,"▲","-")),2),NA())</f>
        <v>7.74</v>
      </c>
      <c r="F21" s="174">
        <f>IF(ISNUMBER(VALUE(SUBSTITUTE(実質収支比率等に係る経年分析!J$49,"▲","-"))),ROUND(VALUE(SUBSTITUTE(実質収支比率等に係る経年分析!J$49,"▲","-")),2),NA())</f>
        <v>0.85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0.09</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志賀町立診療所事業特別会計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志賀町後期高齢者医療特別会計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志賀町介護保険特別会計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志賀町国民健康保険特別会計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1.63</v>
      </c>
    </row>
    <row r="34" spans="1:16" x14ac:dyDescent="0.15">
      <c r="A34" s="175" t="str">
        <f>IF(連結実質赤字比率に係る赤字・黒字の構成分析!C$36="",NA(),連結実質赤字比率に係る赤字・黒字の構成分析!C$36)</f>
        <v>志賀町下水道事業会計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2.86</v>
      </c>
    </row>
    <row r="35" spans="1:16" x14ac:dyDescent="0.15">
      <c r="A35" s="175" t="str">
        <f>IF(連結実質赤字比率に係る赤字・黒字の構成分析!C$35="",NA(),連結実質赤字比率に係る赤字・黒字の構成分析!C$35)</f>
        <v>志賀町立富来病院事業会計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8.83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14.29</v>
      </c>
    </row>
    <row r="36" spans="1:16" x14ac:dyDescent="0.15">
      <c r="A36" s="175" t="str">
        <f>IF(連結実質赤字比率に係る赤字・黒字の構成分析!C$34="",NA(),連結実質赤字比率に係る赤字・黒字の構成分析!C$34)</f>
        <v>志賀町水道事業会計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25.46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2004</v>
      </c>
      <c r="E42" s="176"/>
      <c r="F42" s="176"/>
      <c r="G42" s="176">
        <f>'実質公債費比率（分子）の構造'!L$52</f>
        <v>2047</v>
      </c>
      <c r="H42" s="176"/>
      <c r="I42" s="176"/>
      <c r="J42" s="176">
        <f>'実質公債費比率（分子）の構造'!M$52</f>
        <v>1905</v>
      </c>
      <c r="K42" s="176"/>
      <c r="L42" s="176"/>
      <c r="M42" s="176">
        <f>'実質公債費比率（分子）の構造'!N$52</f>
        <v>1849</v>
      </c>
      <c r="N42" s="176"/>
      <c r="O42" s="176"/>
      <c r="P42" s="176">
        <f>'実質公債費比率（分子）の構造'!O$52</f>
        <v>1638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19</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38</v>
      </c>
      <c r="C45" s="176"/>
      <c r="D45" s="176"/>
      <c r="E45" s="176">
        <f>'実質公債費比率（分子）の構造'!L$49</f>
        <v>56</v>
      </c>
      <c r="F45" s="176"/>
      <c r="G45" s="176"/>
      <c r="H45" s="176">
        <f>'実質公債費比率（分子）の構造'!M$49</f>
        <v>88</v>
      </c>
      <c r="I45" s="176"/>
      <c r="J45" s="176"/>
      <c r="K45" s="176">
        <f>'実質公債費比率（分子）の構造'!N$49</f>
        <v>98</v>
      </c>
      <c r="L45" s="176"/>
      <c r="M45" s="176"/>
      <c r="N45" s="176">
        <f>'実質公債費比率（分子）の構造'!O$49</f>
        <v>97</v>
      </c>
      <c r="O45" s="176"/>
      <c r="P45" s="176"/>
    </row>
    <row r="46" spans="1:16" x14ac:dyDescent="0.15">
      <c r="A46" s="176" t="s">
        <v>69</v>
      </c>
      <c r="B46" s="176">
        <f>'実質公債費比率（分子）の構造'!K$48</f>
        <v>796</v>
      </c>
      <c r="C46" s="176"/>
      <c r="D46" s="176"/>
      <c r="E46" s="176">
        <f>'実質公債費比率（分子）の構造'!L$48</f>
        <v>847</v>
      </c>
      <c r="F46" s="176"/>
      <c r="G46" s="176"/>
      <c r="H46" s="176">
        <f>'実質公債費比率（分子）の構造'!M$48</f>
        <v>829</v>
      </c>
      <c r="I46" s="176"/>
      <c r="J46" s="176"/>
      <c r="K46" s="176">
        <f>'実質公債費比率（分子）の構造'!N$48</f>
        <v>827</v>
      </c>
      <c r="L46" s="176"/>
      <c r="M46" s="176"/>
      <c r="N46" s="176">
        <f>'実質公債費比率（分子）の構造'!O$48</f>
        <v>786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1698</v>
      </c>
      <c r="C49" s="176"/>
      <c r="D49" s="176"/>
      <c r="E49" s="176">
        <f>'実質公債費比率（分子）の構造'!L$45</f>
        <v>1693</v>
      </c>
      <c r="F49" s="176"/>
      <c r="G49" s="176"/>
      <c r="H49" s="176">
        <f>'実質公債費比率（分子）の構造'!M$45</f>
        <v>1579</v>
      </c>
      <c r="I49" s="176"/>
      <c r="J49" s="176"/>
      <c r="K49" s="176">
        <f>'実質公債費比率（分子）の構造'!N$45</f>
        <v>1568</v>
      </c>
      <c r="L49" s="176"/>
      <c r="M49" s="176"/>
      <c r="N49" s="176">
        <f>'実質公債費比率（分子）の構造'!O$45</f>
        <v>1349</v>
      </c>
      <c r="O49" s="176"/>
      <c r="P49" s="176"/>
    </row>
    <row r="50" spans="1:16" x14ac:dyDescent="0.15">
      <c r="A50" s="176" t="s">
        <v>73</v>
      </c>
      <c r="B50" s="176" t="e">
        <f>NA()</f>
        <v>#N/A</v>
      </c>
      <c r="C50" s="176">
        <f>IF(ISNUMBER('実質公債費比率（分子）の構造'!K$53),'実質公債費比率（分子）の構造'!K$53,NA())</f>
        <v>547</v>
      </c>
      <c r="D50" s="176" t="e">
        <f>NA()</f>
        <v>#N/A</v>
      </c>
      <c r="E50" s="176" t="e">
        <f>NA()</f>
        <v>#N/A</v>
      </c>
      <c r="F50" s="176">
        <f>IF(ISNUMBER('実質公債費比率（分子）の構造'!L$53),'実質公債費比率（分子）の構造'!L$53,NA())</f>
        <v>549</v>
      </c>
      <c r="G50" s="176" t="e">
        <f>NA()</f>
        <v>#N/A</v>
      </c>
      <c r="H50" s="176" t="e">
        <f>NA()</f>
        <v>#N/A</v>
      </c>
      <c r="I50" s="176">
        <f>IF(ISNUMBER('実質公債費比率（分子）の構造'!M$53),'実質公債費比率（分子）の構造'!M$53,NA())</f>
        <v>591</v>
      </c>
      <c r="J50" s="176" t="e">
        <f>NA()</f>
        <v>#N/A</v>
      </c>
      <c r="K50" s="176" t="e">
        <f>NA()</f>
        <v>#N/A</v>
      </c>
      <c r="L50" s="176">
        <f>IF(ISNUMBER('実質公債費比率（分子）の構造'!N$53),'実質公債費比率（分子）の構造'!N$53,NA())</f>
        <v>644</v>
      </c>
      <c r="M50" s="176" t="e">
        <f>NA()</f>
        <v>#N/A</v>
      </c>
      <c r="N50" s="176" t="e">
        <f>NA()</f>
        <v>#N/A</v>
      </c>
      <c r="O50" s="176">
        <f>IF(ISNUMBER('実質公債費比率（分子）の構造'!O$53),'実質公債費比率（分子）の構造'!O$53,NA())</f>
        <v>594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17813</v>
      </c>
      <c r="E56" s="175"/>
      <c r="F56" s="175"/>
      <c r="G56" s="175">
        <f>'将来負担比率（分子）の構造'!J$52</f>
        <v>17192</v>
      </c>
      <c r="H56" s="175"/>
      <c r="I56" s="175"/>
      <c r="J56" s="175">
        <f>'将来負担比率（分子）の構造'!K$52</f>
        <v>16593</v>
      </c>
      <c r="K56" s="175"/>
      <c r="L56" s="175"/>
      <c r="M56" s="175">
        <f>'将来負担比率（分子）の構造'!L$52</f>
        <v>15529</v>
      </c>
      <c r="N56" s="175"/>
      <c r="O56" s="175"/>
      <c r="P56" s="175">
        <f>'将来負担比率（分子）の構造'!M$52</f>
        <v>14985</v>
      </c>
    </row>
    <row r="57" spans="1:16" x14ac:dyDescent="0.15">
      <c r="A57" s="175" t="s">
        <v>44</v>
      </c>
      <c r="B57" s="175"/>
      <c r="C57" s="175"/>
      <c r="D57" s="175">
        <f>'将来負担比率（分子）の構造'!I$51</f>
        <v>164</v>
      </c>
      <c r="E57" s="175"/>
      <c r="F57" s="175"/>
      <c r="G57" s="175">
        <f>'将来負担比率（分子）の構造'!J$51</f>
        <v>135</v>
      </c>
      <c r="H57" s="175"/>
      <c r="I57" s="175"/>
      <c r="J57" s="175">
        <f>'将来負担比率（分子）の構造'!K$51</f>
        <v>95</v>
      </c>
      <c r="K57" s="175"/>
      <c r="L57" s="175"/>
      <c r="M57" s="175">
        <f>'将来負担比率（分子）の構造'!L$51</f>
        <v>55</v>
      </c>
      <c r="N57" s="175"/>
      <c r="O57" s="175"/>
      <c r="P57" s="175">
        <f>'将来負担比率（分子）の構造'!M$51</f>
        <v>41</v>
      </c>
    </row>
    <row r="58" spans="1:16" x14ac:dyDescent="0.15">
      <c r="A58" s="175" t="s">
        <v>43</v>
      </c>
      <c r="B58" s="175"/>
      <c r="C58" s="175"/>
      <c r="D58" s="175">
        <f>'将来負担比率（分子）の構造'!I$50</f>
        <v>6226</v>
      </c>
      <c r="E58" s="175"/>
      <c r="F58" s="175"/>
      <c r="G58" s="175">
        <f>'将来負担比率（分子）の構造'!J$50</f>
        <v>6295</v>
      </c>
      <c r="H58" s="175"/>
      <c r="I58" s="175"/>
      <c r="J58" s="175">
        <f>'将来負担比率（分子）の構造'!K$50</f>
        <v>6400</v>
      </c>
      <c r="K58" s="175"/>
      <c r="L58" s="175"/>
      <c r="M58" s="175">
        <f>'将来負担比率（分子）の構造'!L$50</f>
        <v>6342</v>
      </c>
      <c r="N58" s="175"/>
      <c r="O58" s="175"/>
      <c r="P58" s="175">
        <f>'将来負担比率（分子）の構造'!M$50</f>
        <v>6848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2458</v>
      </c>
      <c r="C62" s="175"/>
      <c r="D62" s="175"/>
      <c r="E62" s="175">
        <f>'将来負担比率（分子）の構造'!J$45</f>
        <v>2487</v>
      </c>
      <c r="F62" s="175"/>
      <c r="G62" s="175"/>
      <c r="H62" s="175">
        <f>'将来負担比率（分子）の構造'!K$45</f>
        <v>2399</v>
      </c>
      <c r="I62" s="175"/>
      <c r="J62" s="175"/>
      <c r="K62" s="175">
        <f>'将来負担比率（分子）の構造'!L$45</f>
        <v>2329</v>
      </c>
      <c r="L62" s="175"/>
      <c r="M62" s="175"/>
      <c r="N62" s="175">
        <f>'将来負担比率（分子）の構造'!M$45</f>
        <v>2259</v>
      </c>
      <c r="O62" s="175"/>
      <c r="P62" s="175"/>
    </row>
    <row r="63" spans="1:16" x14ac:dyDescent="0.15">
      <c r="A63" s="175" t="s">
        <v>36</v>
      </c>
      <c r="B63" s="175">
        <f>'将来負担比率（分子）の構造'!I$44</f>
        <v>710</v>
      </c>
      <c r="C63" s="175"/>
      <c r="D63" s="175"/>
      <c r="E63" s="175">
        <f>'将来負担比率（分子）の構造'!J$44</f>
        <v>719</v>
      </c>
      <c r="F63" s="175"/>
      <c r="G63" s="175"/>
      <c r="H63" s="175">
        <f>'将来負担比率（分子）の構造'!K$44</f>
        <v>697</v>
      </c>
      <c r="I63" s="175"/>
      <c r="J63" s="175"/>
      <c r="K63" s="175">
        <f>'将来負担比率（分子）の構造'!L$44</f>
        <v>608</v>
      </c>
      <c r="L63" s="175"/>
      <c r="M63" s="175"/>
      <c r="N63" s="175">
        <f>'将来負担比率（分子）の構造'!M$44</f>
        <v>530</v>
      </c>
      <c r="O63" s="175"/>
      <c r="P63" s="175"/>
    </row>
    <row r="64" spans="1:16" x14ac:dyDescent="0.15">
      <c r="A64" s="175" t="s">
        <v>35</v>
      </c>
      <c r="B64" s="175">
        <f>'将来負担比率（分子）の構造'!I$43</f>
        <v>11181</v>
      </c>
      <c r="C64" s="175"/>
      <c r="D64" s="175"/>
      <c r="E64" s="175">
        <f>'将来負担比率（分子）の構造'!J$43</f>
        <v>9869</v>
      </c>
      <c r="F64" s="175"/>
      <c r="G64" s="175"/>
      <c r="H64" s="175">
        <f>'将来負担比率（分子）の構造'!K$43</f>
        <v>8824</v>
      </c>
      <c r="I64" s="175"/>
      <c r="J64" s="175"/>
      <c r="K64" s="175">
        <f>'将来負担比率（分子）の構造'!L$43</f>
        <v>7734</v>
      </c>
      <c r="L64" s="175"/>
      <c r="M64" s="175"/>
      <c r="N64" s="175">
        <f>'将来負担比率（分子）の構造'!M$43</f>
        <v>7087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9753</v>
      </c>
      <c r="C66" s="175"/>
      <c r="D66" s="175"/>
      <c r="E66" s="175">
        <f>'将来負担比率（分子）の構造'!J$41</f>
        <v>9063</v>
      </c>
      <c r="F66" s="175"/>
      <c r="G66" s="175"/>
      <c r="H66" s="175">
        <f>'将来負担比率（分子）の構造'!K$41</f>
        <v>8195</v>
      </c>
      <c r="I66" s="175"/>
      <c r="J66" s="175"/>
      <c r="K66" s="175">
        <f>'将来負担比率（分子）の構造'!L$41</f>
        <v>7016</v>
      </c>
      <c r="L66" s="175"/>
      <c r="M66" s="175"/>
      <c r="N66" s="175">
        <f>'将来負担比率（分子）の構造'!M$41</f>
        <v>6458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3303</v>
      </c>
      <c r="C72" s="179">
        <f>基金残高に係る経年分析!G55</f>
        <v>3603</v>
      </c>
      <c r="D72" s="179">
        <f>基金残高に係る経年分析!H55</f>
        <v>3674</v>
      </c>
    </row>
    <row r="73" spans="1:16" x14ac:dyDescent="0.15">
      <c r="A73" s="178" t="s">
        <v>80</v>
      </c>
      <c r="B73" s="179">
        <f>基金残高に係る経年分析!F56</f>
        <v>1229</v>
      </c>
      <c r="C73" s="179">
        <f>基金残高に係る経年分析!G56</f>
        <v>1022</v>
      </c>
      <c r="D73" s="179">
        <f>基金残高に係る経年分析!H56</f>
        <v>1022</v>
      </c>
    </row>
    <row r="74" spans="1:16" x14ac:dyDescent="0.15">
      <c r="A74" s="178" t="s">
        <v>81</v>
      </c>
      <c r="B74" s="179">
        <f>基金残高に係る経年分析!F57</f>
        <v>3833</v>
      </c>
      <c r="C74" s="179">
        <f>基金残高に係る経年分析!G57</f>
        <v>3598</v>
      </c>
      <c r="D74" s="179">
        <f>基金残高に係る経年分析!H57</f>
        <v>3859</v>
      </c>
    </row>
  </sheetData>
  <sheetProtection algorithmName="SHA-512" hashValue="rXMadZdd2YUoB9sFAb7AaVbe+gJ9VQTlj4ak0pZa63Y3NQq7ZRJV7Esiv2OUn0RgMQUL0oKBZGlXSS6uISgmqw==" saltValue="Xvavcw9QNfYYNoMXZsZ1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4249458</v>
      </c>
      <c r="S5" s="677"/>
      <c r="T5" s="677"/>
      <c r="U5" s="677"/>
      <c r="V5" s="677"/>
      <c r="W5" s="677"/>
      <c r="X5" s="677"/>
      <c r="Y5" s="702"/>
      <c r="Z5" s="715">
        <v>30.3</v>
      </c>
      <c r="AA5" s="715"/>
      <c r="AB5" s="715"/>
      <c r="AC5" s="715"/>
      <c r="AD5" s="716">
        <v>4249458</v>
      </c>
      <c r="AE5" s="716"/>
      <c r="AF5" s="716"/>
      <c r="AG5" s="716"/>
      <c r="AH5" s="716"/>
      <c r="AI5" s="716"/>
      <c r="AJ5" s="716"/>
      <c r="AK5" s="716"/>
      <c r="AL5" s="703">
        <v>51.3</v>
      </c>
      <c r="AM5" s="685"/>
      <c r="AN5" s="685"/>
      <c r="AO5" s="704"/>
      <c r="AP5" s="679" t="s">
        <v>229</v>
      </c>
      <c r="AQ5" s="680"/>
      <c r="AR5" s="680"/>
      <c r="AS5" s="680"/>
      <c r="AT5" s="680"/>
      <c r="AU5" s="680"/>
      <c r="AV5" s="680"/>
      <c r="AW5" s="680"/>
      <c r="AX5" s="680"/>
      <c r="AY5" s="680"/>
      <c r="AZ5" s="680"/>
      <c r="BA5" s="680"/>
      <c r="BB5" s="680"/>
      <c r="BC5" s="680"/>
      <c r="BD5" s="680"/>
      <c r="BE5" s="680"/>
      <c r="BF5" s="681"/>
      <c r="BG5" s="621">
        <v>4219435</v>
      </c>
      <c r="BH5" s="622"/>
      <c r="BI5" s="622"/>
      <c r="BJ5" s="622"/>
      <c r="BK5" s="622"/>
      <c r="BL5" s="622"/>
      <c r="BM5" s="622"/>
      <c r="BN5" s="623"/>
      <c r="BO5" s="659">
        <v>99.3</v>
      </c>
      <c r="BP5" s="659"/>
      <c r="BQ5" s="659"/>
      <c r="BR5" s="659"/>
      <c r="BS5" s="660">
        <v>25200</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189164</v>
      </c>
      <c r="S6" s="622"/>
      <c r="T6" s="622"/>
      <c r="U6" s="622"/>
      <c r="V6" s="622"/>
      <c r="W6" s="622"/>
      <c r="X6" s="622"/>
      <c r="Y6" s="623"/>
      <c r="Z6" s="659">
        <v>1.4</v>
      </c>
      <c r="AA6" s="659"/>
      <c r="AB6" s="659"/>
      <c r="AC6" s="659"/>
      <c r="AD6" s="660">
        <v>189164</v>
      </c>
      <c r="AE6" s="660"/>
      <c r="AF6" s="660"/>
      <c r="AG6" s="660"/>
      <c r="AH6" s="660"/>
      <c r="AI6" s="660"/>
      <c r="AJ6" s="660"/>
      <c r="AK6" s="660"/>
      <c r="AL6" s="624">
        <v>2.2999999999999998</v>
      </c>
      <c r="AM6" s="625"/>
      <c r="AN6" s="625"/>
      <c r="AO6" s="661"/>
      <c r="AP6" s="618" t="s">
        <v>234</v>
      </c>
      <c r="AQ6" s="619"/>
      <c r="AR6" s="619"/>
      <c r="AS6" s="619"/>
      <c r="AT6" s="619"/>
      <c r="AU6" s="619"/>
      <c r="AV6" s="619"/>
      <c r="AW6" s="619"/>
      <c r="AX6" s="619"/>
      <c r="AY6" s="619"/>
      <c r="AZ6" s="619"/>
      <c r="BA6" s="619"/>
      <c r="BB6" s="619"/>
      <c r="BC6" s="619"/>
      <c r="BD6" s="619"/>
      <c r="BE6" s="619"/>
      <c r="BF6" s="620"/>
      <c r="BG6" s="621">
        <v>4219435</v>
      </c>
      <c r="BH6" s="622"/>
      <c r="BI6" s="622"/>
      <c r="BJ6" s="622"/>
      <c r="BK6" s="622"/>
      <c r="BL6" s="622"/>
      <c r="BM6" s="622"/>
      <c r="BN6" s="623"/>
      <c r="BO6" s="659">
        <v>99.3</v>
      </c>
      <c r="BP6" s="659"/>
      <c r="BQ6" s="659"/>
      <c r="BR6" s="659"/>
      <c r="BS6" s="660">
        <v>25200</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108835</v>
      </c>
      <c r="CS6" s="622"/>
      <c r="CT6" s="622"/>
      <c r="CU6" s="622"/>
      <c r="CV6" s="622"/>
      <c r="CW6" s="622"/>
      <c r="CX6" s="622"/>
      <c r="CY6" s="623"/>
      <c r="CZ6" s="703">
        <v>0.8</v>
      </c>
      <c r="DA6" s="685"/>
      <c r="DB6" s="685"/>
      <c r="DC6" s="705"/>
      <c r="DD6" s="627" t="s">
        <v>236</v>
      </c>
      <c r="DE6" s="622"/>
      <c r="DF6" s="622"/>
      <c r="DG6" s="622"/>
      <c r="DH6" s="622"/>
      <c r="DI6" s="622"/>
      <c r="DJ6" s="622"/>
      <c r="DK6" s="622"/>
      <c r="DL6" s="622"/>
      <c r="DM6" s="622"/>
      <c r="DN6" s="622"/>
      <c r="DO6" s="622"/>
      <c r="DP6" s="623"/>
      <c r="DQ6" s="627">
        <v>108835</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834</v>
      </c>
      <c r="S7" s="622"/>
      <c r="T7" s="622"/>
      <c r="U7" s="622"/>
      <c r="V7" s="622"/>
      <c r="W7" s="622"/>
      <c r="X7" s="622"/>
      <c r="Y7" s="623"/>
      <c r="Z7" s="659">
        <v>0</v>
      </c>
      <c r="AA7" s="659"/>
      <c r="AB7" s="659"/>
      <c r="AC7" s="659"/>
      <c r="AD7" s="660">
        <v>834</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903034</v>
      </c>
      <c r="BH7" s="622"/>
      <c r="BI7" s="622"/>
      <c r="BJ7" s="622"/>
      <c r="BK7" s="622"/>
      <c r="BL7" s="622"/>
      <c r="BM7" s="622"/>
      <c r="BN7" s="623"/>
      <c r="BO7" s="659">
        <v>21.3</v>
      </c>
      <c r="BP7" s="659"/>
      <c r="BQ7" s="659"/>
      <c r="BR7" s="659"/>
      <c r="BS7" s="660">
        <v>25200</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2143295</v>
      </c>
      <c r="CS7" s="622"/>
      <c r="CT7" s="622"/>
      <c r="CU7" s="622"/>
      <c r="CV7" s="622"/>
      <c r="CW7" s="622"/>
      <c r="CX7" s="622"/>
      <c r="CY7" s="623"/>
      <c r="CZ7" s="659">
        <v>15.5</v>
      </c>
      <c r="DA7" s="659"/>
      <c r="DB7" s="659"/>
      <c r="DC7" s="659"/>
      <c r="DD7" s="627">
        <v>32917</v>
      </c>
      <c r="DE7" s="622"/>
      <c r="DF7" s="622"/>
      <c r="DG7" s="622"/>
      <c r="DH7" s="622"/>
      <c r="DI7" s="622"/>
      <c r="DJ7" s="622"/>
      <c r="DK7" s="622"/>
      <c r="DL7" s="622"/>
      <c r="DM7" s="622"/>
      <c r="DN7" s="622"/>
      <c r="DO7" s="622"/>
      <c r="DP7" s="623"/>
      <c r="DQ7" s="627">
        <v>1932773</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9626</v>
      </c>
      <c r="S8" s="622"/>
      <c r="T8" s="622"/>
      <c r="U8" s="622"/>
      <c r="V8" s="622"/>
      <c r="W8" s="622"/>
      <c r="X8" s="622"/>
      <c r="Y8" s="623"/>
      <c r="Z8" s="659">
        <v>0.1</v>
      </c>
      <c r="AA8" s="659"/>
      <c r="AB8" s="659"/>
      <c r="AC8" s="659"/>
      <c r="AD8" s="660">
        <v>9626</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34765</v>
      </c>
      <c r="BH8" s="622"/>
      <c r="BI8" s="622"/>
      <c r="BJ8" s="622"/>
      <c r="BK8" s="622"/>
      <c r="BL8" s="622"/>
      <c r="BM8" s="622"/>
      <c r="BN8" s="623"/>
      <c r="BO8" s="659">
        <v>0.8</v>
      </c>
      <c r="BP8" s="659"/>
      <c r="BQ8" s="659"/>
      <c r="BR8" s="659"/>
      <c r="BS8" s="660" t="s">
        <v>139</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3348712</v>
      </c>
      <c r="CS8" s="622"/>
      <c r="CT8" s="622"/>
      <c r="CU8" s="622"/>
      <c r="CV8" s="622"/>
      <c r="CW8" s="622"/>
      <c r="CX8" s="622"/>
      <c r="CY8" s="623"/>
      <c r="CZ8" s="659">
        <v>24.2</v>
      </c>
      <c r="DA8" s="659"/>
      <c r="DB8" s="659"/>
      <c r="DC8" s="659"/>
      <c r="DD8" s="627">
        <v>29222</v>
      </c>
      <c r="DE8" s="622"/>
      <c r="DF8" s="622"/>
      <c r="DG8" s="622"/>
      <c r="DH8" s="622"/>
      <c r="DI8" s="622"/>
      <c r="DJ8" s="622"/>
      <c r="DK8" s="622"/>
      <c r="DL8" s="622"/>
      <c r="DM8" s="622"/>
      <c r="DN8" s="622"/>
      <c r="DO8" s="622"/>
      <c r="DP8" s="623"/>
      <c r="DQ8" s="627">
        <v>2063468</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9042</v>
      </c>
      <c r="S9" s="622"/>
      <c r="T9" s="622"/>
      <c r="U9" s="622"/>
      <c r="V9" s="622"/>
      <c r="W9" s="622"/>
      <c r="X9" s="622"/>
      <c r="Y9" s="623"/>
      <c r="Z9" s="659">
        <v>0.1</v>
      </c>
      <c r="AA9" s="659"/>
      <c r="AB9" s="659"/>
      <c r="AC9" s="659"/>
      <c r="AD9" s="660">
        <v>9042</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718120</v>
      </c>
      <c r="BH9" s="622"/>
      <c r="BI9" s="622"/>
      <c r="BJ9" s="622"/>
      <c r="BK9" s="622"/>
      <c r="BL9" s="622"/>
      <c r="BM9" s="622"/>
      <c r="BN9" s="623"/>
      <c r="BO9" s="659">
        <v>16.899999999999999</v>
      </c>
      <c r="BP9" s="659"/>
      <c r="BQ9" s="659"/>
      <c r="BR9" s="659"/>
      <c r="BS9" s="660" t="s">
        <v>147</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1578789</v>
      </c>
      <c r="CS9" s="622"/>
      <c r="CT9" s="622"/>
      <c r="CU9" s="622"/>
      <c r="CV9" s="622"/>
      <c r="CW9" s="622"/>
      <c r="CX9" s="622"/>
      <c r="CY9" s="623"/>
      <c r="CZ9" s="659">
        <v>11.4</v>
      </c>
      <c r="DA9" s="659"/>
      <c r="DB9" s="659"/>
      <c r="DC9" s="659"/>
      <c r="DD9" s="627">
        <v>33658</v>
      </c>
      <c r="DE9" s="622"/>
      <c r="DF9" s="622"/>
      <c r="DG9" s="622"/>
      <c r="DH9" s="622"/>
      <c r="DI9" s="622"/>
      <c r="DJ9" s="622"/>
      <c r="DK9" s="622"/>
      <c r="DL9" s="622"/>
      <c r="DM9" s="622"/>
      <c r="DN9" s="622"/>
      <c r="DO9" s="622"/>
      <c r="DP9" s="623"/>
      <c r="DQ9" s="627">
        <v>1168304</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236</v>
      </c>
      <c r="AA10" s="659"/>
      <c r="AB10" s="659"/>
      <c r="AC10" s="659"/>
      <c r="AD10" s="660" t="s">
        <v>147</v>
      </c>
      <c r="AE10" s="660"/>
      <c r="AF10" s="660"/>
      <c r="AG10" s="660"/>
      <c r="AH10" s="660"/>
      <c r="AI10" s="660"/>
      <c r="AJ10" s="660"/>
      <c r="AK10" s="660"/>
      <c r="AL10" s="624" t="s">
        <v>236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61352</v>
      </c>
      <c r="BH10" s="622"/>
      <c r="BI10" s="622"/>
      <c r="BJ10" s="622"/>
      <c r="BK10" s="622"/>
      <c r="BL10" s="622"/>
      <c r="BM10" s="622"/>
      <c r="BN10" s="623"/>
      <c r="BO10" s="659">
        <v>1.4</v>
      </c>
      <c r="BP10" s="659"/>
      <c r="BQ10" s="659"/>
      <c r="BR10" s="659"/>
      <c r="BS10" s="660" t="s">
        <v>236</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56869</v>
      </c>
      <c r="CS10" s="622"/>
      <c r="CT10" s="622"/>
      <c r="CU10" s="622"/>
      <c r="CV10" s="622"/>
      <c r="CW10" s="622"/>
      <c r="CX10" s="622"/>
      <c r="CY10" s="623"/>
      <c r="CZ10" s="659">
        <v>0.4</v>
      </c>
      <c r="DA10" s="659"/>
      <c r="DB10" s="659"/>
      <c r="DC10" s="659"/>
      <c r="DD10" s="627">
        <v>28640</v>
      </c>
      <c r="DE10" s="622"/>
      <c r="DF10" s="622"/>
      <c r="DG10" s="622"/>
      <c r="DH10" s="622"/>
      <c r="DI10" s="622"/>
      <c r="DJ10" s="622"/>
      <c r="DK10" s="622"/>
      <c r="DL10" s="622"/>
      <c r="DM10" s="622"/>
      <c r="DN10" s="622"/>
      <c r="DO10" s="622"/>
      <c r="DP10" s="623"/>
      <c r="DQ10" s="627">
        <v>30578</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488043</v>
      </c>
      <c r="S11" s="622"/>
      <c r="T11" s="622"/>
      <c r="U11" s="622"/>
      <c r="V11" s="622"/>
      <c r="W11" s="622"/>
      <c r="X11" s="622"/>
      <c r="Y11" s="623"/>
      <c r="Z11" s="624">
        <v>3.5</v>
      </c>
      <c r="AA11" s="625"/>
      <c r="AB11" s="625"/>
      <c r="AC11" s="626"/>
      <c r="AD11" s="627">
        <v>488043</v>
      </c>
      <c r="AE11" s="622"/>
      <c r="AF11" s="622"/>
      <c r="AG11" s="622"/>
      <c r="AH11" s="622"/>
      <c r="AI11" s="622"/>
      <c r="AJ11" s="622"/>
      <c r="AK11" s="623"/>
      <c r="AL11" s="624">
        <v>5.9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88797</v>
      </c>
      <c r="BH11" s="622"/>
      <c r="BI11" s="622"/>
      <c r="BJ11" s="622"/>
      <c r="BK11" s="622"/>
      <c r="BL11" s="622"/>
      <c r="BM11" s="622"/>
      <c r="BN11" s="623"/>
      <c r="BO11" s="659">
        <v>2.1</v>
      </c>
      <c r="BP11" s="659"/>
      <c r="BQ11" s="659"/>
      <c r="BR11" s="659"/>
      <c r="BS11" s="660">
        <v>25200</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901042</v>
      </c>
      <c r="CS11" s="622"/>
      <c r="CT11" s="622"/>
      <c r="CU11" s="622"/>
      <c r="CV11" s="622"/>
      <c r="CW11" s="622"/>
      <c r="CX11" s="622"/>
      <c r="CY11" s="623"/>
      <c r="CZ11" s="659">
        <v>6.5</v>
      </c>
      <c r="DA11" s="659"/>
      <c r="DB11" s="659"/>
      <c r="DC11" s="659"/>
      <c r="DD11" s="627">
        <v>420749</v>
      </c>
      <c r="DE11" s="622"/>
      <c r="DF11" s="622"/>
      <c r="DG11" s="622"/>
      <c r="DH11" s="622"/>
      <c r="DI11" s="622"/>
      <c r="DJ11" s="622"/>
      <c r="DK11" s="622"/>
      <c r="DL11" s="622"/>
      <c r="DM11" s="622"/>
      <c r="DN11" s="622"/>
      <c r="DO11" s="622"/>
      <c r="DP11" s="623"/>
      <c r="DQ11" s="627">
        <v>376893</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19964</v>
      </c>
      <c r="S12" s="622"/>
      <c r="T12" s="622"/>
      <c r="U12" s="622"/>
      <c r="V12" s="622"/>
      <c r="W12" s="622"/>
      <c r="X12" s="622"/>
      <c r="Y12" s="623"/>
      <c r="Z12" s="659">
        <v>0.1</v>
      </c>
      <c r="AA12" s="659"/>
      <c r="AB12" s="659"/>
      <c r="AC12" s="659"/>
      <c r="AD12" s="660">
        <v>19964</v>
      </c>
      <c r="AE12" s="660"/>
      <c r="AF12" s="660"/>
      <c r="AG12" s="660"/>
      <c r="AH12" s="660"/>
      <c r="AI12" s="660"/>
      <c r="AJ12" s="660"/>
      <c r="AK12" s="660"/>
      <c r="AL12" s="624">
        <v>0.2</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3092724</v>
      </c>
      <c r="BH12" s="622"/>
      <c r="BI12" s="622"/>
      <c r="BJ12" s="622"/>
      <c r="BK12" s="622"/>
      <c r="BL12" s="622"/>
      <c r="BM12" s="622"/>
      <c r="BN12" s="623"/>
      <c r="BO12" s="659">
        <v>72.8</v>
      </c>
      <c r="BP12" s="659"/>
      <c r="BQ12" s="659"/>
      <c r="BR12" s="659"/>
      <c r="BS12" s="660" t="s">
        <v>236</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719718</v>
      </c>
      <c r="CS12" s="622"/>
      <c r="CT12" s="622"/>
      <c r="CU12" s="622"/>
      <c r="CV12" s="622"/>
      <c r="CW12" s="622"/>
      <c r="CX12" s="622"/>
      <c r="CY12" s="623"/>
      <c r="CZ12" s="659">
        <v>5.2</v>
      </c>
      <c r="DA12" s="659"/>
      <c r="DB12" s="659"/>
      <c r="DC12" s="659"/>
      <c r="DD12" s="627">
        <v>78081</v>
      </c>
      <c r="DE12" s="622"/>
      <c r="DF12" s="622"/>
      <c r="DG12" s="622"/>
      <c r="DH12" s="622"/>
      <c r="DI12" s="622"/>
      <c r="DJ12" s="622"/>
      <c r="DK12" s="622"/>
      <c r="DL12" s="622"/>
      <c r="DM12" s="622"/>
      <c r="DN12" s="622"/>
      <c r="DO12" s="622"/>
      <c r="DP12" s="623"/>
      <c r="DQ12" s="627">
        <v>505660</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147</v>
      </c>
      <c r="AE13" s="660"/>
      <c r="AF13" s="660"/>
      <c r="AG13" s="660"/>
      <c r="AH13" s="660"/>
      <c r="AI13" s="660"/>
      <c r="AJ13" s="660"/>
      <c r="AK13" s="660"/>
      <c r="AL13" s="624" t="s">
        <v>147</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3084268</v>
      </c>
      <c r="BH13" s="622"/>
      <c r="BI13" s="622"/>
      <c r="BJ13" s="622"/>
      <c r="BK13" s="622"/>
      <c r="BL13" s="622"/>
      <c r="BM13" s="622"/>
      <c r="BN13" s="623"/>
      <c r="BO13" s="659">
        <v>72.599999999999994</v>
      </c>
      <c r="BP13" s="659"/>
      <c r="BQ13" s="659"/>
      <c r="BR13" s="659"/>
      <c r="BS13" s="660" t="s">
        <v>236</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1624351</v>
      </c>
      <c r="CS13" s="622"/>
      <c r="CT13" s="622"/>
      <c r="CU13" s="622"/>
      <c r="CV13" s="622"/>
      <c r="CW13" s="622"/>
      <c r="CX13" s="622"/>
      <c r="CY13" s="623"/>
      <c r="CZ13" s="659">
        <v>11.7</v>
      </c>
      <c r="DA13" s="659"/>
      <c r="DB13" s="659"/>
      <c r="DC13" s="659"/>
      <c r="DD13" s="627">
        <v>643748</v>
      </c>
      <c r="DE13" s="622"/>
      <c r="DF13" s="622"/>
      <c r="DG13" s="622"/>
      <c r="DH13" s="622"/>
      <c r="DI13" s="622"/>
      <c r="DJ13" s="622"/>
      <c r="DK13" s="622"/>
      <c r="DL13" s="622"/>
      <c r="DM13" s="622"/>
      <c r="DN13" s="622"/>
      <c r="DO13" s="622"/>
      <c r="DP13" s="623"/>
      <c r="DQ13" s="627">
        <v>1073452</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147</v>
      </c>
      <c r="S14" s="622"/>
      <c r="T14" s="622"/>
      <c r="U14" s="622"/>
      <c r="V14" s="622"/>
      <c r="W14" s="622"/>
      <c r="X14" s="622"/>
      <c r="Y14" s="623"/>
      <c r="Z14" s="659" t="s">
        <v>236</v>
      </c>
      <c r="AA14" s="659"/>
      <c r="AB14" s="659"/>
      <c r="AC14" s="659"/>
      <c r="AD14" s="660" t="s">
        <v>236</v>
      </c>
      <c r="AE14" s="660"/>
      <c r="AF14" s="660"/>
      <c r="AG14" s="660"/>
      <c r="AH14" s="660"/>
      <c r="AI14" s="660"/>
      <c r="AJ14" s="660"/>
      <c r="AK14" s="660"/>
      <c r="AL14" s="624" t="s">
        <v>236</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75112</v>
      </c>
      <c r="BH14" s="622"/>
      <c r="BI14" s="622"/>
      <c r="BJ14" s="622"/>
      <c r="BK14" s="622"/>
      <c r="BL14" s="622"/>
      <c r="BM14" s="622"/>
      <c r="BN14" s="623"/>
      <c r="BO14" s="659">
        <v>1.8</v>
      </c>
      <c r="BP14" s="659"/>
      <c r="BQ14" s="659"/>
      <c r="BR14" s="659"/>
      <c r="BS14" s="660" t="s">
        <v>236</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510461</v>
      </c>
      <c r="CS14" s="622"/>
      <c r="CT14" s="622"/>
      <c r="CU14" s="622"/>
      <c r="CV14" s="622"/>
      <c r="CW14" s="622"/>
      <c r="CX14" s="622"/>
      <c r="CY14" s="623"/>
      <c r="CZ14" s="659">
        <v>3.7</v>
      </c>
      <c r="DA14" s="659"/>
      <c r="DB14" s="659"/>
      <c r="DC14" s="659"/>
      <c r="DD14" s="627">
        <v>58206</v>
      </c>
      <c r="DE14" s="622"/>
      <c r="DF14" s="622"/>
      <c r="DG14" s="622"/>
      <c r="DH14" s="622"/>
      <c r="DI14" s="622"/>
      <c r="DJ14" s="622"/>
      <c r="DK14" s="622"/>
      <c r="DL14" s="622"/>
      <c r="DM14" s="622"/>
      <c r="DN14" s="622"/>
      <c r="DO14" s="622"/>
      <c r="DP14" s="623"/>
      <c r="DQ14" s="627">
        <v>467013</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147</v>
      </c>
      <c r="S15" s="622"/>
      <c r="T15" s="622"/>
      <c r="U15" s="622"/>
      <c r="V15" s="622"/>
      <c r="W15" s="622"/>
      <c r="X15" s="622"/>
      <c r="Y15" s="623"/>
      <c r="Z15" s="659" t="s">
        <v>236</v>
      </c>
      <c r="AA15" s="659"/>
      <c r="AB15" s="659"/>
      <c r="AC15" s="659"/>
      <c r="AD15" s="660" t="s">
        <v>236</v>
      </c>
      <c r="AE15" s="660"/>
      <c r="AF15" s="660"/>
      <c r="AG15" s="660"/>
      <c r="AH15" s="660"/>
      <c r="AI15" s="660"/>
      <c r="AJ15" s="660"/>
      <c r="AK15" s="660"/>
      <c r="AL15" s="624" t="s">
        <v>236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148565</v>
      </c>
      <c r="BH15" s="622"/>
      <c r="BI15" s="622"/>
      <c r="BJ15" s="622"/>
      <c r="BK15" s="622"/>
      <c r="BL15" s="622"/>
      <c r="BM15" s="622"/>
      <c r="BN15" s="623"/>
      <c r="BO15" s="659">
        <v>3.5</v>
      </c>
      <c r="BP15" s="659"/>
      <c r="BQ15" s="659"/>
      <c r="BR15" s="659"/>
      <c r="BS15" s="660" t="s">
        <v>139</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1481337</v>
      </c>
      <c r="CS15" s="622"/>
      <c r="CT15" s="622"/>
      <c r="CU15" s="622"/>
      <c r="CV15" s="622"/>
      <c r="CW15" s="622"/>
      <c r="CX15" s="622"/>
      <c r="CY15" s="623"/>
      <c r="CZ15" s="659">
        <v>10.7</v>
      </c>
      <c r="DA15" s="659"/>
      <c r="DB15" s="659"/>
      <c r="DC15" s="659"/>
      <c r="DD15" s="627">
        <v>576678</v>
      </c>
      <c r="DE15" s="622"/>
      <c r="DF15" s="622"/>
      <c r="DG15" s="622"/>
      <c r="DH15" s="622"/>
      <c r="DI15" s="622"/>
      <c r="DJ15" s="622"/>
      <c r="DK15" s="622"/>
      <c r="DL15" s="622"/>
      <c r="DM15" s="622"/>
      <c r="DN15" s="622"/>
      <c r="DO15" s="622"/>
      <c r="DP15" s="623"/>
      <c r="DQ15" s="627">
        <v>924153</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22753</v>
      </c>
      <c r="S16" s="622"/>
      <c r="T16" s="622"/>
      <c r="U16" s="622"/>
      <c r="V16" s="622"/>
      <c r="W16" s="622"/>
      <c r="X16" s="622"/>
      <c r="Y16" s="623"/>
      <c r="Z16" s="659">
        <v>0.2</v>
      </c>
      <c r="AA16" s="659"/>
      <c r="AB16" s="659"/>
      <c r="AC16" s="659"/>
      <c r="AD16" s="660">
        <v>22753</v>
      </c>
      <c r="AE16" s="660"/>
      <c r="AF16" s="660"/>
      <c r="AG16" s="660"/>
      <c r="AH16" s="660"/>
      <c r="AI16" s="660"/>
      <c r="AJ16" s="660"/>
      <c r="AK16" s="660"/>
      <c r="AL16" s="624">
        <v>0.3</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147</v>
      </c>
      <c r="BH16" s="622"/>
      <c r="BI16" s="622"/>
      <c r="BJ16" s="622"/>
      <c r="BK16" s="622"/>
      <c r="BL16" s="622"/>
      <c r="BM16" s="622"/>
      <c r="BN16" s="623"/>
      <c r="BO16" s="659" t="s">
        <v>236</v>
      </c>
      <c r="BP16" s="659"/>
      <c r="BQ16" s="659"/>
      <c r="BR16" s="659"/>
      <c r="BS16" s="660" t="s">
        <v>236</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40374</v>
      </c>
      <c r="CS16" s="622"/>
      <c r="CT16" s="622"/>
      <c r="CU16" s="622"/>
      <c r="CV16" s="622"/>
      <c r="CW16" s="622"/>
      <c r="CX16" s="622"/>
      <c r="CY16" s="623"/>
      <c r="CZ16" s="659">
        <v>0.3</v>
      </c>
      <c r="DA16" s="659"/>
      <c r="DB16" s="659"/>
      <c r="DC16" s="659"/>
      <c r="DD16" s="627" t="s">
        <v>139</v>
      </c>
      <c r="DE16" s="622"/>
      <c r="DF16" s="622"/>
      <c r="DG16" s="622"/>
      <c r="DH16" s="622"/>
      <c r="DI16" s="622"/>
      <c r="DJ16" s="622"/>
      <c r="DK16" s="622"/>
      <c r="DL16" s="622"/>
      <c r="DM16" s="622"/>
      <c r="DN16" s="622"/>
      <c r="DO16" s="622"/>
      <c r="DP16" s="623"/>
      <c r="DQ16" s="627">
        <v>30871</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41992</v>
      </c>
      <c r="S17" s="622"/>
      <c r="T17" s="622"/>
      <c r="U17" s="622"/>
      <c r="V17" s="622"/>
      <c r="W17" s="622"/>
      <c r="X17" s="622"/>
      <c r="Y17" s="623"/>
      <c r="Z17" s="659">
        <v>0.3</v>
      </c>
      <c r="AA17" s="659"/>
      <c r="AB17" s="659"/>
      <c r="AC17" s="659"/>
      <c r="AD17" s="660">
        <v>41992</v>
      </c>
      <c r="AE17" s="660"/>
      <c r="AF17" s="660"/>
      <c r="AG17" s="660"/>
      <c r="AH17" s="660"/>
      <c r="AI17" s="660"/>
      <c r="AJ17" s="660"/>
      <c r="AK17" s="660"/>
      <c r="AL17" s="624">
        <v>0.5</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236</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1332829</v>
      </c>
      <c r="CS17" s="622"/>
      <c r="CT17" s="622"/>
      <c r="CU17" s="622"/>
      <c r="CV17" s="622"/>
      <c r="CW17" s="622"/>
      <c r="CX17" s="622"/>
      <c r="CY17" s="623"/>
      <c r="CZ17" s="659">
        <v>9.6</v>
      </c>
      <c r="DA17" s="659"/>
      <c r="DB17" s="659"/>
      <c r="DC17" s="659"/>
      <c r="DD17" s="627" t="s">
        <v>147</v>
      </c>
      <c r="DE17" s="622"/>
      <c r="DF17" s="622"/>
      <c r="DG17" s="622"/>
      <c r="DH17" s="622"/>
      <c r="DI17" s="622"/>
      <c r="DJ17" s="622"/>
      <c r="DK17" s="622"/>
      <c r="DL17" s="622"/>
      <c r="DM17" s="622"/>
      <c r="DN17" s="622"/>
      <c r="DO17" s="622"/>
      <c r="DP17" s="623"/>
      <c r="DQ17" s="627">
        <v>1315368</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9248</v>
      </c>
      <c r="S18" s="622"/>
      <c r="T18" s="622"/>
      <c r="U18" s="622"/>
      <c r="V18" s="622"/>
      <c r="W18" s="622"/>
      <c r="X18" s="622"/>
      <c r="Y18" s="623"/>
      <c r="Z18" s="659">
        <v>0.1</v>
      </c>
      <c r="AA18" s="659"/>
      <c r="AB18" s="659"/>
      <c r="AC18" s="659"/>
      <c r="AD18" s="660">
        <v>9248</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147</v>
      </c>
      <c r="BH18" s="622"/>
      <c r="BI18" s="622"/>
      <c r="BJ18" s="622"/>
      <c r="BK18" s="622"/>
      <c r="BL18" s="622"/>
      <c r="BM18" s="622"/>
      <c r="BN18" s="623"/>
      <c r="BO18" s="659" t="s">
        <v>236</v>
      </c>
      <c r="BP18" s="659"/>
      <c r="BQ18" s="659"/>
      <c r="BR18" s="659"/>
      <c r="BS18" s="660" t="s">
        <v>139</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236</v>
      </c>
      <c r="CS18" s="622"/>
      <c r="CT18" s="622"/>
      <c r="CU18" s="622"/>
      <c r="CV18" s="622"/>
      <c r="CW18" s="622"/>
      <c r="CX18" s="622"/>
      <c r="CY18" s="623"/>
      <c r="CZ18" s="659" t="s">
        <v>236</v>
      </c>
      <c r="DA18" s="659"/>
      <c r="DB18" s="659"/>
      <c r="DC18" s="659"/>
      <c r="DD18" s="627" t="s">
        <v>147</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9248</v>
      </c>
      <c r="S19" s="622"/>
      <c r="T19" s="622"/>
      <c r="U19" s="622"/>
      <c r="V19" s="622"/>
      <c r="W19" s="622"/>
      <c r="X19" s="622"/>
      <c r="Y19" s="623"/>
      <c r="Z19" s="659">
        <v>0.1</v>
      </c>
      <c r="AA19" s="659"/>
      <c r="AB19" s="659"/>
      <c r="AC19" s="659"/>
      <c r="AD19" s="660">
        <v>9248</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30023</v>
      </c>
      <c r="BH19" s="622"/>
      <c r="BI19" s="622"/>
      <c r="BJ19" s="622"/>
      <c r="BK19" s="622"/>
      <c r="BL19" s="622"/>
      <c r="BM19" s="622"/>
      <c r="BN19" s="623"/>
      <c r="BO19" s="659">
        <v>0.7</v>
      </c>
      <c r="BP19" s="659"/>
      <c r="BQ19" s="659"/>
      <c r="BR19" s="659"/>
      <c r="BS19" s="660" t="s">
        <v>147</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147</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t="s">
        <v>139</v>
      </c>
      <c r="S20" s="622"/>
      <c r="T20" s="622"/>
      <c r="U20" s="622"/>
      <c r="V20" s="622"/>
      <c r="W20" s="622"/>
      <c r="X20" s="622"/>
      <c r="Y20" s="623"/>
      <c r="Z20" s="659" t="s">
        <v>147</v>
      </c>
      <c r="AA20" s="659"/>
      <c r="AB20" s="659"/>
      <c r="AC20" s="659"/>
      <c r="AD20" s="660" t="s">
        <v>139</v>
      </c>
      <c r="AE20" s="660"/>
      <c r="AF20" s="660"/>
      <c r="AG20" s="660"/>
      <c r="AH20" s="660"/>
      <c r="AI20" s="660"/>
      <c r="AJ20" s="660"/>
      <c r="AK20" s="660"/>
      <c r="AL20" s="624" t="s">
        <v>147</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30023</v>
      </c>
      <c r="BH20" s="622"/>
      <c r="BI20" s="622"/>
      <c r="BJ20" s="622"/>
      <c r="BK20" s="622"/>
      <c r="BL20" s="622"/>
      <c r="BM20" s="622"/>
      <c r="BN20" s="623"/>
      <c r="BO20" s="659">
        <v>0.7</v>
      </c>
      <c r="BP20" s="659"/>
      <c r="BQ20" s="659"/>
      <c r="BR20" s="659"/>
      <c r="BS20" s="660" t="s">
        <v>236</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13846612</v>
      </c>
      <c r="CS20" s="622"/>
      <c r="CT20" s="622"/>
      <c r="CU20" s="622"/>
      <c r="CV20" s="622"/>
      <c r="CW20" s="622"/>
      <c r="CX20" s="622"/>
      <c r="CY20" s="623"/>
      <c r="CZ20" s="659">
        <v>100</v>
      </c>
      <c r="DA20" s="659"/>
      <c r="DB20" s="659"/>
      <c r="DC20" s="659"/>
      <c r="DD20" s="627">
        <v>1901899</v>
      </c>
      <c r="DE20" s="622"/>
      <c r="DF20" s="622"/>
      <c r="DG20" s="622"/>
      <c r="DH20" s="622"/>
      <c r="DI20" s="622"/>
      <c r="DJ20" s="622"/>
      <c r="DK20" s="622"/>
      <c r="DL20" s="622"/>
      <c r="DM20" s="622"/>
      <c r="DN20" s="622"/>
      <c r="DO20" s="622"/>
      <c r="DP20" s="623"/>
      <c r="DQ20" s="627">
        <v>9997368</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3693219</v>
      </c>
      <c r="S21" s="622"/>
      <c r="T21" s="622"/>
      <c r="U21" s="622"/>
      <c r="V21" s="622"/>
      <c r="W21" s="622"/>
      <c r="X21" s="622"/>
      <c r="Y21" s="623"/>
      <c r="Z21" s="659">
        <v>26.4</v>
      </c>
      <c r="AA21" s="659"/>
      <c r="AB21" s="659"/>
      <c r="AC21" s="659"/>
      <c r="AD21" s="660">
        <v>3219932</v>
      </c>
      <c r="AE21" s="660"/>
      <c r="AF21" s="660"/>
      <c r="AG21" s="660"/>
      <c r="AH21" s="660"/>
      <c r="AI21" s="660"/>
      <c r="AJ21" s="660"/>
      <c r="AK21" s="660"/>
      <c r="AL21" s="624">
        <v>38.9</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30023</v>
      </c>
      <c r="BH21" s="622"/>
      <c r="BI21" s="622"/>
      <c r="BJ21" s="622"/>
      <c r="BK21" s="622"/>
      <c r="BL21" s="622"/>
      <c r="BM21" s="622"/>
      <c r="BN21" s="623"/>
      <c r="BO21" s="659">
        <v>0.7</v>
      </c>
      <c r="BP21" s="659"/>
      <c r="BQ21" s="659"/>
      <c r="BR21" s="659"/>
      <c r="BS21" s="660" t="s">
        <v>147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3219932</v>
      </c>
      <c r="S22" s="622"/>
      <c r="T22" s="622"/>
      <c r="U22" s="622"/>
      <c r="V22" s="622"/>
      <c r="W22" s="622"/>
      <c r="X22" s="622"/>
      <c r="Y22" s="623"/>
      <c r="Z22" s="659">
        <v>23</v>
      </c>
      <c r="AA22" s="659"/>
      <c r="AB22" s="659"/>
      <c r="AC22" s="659"/>
      <c r="AD22" s="660">
        <v>3219932</v>
      </c>
      <c r="AE22" s="660"/>
      <c r="AF22" s="660"/>
      <c r="AG22" s="660"/>
      <c r="AH22" s="660"/>
      <c r="AI22" s="660"/>
      <c r="AJ22" s="660"/>
      <c r="AK22" s="660"/>
      <c r="AL22" s="624">
        <v>38.9</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147</v>
      </c>
      <c r="BH22" s="622"/>
      <c r="BI22" s="622"/>
      <c r="BJ22" s="622"/>
      <c r="BK22" s="622"/>
      <c r="BL22" s="622"/>
      <c r="BM22" s="622"/>
      <c r="BN22" s="623"/>
      <c r="BO22" s="659" t="s">
        <v>236</v>
      </c>
      <c r="BP22" s="659"/>
      <c r="BQ22" s="659"/>
      <c r="BR22" s="659"/>
      <c r="BS22" s="660" t="s">
        <v>147</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473287</v>
      </c>
      <c r="S23" s="622"/>
      <c r="T23" s="622"/>
      <c r="U23" s="622"/>
      <c r="V23" s="622"/>
      <c r="W23" s="622"/>
      <c r="X23" s="622"/>
      <c r="Y23" s="623"/>
      <c r="Z23" s="659">
        <v>3.4</v>
      </c>
      <c r="AA23" s="659"/>
      <c r="AB23" s="659"/>
      <c r="AC23" s="659"/>
      <c r="AD23" s="660" t="s">
        <v>236</v>
      </c>
      <c r="AE23" s="660"/>
      <c r="AF23" s="660"/>
      <c r="AG23" s="660"/>
      <c r="AH23" s="660"/>
      <c r="AI23" s="660"/>
      <c r="AJ23" s="660"/>
      <c r="AK23" s="660"/>
      <c r="AL23" s="624" t="s">
        <v>147</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236</v>
      </c>
      <c r="BH23" s="622"/>
      <c r="BI23" s="622"/>
      <c r="BJ23" s="622"/>
      <c r="BK23" s="622"/>
      <c r="BL23" s="622"/>
      <c r="BM23" s="622"/>
      <c r="BN23" s="623"/>
      <c r="BO23" s="659" t="s">
        <v>236</v>
      </c>
      <c r="BP23" s="659"/>
      <c r="BQ23" s="659"/>
      <c r="BR23" s="659"/>
      <c r="BS23" s="660" t="s">
        <v>147</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147</v>
      </c>
      <c r="S24" s="622"/>
      <c r="T24" s="622"/>
      <c r="U24" s="622"/>
      <c r="V24" s="622"/>
      <c r="W24" s="622"/>
      <c r="X24" s="622"/>
      <c r="Y24" s="623"/>
      <c r="Z24" s="659" t="s">
        <v>236</v>
      </c>
      <c r="AA24" s="659"/>
      <c r="AB24" s="659"/>
      <c r="AC24" s="659"/>
      <c r="AD24" s="660" t="s">
        <v>236</v>
      </c>
      <c r="AE24" s="660"/>
      <c r="AF24" s="660"/>
      <c r="AG24" s="660"/>
      <c r="AH24" s="660"/>
      <c r="AI24" s="660"/>
      <c r="AJ24" s="660"/>
      <c r="AK24" s="660"/>
      <c r="AL24" s="624" t="s">
        <v>236</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236</v>
      </c>
      <c r="BH24" s="622"/>
      <c r="BI24" s="622"/>
      <c r="BJ24" s="622"/>
      <c r="BK24" s="622"/>
      <c r="BL24" s="622"/>
      <c r="BM24" s="622"/>
      <c r="BN24" s="623"/>
      <c r="BO24" s="659" t="s">
        <v>139</v>
      </c>
      <c r="BP24" s="659"/>
      <c r="BQ24" s="659"/>
      <c r="BR24" s="659"/>
      <c r="BS24" s="660" t="s">
        <v>236</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4849371</v>
      </c>
      <c r="CS24" s="677"/>
      <c r="CT24" s="677"/>
      <c r="CU24" s="677"/>
      <c r="CV24" s="677"/>
      <c r="CW24" s="677"/>
      <c r="CX24" s="677"/>
      <c r="CY24" s="702"/>
      <c r="CZ24" s="703">
        <v>35</v>
      </c>
      <c r="DA24" s="685"/>
      <c r="DB24" s="685"/>
      <c r="DC24" s="705"/>
      <c r="DD24" s="701">
        <v>3613160</v>
      </c>
      <c r="DE24" s="677"/>
      <c r="DF24" s="677"/>
      <c r="DG24" s="677"/>
      <c r="DH24" s="677"/>
      <c r="DI24" s="677"/>
      <c r="DJ24" s="677"/>
      <c r="DK24" s="702"/>
      <c r="DL24" s="701">
        <v>3604085</v>
      </c>
      <c r="DM24" s="677"/>
      <c r="DN24" s="677"/>
      <c r="DO24" s="677"/>
      <c r="DP24" s="677"/>
      <c r="DQ24" s="677"/>
      <c r="DR24" s="677"/>
      <c r="DS24" s="677"/>
      <c r="DT24" s="677"/>
      <c r="DU24" s="677"/>
      <c r="DV24" s="702"/>
      <c r="DW24" s="703">
        <v>43.5</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8733343</v>
      </c>
      <c r="S25" s="622"/>
      <c r="T25" s="622"/>
      <c r="U25" s="622"/>
      <c r="V25" s="622"/>
      <c r="W25" s="622"/>
      <c r="X25" s="622"/>
      <c r="Y25" s="623"/>
      <c r="Z25" s="659">
        <v>62.4</v>
      </c>
      <c r="AA25" s="659"/>
      <c r="AB25" s="659"/>
      <c r="AC25" s="659"/>
      <c r="AD25" s="660">
        <v>8260056</v>
      </c>
      <c r="AE25" s="660"/>
      <c r="AF25" s="660"/>
      <c r="AG25" s="660"/>
      <c r="AH25" s="660"/>
      <c r="AI25" s="660"/>
      <c r="AJ25" s="660"/>
      <c r="AK25" s="660"/>
      <c r="AL25" s="624">
        <v>99.8</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2191737</v>
      </c>
      <c r="CS25" s="634"/>
      <c r="CT25" s="634"/>
      <c r="CU25" s="634"/>
      <c r="CV25" s="634"/>
      <c r="CW25" s="634"/>
      <c r="CX25" s="634"/>
      <c r="CY25" s="635"/>
      <c r="CZ25" s="624">
        <v>15.8</v>
      </c>
      <c r="DA25" s="636"/>
      <c r="DB25" s="636"/>
      <c r="DC25" s="637"/>
      <c r="DD25" s="627">
        <v>1914525</v>
      </c>
      <c r="DE25" s="634"/>
      <c r="DF25" s="634"/>
      <c r="DG25" s="634"/>
      <c r="DH25" s="634"/>
      <c r="DI25" s="634"/>
      <c r="DJ25" s="634"/>
      <c r="DK25" s="635"/>
      <c r="DL25" s="627">
        <v>1908012</v>
      </c>
      <c r="DM25" s="634"/>
      <c r="DN25" s="634"/>
      <c r="DO25" s="634"/>
      <c r="DP25" s="634"/>
      <c r="DQ25" s="634"/>
      <c r="DR25" s="634"/>
      <c r="DS25" s="634"/>
      <c r="DT25" s="634"/>
      <c r="DU25" s="634"/>
      <c r="DV25" s="635"/>
      <c r="DW25" s="624">
        <v>23.1</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1682</v>
      </c>
      <c r="S26" s="622"/>
      <c r="T26" s="622"/>
      <c r="U26" s="622"/>
      <c r="V26" s="622"/>
      <c r="W26" s="622"/>
      <c r="X26" s="622"/>
      <c r="Y26" s="623"/>
      <c r="Z26" s="659">
        <v>0</v>
      </c>
      <c r="AA26" s="659"/>
      <c r="AB26" s="659"/>
      <c r="AC26" s="659"/>
      <c r="AD26" s="660">
        <v>1682</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236</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1299334</v>
      </c>
      <c r="CS26" s="622"/>
      <c r="CT26" s="622"/>
      <c r="CU26" s="622"/>
      <c r="CV26" s="622"/>
      <c r="CW26" s="622"/>
      <c r="CX26" s="622"/>
      <c r="CY26" s="623"/>
      <c r="CZ26" s="624">
        <v>9.4</v>
      </c>
      <c r="DA26" s="636"/>
      <c r="DB26" s="636"/>
      <c r="DC26" s="637"/>
      <c r="DD26" s="627">
        <v>1129939</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56552</v>
      </c>
      <c r="S27" s="622"/>
      <c r="T27" s="622"/>
      <c r="U27" s="622"/>
      <c r="V27" s="622"/>
      <c r="W27" s="622"/>
      <c r="X27" s="622"/>
      <c r="Y27" s="623"/>
      <c r="Z27" s="659">
        <v>0.4</v>
      </c>
      <c r="AA27" s="659"/>
      <c r="AB27" s="659"/>
      <c r="AC27" s="659"/>
      <c r="AD27" s="660" t="s">
        <v>236</v>
      </c>
      <c r="AE27" s="660"/>
      <c r="AF27" s="660"/>
      <c r="AG27" s="660"/>
      <c r="AH27" s="660"/>
      <c r="AI27" s="660"/>
      <c r="AJ27" s="660"/>
      <c r="AK27" s="660"/>
      <c r="AL27" s="624" t="s">
        <v>139</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4249458</v>
      </c>
      <c r="BH27" s="622"/>
      <c r="BI27" s="622"/>
      <c r="BJ27" s="622"/>
      <c r="BK27" s="622"/>
      <c r="BL27" s="622"/>
      <c r="BM27" s="622"/>
      <c r="BN27" s="623"/>
      <c r="BO27" s="659">
        <v>100</v>
      </c>
      <c r="BP27" s="659"/>
      <c r="BQ27" s="659"/>
      <c r="BR27" s="659"/>
      <c r="BS27" s="660">
        <v>25200</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1324805</v>
      </c>
      <c r="CS27" s="634"/>
      <c r="CT27" s="634"/>
      <c r="CU27" s="634"/>
      <c r="CV27" s="634"/>
      <c r="CW27" s="634"/>
      <c r="CX27" s="634"/>
      <c r="CY27" s="635"/>
      <c r="CZ27" s="624">
        <v>9.6</v>
      </c>
      <c r="DA27" s="636"/>
      <c r="DB27" s="636"/>
      <c r="DC27" s="637"/>
      <c r="DD27" s="627">
        <v>383267</v>
      </c>
      <c r="DE27" s="634"/>
      <c r="DF27" s="634"/>
      <c r="DG27" s="634"/>
      <c r="DH27" s="634"/>
      <c r="DI27" s="634"/>
      <c r="DJ27" s="634"/>
      <c r="DK27" s="635"/>
      <c r="DL27" s="627">
        <v>380705</v>
      </c>
      <c r="DM27" s="634"/>
      <c r="DN27" s="634"/>
      <c r="DO27" s="634"/>
      <c r="DP27" s="634"/>
      <c r="DQ27" s="634"/>
      <c r="DR27" s="634"/>
      <c r="DS27" s="634"/>
      <c r="DT27" s="634"/>
      <c r="DU27" s="634"/>
      <c r="DV27" s="635"/>
      <c r="DW27" s="624">
        <v>4.5999999999999996</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71704</v>
      </c>
      <c r="S28" s="622"/>
      <c r="T28" s="622"/>
      <c r="U28" s="622"/>
      <c r="V28" s="622"/>
      <c r="W28" s="622"/>
      <c r="X28" s="622"/>
      <c r="Y28" s="623"/>
      <c r="Z28" s="659">
        <v>0.5</v>
      </c>
      <c r="AA28" s="659"/>
      <c r="AB28" s="659"/>
      <c r="AC28" s="659"/>
      <c r="AD28" s="660">
        <v>8651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1332829</v>
      </c>
      <c r="CS28" s="622"/>
      <c r="CT28" s="622"/>
      <c r="CU28" s="622"/>
      <c r="CV28" s="622"/>
      <c r="CW28" s="622"/>
      <c r="CX28" s="622"/>
      <c r="CY28" s="623"/>
      <c r="CZ28" s="624">
        <v>9.6</v>
      </c>
      <c r="DA28" s="636"/>
      <c r="DB28" s="636"/>
      <c r="DC28" s="637"/>
      <c r="DD28" s="627">
        <v>1315368</v>
      </c>
      <c r="DE28" s="622"/>
      <c r="DF28" s="622"/>
      <c r="DG28" s="622"/>
      <c r="DH28" s="622"/>
      <c r="DI28" s="622"/>
      <c r="DJ28" s="622"/>
      <c r="DK28" s="623"/>
      <c r="DL28" s="627">
        <v>1315368</v>
      </c>
      <c r="DM28" s="622"/>
      <c r="DN28" s="622"/>
      <c r="DO28" s="622"/>
      <c r="DP28" s="622"/>
      <c r="DQ28" s="622"/>
      <c r="DR28" s="622"/>
      <c r="DS28" s="622"/>
      <c r="DT28" s="622"/>
      <c r="DU28" s="622"/>
      <c r="DV28" s="623"/>
      <c r="DW28" s="624">
        <v>15.9</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35225</v>
      </c>
      <c r="S29" s="622"/>
      <c r="T29" s="622"/>
      <c r="U29" s="622"/>
      <c r="V29" s="622"/>
      <c r="W29" s="622"/>
      <c r="X29" s="622"/>
      <c r="Y29" s="623"/>
      <c r="Z29" s="659">
        <v>0.3</v>
      </c>
      <c r="AA29" s="659"/>
      <c r="AB29" s="659"/>
      <c r="AC29" s="659"/>
      <c r="AD29" s="660">
        <v>53</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1332829</v>
      </c>
      <c r="CS29" s="634"/>
      <c r="CT29" s="634"/>
      <c r="CU29" s="634"/>
      <c r="CV29" s="634"/>
      <c r="CW29" s="634"/>
      <c r="CX29" s="634"/>
      <c r="CY29" s="635"/>
      <c r="CZ29" s="624">
        <v>9.6</v>
      </c>
      <c r="DA29" s="636"/>
      <c r="DB29" s="636"/>
      <c r="DC29" s="637"/>
      <c r="DD29" s="627">
        <v>1315368</v>
      </c>
      <c r="DE29" s="634"/>
      <c r="DF29" s="634"/>
      <c r="DG29" s="634"/>
      <c r="DH29" s="634"/>
      <c r="DI29" s="634"/>
      <c r="DJ29" s="634"/>
      <c r="DK29" s="635"/>
      <c r="DL29" s="627">
        <v>1315368</v>
      </c>
      <c r="DM29" s="634"/>
      <c r="DN29" s="634"/>
      <c r="DO29" s="634"/>
      <c r="DP29" s="634"/>
      <c r="DQ29" s="634"/>
      <c r="DR29" s="634"/>
      <c r="DS29" s="634"/>
      <c r="DT29" s="634"/>
      <c r="DU29" s="634"/>
      <c r="DV29" s="635"/>
      <c r="DW29" s="624">
        <v>15.9</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2234978</v>
      </c>
      <c r="S30" s="622"/>
      <c r="T30" s="622"/>
      <c r="U30" s="622"/>
      <c r="V30" s="622"/>
      <c r="W30" s="622"/>
      <c r="X30" s="622"/>
      <c r="Y30" s="623"/>
      <c r="Z30" s="659">
        <v>16</v>
      </c>
      <c r="AA30" s="659"/>
      <c r="AB30" s="659"/>
      <c r="AC30" s="659"/>
      <c r="AD30" s="660" t="s">
        <v>236</v>
      </c>
      <c r="AE30" s="660"/>
      <c r="AF30" s="660"/>
      <c r="AG30" s="660"/>
      <c r="AH30" s="660"/>
      <c r="AI30" s="660"/>
      <c r="AJ30" s="660"/>
      <c r="AK30" s="660"/>
      <c r="AL30" s="624" t="s">
        <v>147</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1307656</v>
      </c>
      <c r="CS30" s="622"/>
      <c r="CT30" s="622"/>
      <c r="CU30" s="622"/>
      <c r="CV30" s="622"/>
      <c r="CW30" s="622"/>
      <c r="CX30" s="622"/>
      <c r="CY30" s="623"/>
      <c r="CZ30" s="624">
        <v>9.4</v>
      </c>
      <c r="DA30" s="636"/>
      <c r="DB30" s="636"/>
      <c r="DC30" s="637"/>
      <c r="DD30" s="627">
        <v>1290195</v>
      </c>
      <c r="DE30" s="622"/>
      <c r="DF30" s="622"/>
      <c r="DG30" s="622"/>
      <c r="DH30" s="622"/>
      <c r="DI30" s="622"/>
      <c r="DJ30" s="622"/>
      <c r="DK30" s="623"/>
      <c r="DL30" s="627">
        <v>1290195</v>
      </c>
      <c r="DM30" s="622"/>
      <c r="DN30" s="622"/>
      <c r="DO30" s="622"/>
      <c r="DP30" s="622"/>
      <c r="DQ30" s="622"/>
      <c r="DR30" s="622"/>
      <c r="DS30" s="622"/>
      <c r="DT30" s="622"/>
      <c r="DU30" s="622"/>
      <c r="DV30" s="623"/>
      <c r="DW30" s="624">
        <v>15.6</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147</v>
      </c>
      <c r="S31" s="622"/>
      <c r="T31" s="622"/>
      <c r="U31" s="622"/>
      <c r="V31" s="622"/>
      <c r="W31" s="622"/>
      <c r="X31" s="622"/>
      <c r="Y31" s="623"/>
      <c r="Z31" s="659" t="s">
        <v>139</v>
      </c>
      <c r="AA31" s="659"/>
      <c r="AB31" s="659"/>
      <c r="AC31" s="659"/>
      <c r="AD31" s="660" t="s">
        <v>147</v>
      </c>
      <c r="AE31" s="660"/>
      <c r="AF31" s="660"/>
      <c r="AG31" s="660"/>
      <c r="AH31" s="660"/>
      <c r="AI31" s="660"/>
      <c r="AJ31" s="660"/>
      <c r="AK31" s="660"/>
      <c r="AL31" s="624" t="s">
        <v>147</v>
      </c>
      <c r="AM31" s="625"/>
      <c r="AN31" s="625"/>
      <c r="AO31" s="661"/>
      <c r="AP31" s="687" t="s">
        <v>313</v>
      </c>
      <c r="AQ31" s="688"/>
      <c r="AR31" s="688"/>
      <c r="AS31" s="688"/>
      <c r="AT31" s="689" t="s">
        <v>314</v>
      </c>
      <c r="AU31" s="218"/>
      <c r="AV31" s="218"/>
      <c r="AW31" s="218"/>
      <c r="AX31" s="679" t="s">
        <v>189</v>
      </c>
      <c r="AY31" s="680"/>
      <c r="AZ31" s="680"/>
      <c r="BA31" s="680"/>
      <c r="BB31" s="680"/>
      <c r="BC31" s="680"/>
      <c r="BD31" s="680"/>
      <c r="BE31" s="680"/>
      <c r="BF31" s="681"/>
      <c r="BG31" s="683">
        <v>99.5</v>
      </c>
      <c r="BH31" s="684"/>
      <c r="BI31" s="684"/>
      <c r="BJ31" s="684"/>
      <c r="BK31" s="684"/>
      <c r="BL31" s="684"/>
      <c r="BM31" s="685">
        <v>97.5</v>
      </c>
      <c r="BN31" s="684"/>
      <c r="BO31" s="684"/>
      <c r="BP31" s="684"/>
      <c r="BQ31" s="686"/>
      <c r="BR31" s="683">
        <v>99.5</v>
      </c>
      <c r="BS31" s="684"/>
      <c r="BT31" s="684"/>
      <c r="BU31" s="684"/>
      <c r="BV31" s="684"/>
      <c r="BW31" s="684"/>
      <c r="BX31" s="685">
        <v>97.2</v>
      </c>
      <c r="BY31" s="684"/>
      <c r="BZ31" s="684"/>
      <c r="CA31" s="684"/>
      <c r="CB31" s="686"/>
      <c r="CD31" s="642"/>
      <c r="CE31" s="643"/>
      <c r="CF31" s="618" t="s">
        <v>315</v>
      </c>
      <c r="CG31" s="619"/>
      <c r="CH31" s="619"/>
      <c r="CI31" s="619"/>
      <c r="CJ31" s="619"/>
      <c r="CK31" s="619"/>
      <c r="CL31" s="619"/>
      <c r="CM31" s="619"/>
      <c r="CN31" s="619"/>
      <c r="CO31" s="619"/>
      <c r="CP31" s="619"/>
      <c r="CQ31" s="620"/>
      <c r="CR31" s="621">
        <v>25173</v>
      </c>
      <c r="CS31" s="634"/>
      <c r="CT31" s="634"/>
      <c r="CU31" s="634"/>
      <c r="CV31" s="634"/>
      <c r="CW31" s="634"/>
      <c r="CX31" s="634"/>
      <c r="CY31" s="635"/>
      <c r="CZ31" s="624">
        <v>0.2</v>
      </c>
      <c r="DA31" s="636"/>
      <c r="DB31" s="636"/>
      <c r="DC31" s="637"/>
      <c r="DD31" s="627">
        <v>25173</v>
      </c>
      <c r="DE31" s="634"/>
      <c r="DF31" s="634"/>
      <c r="DG31" s="634"/>
      <c r="DH31" s="634"/>
      <c r="DI31" s="634"/>
      <c r="DJ31" s="634"/>
      <c r="DK31" s="635"/>
      <c r="DL31" s="627">
        <v>25173</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779308</v>
      </c>
      <c r="S32" s="622"/>
      <c r="T32" s="622"/>
      <c r="U32" s="622"/>
      <c r="V32" s="622"/>
      <c r="W32" s="622"/>
      <c r="X32" s="622"/>
      <c r="Y32" s="623"/>
      <c r="Z32" s="659">
        <v>5.6</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0"/>
      <c r="AU32" s="214" t="s">
        <v>317</v>
      </c>
      <c r="AX32" s="618" t="s">
        <v>318</v>
      </c>
      <c r="AY32" s="619"/>
      <c r="AZ32" s="619"/>
      <c r="BA32" s="619"/>
      <c r="BB32" s="619"/>
      <c r="BC32" s="619"/>
      <c r="BD32" s="619"/>
      <c r="BE32" s="619"/>
      <c r="BF32" s="620"/>
      <c r="BG32" s="692">
        <v>99.4</v>
      </c>
      <c r="BH32" s="634"/>
      <c r="BI32" s="634"/>
      <c r="BJ32" s="634"/>
      <c r="BK32" s="634"/>
      <c r="BL32" s="634"/>
      <c r="BM32" s="625">
        <v>97.8</v>
      </c>
      <c r="BN32" s="634"/>
      <c r="BO32" s="634"/>
      <c r="BP32" s="634"/>
      <c r="BQ32" s="657"/>
      <c r="BR32" s="692">
        <v>99.5</v>
      </c>
      <c r="BS32" s="634"/>
      <c r="BT32" s="634"/>
      <c r="BU32" s="634"/>
      <c r="BV32" s="634"/>
      <c r="BW32" s="634"/>
      <c r="BX32" s="625">
        <v>97.4</v>
      </c>
      <c r="BY32" s="634"/>
      <c r="BZ32" s="634"/>
      <c r="CA32" s="634"/>
      <c r="CB32" s="657"/>
      <c r="CD32" s="644"/>
      <c r="CE32" s="645"/>
      <c r="CF32" s="618" t="s">
        <v>319</v>
      </c>
      <c r="CG32" s="619"/>
      <c r="CH32" s="619"/>
      <c r="CI32" s="619"/>
      <c r="CJ32" s="619"/>
      <c r="CK32" s="619"/>
      <c r="CL32" s="619"/>
      <c r="CM32" s="619"/>
      <c r="CN32" s="619"/>
      <c r="CO32" s="619"/>
      <c r="CP32" s="619"/>
      <c r="CQ32" s="620"/>
      <c r="CR32" s="621" t="s">
        <v>139</v>
      </c>
      <c r="CS32" s="622"/>
      <c r="CT32" s="622"/>
      <c r="CU32" s="622"/>
      <c r="CV32" s="622"/>
      <c r="CW32" s="622"/>
      <c r="CX32" s="622"/>
      <c r="CY32" s="623"/>
      <c r="CZ32" s="624" t="s">
        <v>236</v>
      </c>
      <c r="DA32" s="636"/>
      <c r="DB32" s="636"/>
      <c r="DC32" s="637"/>
      <c r="DD32" s="627" t="s">
        <v>139</v>
      </c>
      <c r="DE32" s="622"/>
      <c r="DF32" s="622"/>
      <c r="DG32" s="622"/>
      <c r="DH32" s="622"/>
      <c r="DI32" s="622"/>
      <c r="DJ32" s="622"/>
      <c r="DK32" s="623"/>
      <c r="DL32" s="627" t="s">
        <v>139</v>
      </c>
      <c r="DM32" s="622"/>
      <c r="DN32" s="622"/>
      <c r="DO32" s="622"/>
      <c r="DP32" s="622"/>
      <c r="DQ32" s="622"/>
      <c r="DR32" s="622"/>
      <c r="DS32" s="622"/>
      <c r="DT32" s="622"/>
      <c r="DU32" s="622"/>
      <c r="DV32" s="623"/>
      <c r="DW32" s="624" t="s">
        <v>236</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15824</v>
      </c>
      <c r="S33" s="622"/>
      <c r="T33" s="622"/>
      <c r="U33" s="622"/>
      <c r="V33" s="622"/>
      <c r="W33" s="622"/>
      <c r="X33" s="622"/>
      <c r="Y33" s="623"/>
      <c r="Z33" s="659">
        <v>0.1</v>
      </c>
      <c r="AA33" s="659"/>
      <c r="AB33" s="659"/>
      <c r="AC33" s="659"/>
      <c r="AD33" s="660">
        <v>6221</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99.5</v>
      </c>
      <c r="BH33" s="606"/>
      <c r="BI33" s="606"/>
      <c r="BJ33" s="606"/>
      <c r="BK33" s="606"/>
      <c r="BL33" s="606"/>
      <c r="BM33" s="652">
        <v>97.3</v>
      </c>
      <c r="BN33" s="606"/>
      <c r="BO33" s="606"/>
      <c r="BP33" s="606"/>
      <c r="BQ33" s="669"/>
      <c r="BR33" s="682">
        <v>99.5</v>
      </c>
      <c r="BS33" s="606"/>
      <c r="BT33" s="606"/>
      <c r="BU33" s="606"/>
      <c r="BV33" s="606"/>
      <c r="BW33" s="606"/>
      <c r="BX33" s="652">
        <v>97</v>
      </c>
      <c r="BY33" s="606"/>
      <c r="BZ33" s="606"/>
      <c r="CA33" s="606"/>
      <c r="CB33" s="669"/>
      <c r="CD33" s="618" t="s">
        <v>322</v>
      </c>
      <c r="CE33" s="619"/>
      <c r="CF33" s="619"/>
      <c r="CG33" s="619"/>
      <c r="CH33" s="619"/>
      <c r="CI33" s="619"/>
      <c r="CJ33" s="619"/>
      <c r="CK33" s="619"/>
      <c r="CL33" s="619"/>
      <c r="CM33" s="619"/>
      <c r="CN33" s="619"/>
      <c r="CO33" s="619"/>
      <c r="CP33" s="619"/>
      <c r="CQ33" s="620"/>
      <c r="CR33" s="621">
        <v>7054968</v>
      </c>
      <c r="CS33" s="634"/>
      <c r="CT33" s="634"/>
      <c r="CU33" s="634"/>
      <c r="CV33" s="634"/>
      <c r="CW33" s="634"/>
      <c r="CX33" s="634"/>
      <c r="CY33" s="635"/>
      <c r="CZ33" s="624">
        <v>51</v>
      </c>
      <c r="DA33" s="636"/>
      <c r="DB33" s="636"/>
      <c r="DC33" s="637"/>
      <c r="DD33" s="627">
        <v>5937330</v>
      </c>
      <c r="DE33" s="634"/>
      <c r="DF33" s="634"/>
      <c r="DG33" s="634"/>
      <c r="DH33" s="634"/>
      <c r="DI33" s="634"/>
      <c r="DJ33" s="634"/>
      <c r="DK33" s="635"/>
      <c r="DL33" s="627">
        <v>4071853</v>
      </c>
      <c r="DM33" s="634"/>
      <c r="DN33" s="634"/>
      <c r="DO33" s="634"/>
      <c r="DP33" s="634"/>
      <c r="DQ33" s="634"/>
      <c r="DR33" s="634"/>
      <c r="DS33" s="634"/>
      <c r="DT33" s="634"/>
      <c r="DU33" s="634"/>
      <c r="DV33" s="635"/>
      <c r="DW33" s="624">
        <v>49.2</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134176</v>
      </c>
      <c r="S34" s="622"/>
      <c r="T34" s="622"/>
      <c r="U34" s="622"/>
      <c r="V34" s="622"/>
      <c r="W34" s="622"/>
      <c r="X34" s="622"/>
      <c r="Y34" s="623"/>
      <c r="Z34" s="659">
        <v>1</v>
      </c>
      <c r="AA34" s="659"/>
      <c r="AB34" s="659"/>
      <c r="AC34" s="659"/>
      <c r="AD34" s="660" t="s">
        <v>236</v>
      </c>
      <c r="AE34" s="660"/>
      <c r="AF34" s="660"/>
      <c r="AG34" s="660"/>
      <c r="AH34" s="660"/>
      <c r="AI34" s="660"/>
      <c r="AJ34" s="660"/>
      <c r="AK34" s="660"/>
      <c r="AL34" s="624" t="s">
        <v>147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2293269</v>
      </c>
      <c r="CS34" s="622"/>
      <c r="CT34" s="622"/>
      <c r="CU34" s="622"/>
      <c r="CV34" s="622"/>
      <c r="CW34" s="622"/>
      <c r="CX34" s="622"/>
      <c r="CY34" s="623"/>
      <c r="CZ34" s="624">
        <v>16.600000000000001</v>
      </c>
      <c r="DA34" s="636"/>
      <c r="DB34" s="636"/>
      <c r="DC34" s="637"/>
      <c r="DD34" s="627">
        <v>1655044</v>
      </c>
      <c r="DE34" s="622"/>
      <c r="DF34" s="622"/>
      <c r="DG34" s="622"/>
      <c r="DH34" s="622"/>
      <c r="DI34" s="622"/>
      <c r="DJ34" s="622"/>
      <c r="DK34" s="623"/>
      <c r="DL34" s="627">
        <v>1195144</v>
      </c>
      <c r="DM34" s="622"/>
      <c r="DN34" s="622"/>
      <c r="DO34" s="622"/>
      <c r="DP34" s="622"/>
      <c r="DQ34" s="622"/>
      <c r="DR34" s="622"/>
      <c r="DS34" s="622"/>
      <c r="DT34" s="622"/>
      <c r="DU34" s="622"/>
      <c r="DV34" s="623"/>
      <c r="DW34" s="624">
        <v>14.4</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320258</v>
      </c>
      <c r="S35" s="622"/>
      <c r="T35" s="622"/>
      <c r="U35" s="622"/>
      <c r="V35" s="622"/>
      <c r="W35" s="622"/>
      <c r="X35" s="622"/>
      <c r="Y35" s="623"/>
      <c r="Z35" s="659">
        <v>2.2999999999999998</v>
      </c>
      <c r="AA35" s="659"/>
      <c r="AB35" s="659"/>
      <c r="AC35" s="659"/>
      <c r="AD35" s="660" t="s">
        <v>139</v>
      </c>
      <c r="AE35" s="660"/>
      <c r="AF35" s="660"/>
      <c r="AG35" s="660"/>
      <c r="AH35" s="660"/>
      <c r="AI35" s="660"/>
      <c r="AJ35" s="660"/>
      <c r="AK35" s="660"/>
      <c r="AL35" s="624" t="s">
        <v>236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181411</v>
      </c>
      <c r="CS35" s="634"/>
      <c r="CT35" s="634"/>
      <c r="CU35" s="634"/>
      <c r="CV35" s="634"/>
      <c r="CW35" s="634"/>
      <c r="CX35" s="634"/>
      <c r="CY35" s="635"/>
      <c r="CZ35" s="624">
        <v>1.3</v>
      </c>
      <c r="DA35" s="636"/>
      <c r="DB35" s="636"/>
      <c r="DC35" s="637"/>
      <c r="DD35" s="627">
        <v>135018</v>
      </c>
      <c r="DE35" s="634"/>
      <c r="DF35" s="634"/>
      <c r="DG35" s="634"/>
      <c r="DH35" s="634"/>
      <c r="DI35" s="634"/>
      <c r="DJ35" s="634"/>
      <c r="DK35" s="635"/>
      <c r="DL35" s="627">
        <v>134141</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307179</v>
      </c>
      <c r="S36" s="622"/>
      <c r="T36" s="622"/>
      <c r="U36" s="622"/>
      <c r="V36" s="622"/>
      <c r="W36" s="622"/>
      <c r="X36" s="622"/>
      <c r="Y36" s="623"/>
      <c r="Z36" s="659">
        <v>2.2000000000000002</v>
      </c>
      <c r="AA36" s="659"/>
      <c r="AB36" s="659"/>
      <c r="AC36" s="659"/>
      <c r="AD36" s="660" t="s">
        <v>236</v>
      </c>
      <c r="AE36" s="660"/>
      <c r="AF36" s="660"/>
      <c r="AG36" s="660"/>
      <c r="AH36" s="660"/>
      <c r="AI36" s="660"/>
      <c r="AJ36" s="660"/>
      <c r="AK36" s="660"/>
      <c r="AL36" s="624" t="s">
        <v>147</v>
      </c>
      <c r="AM36" s="625"/>
      <c r="AN36" s="625"/>
      <c r="AO36" s="661"/>
      <c r="AP36" s="222"/>
      <c r="AQ36" s="670" t="s">
        <v>330</v>
      </c>
      <c r="AR36" s="671"/>
      <c r="AS36" s="671"/>
      <c r="AT36" s="671"/>
      <c r="AU36" s="671"/>
      <c r="AV36" s="671"/>
      <c r="AW36" s="671"/>
      <c r="AX36" s="671"/>
      <c r="AY36" s="672"/>
      <c r="AZ36" s="676">
        <v>2234333</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8836</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2892677</v>
      </c>
      <c r="CS36" s="622"/>
      <c r="CT36" s="622"/>
      <c r="CU36" s="622"/>
      <c r="CV36" s="622"/>
      <c r="CW36" s="622"/>
      <c r="CX36" s="622"/>
      <c r="CY36" s="623"/>
      <c r="CZ36" s="624">
        <v>20.9</v>
      </c>
      <c r="DA36" s="636"/>
      <c r="DB36" s="636"/>
      <c r="DC36" s="637"/>
      <c r="DD36" s="627">
        <v>2654109</v>
      </c>
      <c r="DE36" s="622"/>
      <c r="DF36" s="622"/>
      <c r="DG36" s="622"/>
      <c r="DH36" s="622"/>
      <c r="DI36" s="622"/>
      <c r="DJ36" s="622"/>
      <c r="DK36" s="623"/>
      <c r="DL36" s="627">
        <v>1976274</v>
      </c>
      <c r="DM36" s="622"/>
      <c r="DN36" s="622"/>
      <c r="DO36" s="622"/>
      <c r="DP36" s="622"/>
      <c r="DQ36" s="622"/>
      <c r="DR36" s="622"/>
      <c r="DS36" s="622"/>
      <c r="DT36" s="622"/>
      <c r="DU36" s="622"/>
      <c r="DV36" s="623"/>
      <c r="DW36" s="624">
        <v>23.9</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550081</v>
      </c>
      <c r="S37" s="622"/>
      <c r="T37" s="622"/>
      <c r="U37" s="622"/>
      <c r="V37" s="622"/>
      <c r="W37" s="622"/>
      <c r="X37" s="622"/>
      <c r="Y37" s="623"/>
      <c r="Z37" s="659">
        <v>3.9</v>
      </c>
      <c r="AA37" s="659"/>
      <c r="AB37" s="659"/>
      <c r="AC37" s="659"/>
      <c r="AD37" s="660">
        <v>374</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682152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-18384</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783182</v>
      </c>
      <c r="CS37" s="634"/>
      <c r="CT37" s="634"/>
      <c r="CU37" s="634"/>
      <c r="CV37" s="634"/>
      <c r="CW37" s="634"/>
      <c r="CX37" s="634"/>
      <c r="CY37" s="635"/>
      <c r="CZ37" s="624">
        <v>5.7</v>
      </c>
      <c r="DA37" s="636"/>
      <c r="DB37" s="636"/>
      <c r="DC37" s="637"/>
      <c r="DD37" s="627">
        <v>782082</v>
      </c>
      <c r="DE37" s="634"/>
      <c r="DF37" s="634"/>
      <c r="DG37" s="634"/>
      <c r="DH37" s="634"/>
      <c r="DI37" s="634"/>
      <c r="DJ37" s="634"/>
      <c r="DK37" s="635"/>
      <c r="DL37" s="627">
        <v>754575</v>
      </c>
      <c r="DM37" s="634"/>
      <c r="DN37" s="634"/>
      <c r="DO37" s="634"/>
      <c r="DP37" s="634"/>
      <c r="DQ37" s="634"/>
      <c r="DR37" s="634"/>
      <c r="DS37" s="634"/>
      <c r="DT37" s="634"/>
      <c r="DU37" s="634"/>
      <c r="DV37" s="635"/>
      <c r="DW37" s="624">
        <v>9.1</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762000</v>
      </c>
      <c r="S38" s="622"/>
      <c r="T38" s="622"/>
      <c r="U38" s="622"/>
      <c r="V38" s="622"/>
      <c r="W38" s="622"/>
      <c r="X38" s="622"/>
      <c r="Y38" s="623"/>
      <c r="Z38" s="659">
        <v>5.4</v>
      </c>
      <c r="AA38" s="659"/>
      <c r="AB38" s="659"/>
      <c r="AC38" s="659"/>
      <c r="AD38" s="660" t="s">
        <v>236</v>
      </c>
      <c r="AE38" s="660"/>
      <c r="AF38" s="660"/>
      <c r="AG38" s="660"/>
      <c r="AH38" s="660"/>
      <c r="AI38" s="660"/>
      <c r="AJ38" s="660"/>
      <c r="AK38" s="660"/>
      <c r="AL38" s="624" t="s">
        <v>236</v>
      </c>
      <c r="AM38" s="625"/>
      <c r="AN38" s="625"/>
      <c r="AO38" s="661"/>
      <c r="AQ38" s="654" t="s">
        <v>338</v>
      </c>
      <c r="AR38" s="655"/>
      <c r="AS38" s="655"/>
      <c r="AT38" s="655"/>
      <c r="AU38" s="655"/>
      <c r="AV38" s="655"/>
      <c r="AW38" s="655"/>
      <c r="AX38" s="655"/>
      <c r="AY38" s="656"/>
      <c r="AZ38" s="621">
        <v>345485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2694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1034983</v>
      </c>
      <c r="CS38" s="622"/>
      <c r="CT38" s="622"/>
      <c r="CU38" s="622"/>
      <c r="CV38" s="622"/>
      <c r="CW38" s="622"/>
      <c r="CX38" s="622"/>
      <c r="CY38" s="623"/>
      <c r="CZ38" s="624">
        <v>7.5</v>
      </c>
      <c r="DA38" s="636"/>
      <c r="DB38" s="636"/>
      <c r="DC38" s="637"/>
      <c r="DD38" s="627">
        <v>850308</v>
      </c>
      <c r="DE38" s="622"/>
      <c r="DF38" s="622"/>
      <c r="DG38" s="622"/>
      <c r="DH38" s="622"/>
      <c r="DI38" s="622"/>
      <c r="DJ38" s="622"/>
      <c r="DK38" s="623"/>
      <c r="DL38" s="627">
        <v>766294</v>
      </c>
      <c r="DM38" s="622"/>
      <c r="DN38" s="622"/>
      <c r="DO38" s="622"/>
      <c r="DP38" s="622"/>
      <c r="DQ38" s="622"/>
      <c r="DR38" s="622"/>
      <c r="DS38" s="622"/>
      <c r="DT38" s="622"/>
      <c r="DU38" s="622"/>
      <c r="DV38" s="623"/>
      <c r="DW38" s="624">
        <v>9.3000000000000007</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147</v>
      </c>
      <c r="S39" s="622"/>
      <c r="T39" s="622"/>
      <c r="U39" s="622"/>
      <c r="V39" s="622"/>
      <c r="W39" s="622"/>
      <c r="X39" s="622"/>
      <c r="Y39" s="623"/>
      <c r="Z39" s="659" t="s">
        <v>147</v>
      </c>
      <c r="AA39" s="659"/>
      <c r="AB39" s="659"/>
      <c r="AC39" s="659"/>
      <c r="AD39" s="660" t="s">
        <v>236</v>
      </c>
      <c r="AE39" s="660"/>
      <c r="AF39" s="660"/>
      <c r="AG39" s="660"/>
      <c r="AH39" s="660"/>
      <c r="AI39" s="660"/>
      <c r="AJ39" s="660"/>
      <c r="AK39" s="660"/>
      <c r="AL39" s="624" t="s">
        <v>147</v>
      </c>
      <c r="AM39" s="625"/>
      <c r="AN39" s="625"/>
      <c r="AO39" s="661"/>
      <c r="AQ39" s="654" t="s">
        <v>342</v>
      </c>
      <c r="AR39" s="655"/>
      <c r="AS39" s="655"/>
      <c r="AT39" s="655"/>
      <c r="AU39" s="655"/>
      <c r="AV39" s="655"/>
      <c r="AW39" s="655"/>
      <c r="AX39" s="655"/>
      <c r="AY39" s="656"/>
      <c r="AZ39" s="621">
        <v>154065</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3924</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651163</v>
      </c>
      <c r="CS39" s="634"/>
      <c r="CT39" s="634"/>
      <c r="CU39" s="634"/>
      <c r="CV39" s="634"/>
      <c r="CW39" s="634"/>
      <c r="CX39" s="634"/>
      <c r="CY39" s="635"/>
      <c r="CZ39" s="624">
        <v>4.7</v>
      </c>
      <c r="DA39" s="636"/>
      <c r="DB39" s="636"/>
      <c r="DC39" s="637"/>
      <c r="DD39" s="627">
        <v>642851</v>
      </c>
      <c r="DE39" s="634"/>
      <c r="DF39" s="634"/>
      <c r="DG39" s="634"/>
      <c r="DH39" s="634"/>
      <c r="DI39" s="634"/>
      <c r="DJ39" s="634"/>
      <c r="DK39" s="635"/>
      <c r="DL39" s="627" t="s">
        <v>147</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t="s">
        <v>236</v>
      </c>
      <c r="S40" s="622"/>
      <c r="T40" s="622"/>
      <c r="U40" s="622"/>
      <c r="V40" s="622"/>
      <c r="W40" s="622"/>
      <c r="X40" s="622"/>
      <c r="Y40" s="623"/>
      <c r="Z40" s="659" t="s">
        <v>147</v>
      </c>
      <c r="AA40" s="659"/>
      <c r="AB40" s="659"/>
      <c r="AC40" s="659"/>
      <c r="AD40" s="660" t="s">
        <v>147</v>
      </c>
      <c r="AE40" s="660"/>
      <c r="AF40" s="660"/>
      <c r="AG40" s="660"/>
      <c r="AH40" s="660"/>
      <c r="AI40" s="660"/>
      <c r="AJ40" s="660"/>
      <c r="AK40" s="660"/>
      <c r="AL40" s="624" t="s">
        <v>236</v>
      </c>
      <c r="AM40" s="625"/>
      <c r="AN40" s="625"/>
      <c r="AO40" s="661"/>
      <c r="AQ40" s="654" t="s">
        <v>346</v>
      </c>
      <c r="AR40" s="655"/>
      <c r="AS40" s="655"/>
      <c r="AT40" s="655"/>
      <c r="AU40" s="655"/>
      <c r="AV40" s="655"/>
      <c r="AW40" s="655"/>
      <c r="AX40" s="655"/>
      <c r="AY40" s="656"/>
      <c r="AZ40" s="621">
        <v>17648</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92</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1465</v>
      </c>
      <c r="CS40" s="622"/>
      <c r="CT40" s="622"/>
      <c r="CU40" s="622"/>
      <c r="CV40" s="622"/>
      <c r="CW40" s="622"/>
      <c r="CX40" s="622"/>
      <c r="CY40" s="623"/>
      <c r="CZ40" s="624">
        <v>0</v>
      </c>
      <c r="DA40" s="636"/>
      <c r="DB40" s="636"/>
      <c r="DC40" s="637"/>
      <c r="DD40" s="627" t="s">
        <v>139</v>
      </c>
      <c r="DE40" s="622"/>
      <c r="DF40" s="622"/>
      <c r="DG40" s="622"/>
      <c r="DH40" s="622"/>
      <c r="DI40" s="622"/>
      <c r="DJ40" s="622"/>
      <c r="DK40" s="623"/>
      <c r="DL40" s="627" t="s">
        <v>139</v>
      </c>
      <c r="DM40" s="622"/>
      <c r="DN40" s="622"/>
      <c r="DO40" s="622"/>
      <c r="DP40" s="622"/>
      <c r="DQ40" s="622"/>
      <c r="DR40" s="622"/>
      <c r="DS40" s="622"/>
      <c r="DT40" s="622"/>
      <c r="DU40" s="622"/>
      <c r="DV40" s="623"/>
      <c r="DW40" s="624" t="s">
        <v>236</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14002310</v>
      </c>
      <c r="S41" s="646"/>
      <c r="T41" s="646"/>
      <c r="U41" s="646"/>
      <c r="V41" s="646"/>
      <c r="W41" s="646"/>
      <c r="X41" s="646"/>
      <c r="Y41" s="649"/>
      <c r="Z41" s="650">
        <v>100</v>
      </c>
      <c r="AA41" s="650"/>
      <c r="AB41" s="650"/>
      <c r="AC41" s="650"/>
      <c r="AD41" s="651">
        <v>8277037</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154154</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147</v>
      </c>
      <c r="DA41" s="636"/>
      <c r="DB41" s="636"/>
      <c r="DC41" s="637"/>
      <c r="DD41" s="627" t="s">
        <v>147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346</v>
      </c>
      <c r="AR42" s="667"/>
      <c r="AS42" s="667"/>
      <c r="AT42" s="667"/>
      <c r="AU42" s="667"/>
      <c r="AV42" s="667"/>
      <c r="AW42" s="667"/>
      <c r="AX42" s="667"/>
      <c r="AY42" s="668"/>
      <c r="AZ42" s="605">
        <v>880829</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449</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1942273</v>
      </c>
      <c r="CS42" s="634"/>
      <c r="CT42" s="634"/>
      <c r="CU42" s="634"/>
      <c r="CV42" s="634"/>
      <c r="CW42" s="634"/>
      <c r="CX42" s="634"/>
      <c r="CY42" s="635"/>
      <c r="CZ42" s="624">
        <v>14</v>
      </c>
      <c r="DA42" s="636"/>
      <c r="DB42" s="636"/>
      <c r="DC42" s="637"/>
      <c r="DD42" s="627">
        <v>446878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14654</v>
      </c>
      <c r="CS43" s="634"/>
      <c r="CT43" s="634"/>
      <c r="CU43" s="634"/>
      <c r="CV43" s="634"/>
      <c r="CW43" s="634"/>
      <c r="CX43" s="634"/>
      <c r="CY43" s="635"/>
      <c r="CZ43" s="624">
        <v>0.1</v>
      </c>
      <c r="DA43" s="636"/>
      <c r="DB43" s="636"/>
      <c r="DC43" s="637"/>
      <c r="DD43" s="627">
        <v>14654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1901899</v>
      </c>
      <c r="CS44" s="622"/>
      <c r="CT44" s="622"/>
      <c r="CU44" s="622"/>
      <c r="CV44" s="622"/>
      <c r="CW44" s="622"/>
      <c r="CX44" s="622"/>
      <c r="CY44" s="623"/>
      <c r="CZ44" s="624">
        <v>13.7</v>
      </c>
      <c r="DA44" s="625"/>
      <c r="DB44" s="625"/>
      <c r="DC44" s="626"/>
      <c r="DD44" s="627">
        <v>416007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528164</v>
      </c>
      <c r="CS45" s="634"/>
      <c r="CT45" s="634"/>
      <c r="CU45" s="634"/>
      <c r="CV45" s="634"/>
      <c r="CW45" s="634"/>
      <c r="CX45" s="634"/>
      <c r="CY45" s="635"/>
      <c r="CZ45" s="624">
        <v>3.8</v>
      </c>
      <c r="DA45" s="636"/>
      <c r="DB45" s="636"/>
      <c r="DC45" s="637"/>
      <c r="DD45" s="627">
        <v>13011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1207173</v>
      </c>
      <c r="CS46" s="622"/>
      <c r="CT46" s="622"/>
      <c r="CU46" s="622"/>
      <c r="CV46" s="622"/>
      <c r="CW46" s="622"/>
      <c r="CX46" s="622"/>
      <c r="CY46" s="623"/>
      <c r="CZ46" s="624">
        <v>8.6999999999999993</v>
      </c>
      <c r="DA46" s="625"/>
      <c r="DB46" s="625"/>
      <c r="DC46" s="626"/>
      <c r="DD46" s="627">
        <v>385765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40374</v>
      </c>
      <c r="CS47" s="634"/>
      <c r="CT47" s="634"/>
      <c r="CU47" s="634"/>
      <c r="CV47" s="634"/>
      <c r="CW47" s="634"/>
      <c r="CX47" s="634"/>
      <c r="CY47" s="635"/>
      <c r="CZ47" s="624">
        <v>0.3</v>
      </c>
      <c r="DA47" s="636"/>
      <c r="DB47" s="636"/>
      <c r="DC47" s="637"/>
      <c r="DD47" s="627">
        <v>30871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236</v>
      </c>
      <c r="CS48" s="622"/>
      <c r="CT48" s="622"/>
      <c r="CU48" s="622"/>
      <c r="CV48" s="622"/>
      <c r="CW48" s="622"/>
      <c r="CX48" s="622"/>
      <c r="CY48" s="623"/>
      <c r="CZ48" s="624" t="s">
        <v>147</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13846612</v>
      </c>
      <c r="CS49" s="606"/>
      <c r="CT49" s="606"/>
      <c r="CU49" s="606"/>
      <c r="CV49" s="606"/>
      <c r="CW49" s="606"/>
      <c r="CX49" s="606"/>
      <c r="CY49" s="607"/>
      <c r="CZ49" s="608">
        <v>100</v>
      </c>
      <c r="DA49" s="609"/>
      <c r="DB49" s="609"/>
      <c r="DC49" s="610"/>
      <c r="DD49" s="611">
        <v>9997368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XuaMcJzrkHxTst3A2GyNhpOZV9L4l5pnJpwgHH0s5VAJVlhen3c7dSKs6mUJk0tLNIGVk87TRDEidFae4iO+g==" saltValue="D9dWBNqLsIrPVhERp2qt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13823</v>
      </c>
      <c r="R7" s="1103"/>
      <c r="S7" s="1103"/>
      <c r="T7" s="1103"/>
      <c r="U7" s="1103"/>
      <c r="V7" s="1103">
        <v>13667</v>
      </c>
      <c r="W7" s="1103"/>
      <c r="X7" s="1103"/>
      <c r="Y7" s="1103"/>
      <c r="Z7" s="1103"/>
      <c r="AA7" s="1103">
        <v>156</v>
      </c>
      <c r="AB7" s="1103"/>
      <c r="AC7" s="1103"/>
      <c r="AD7" s="1103"/>
      <c r="AE7" s="1104"/>
      <c r="AF7" s="1105">
        <v>136</v>
      </c>
      <c r="AG7" s="1106"/>
      <c r="AH7" s="1106"/>
      <c r="AI7" s="1106"/>
      <c r="AJ7" s="1107"/>
      <c r="AK7" s="1108">
        <v>319</v>
      </c>
      <c r="AL7" s="1109"/>
      <c r="AM7" s="1109"/>
      <c r="AN7" s="1109"/>
      <c r="AO7" s="1109"/>
      <c r="AP7" s="1109">
        <v>6458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230</v>
      </c>
      <c r="R8" s="1039"/>
      <c r="S8" s="1039"/>
      <c r="T8" s="1039"/>
      <c r="U8" s="1039"/>
      <c r="V8" s="1039">
        <v>230</v>
      </c>
      <c r="W8" s="1039"/>
      <c r="X8" s="1039"/>
      <c r="Y8" s="1039"/>
      <c r="Z8" s="1039"/>
      <c r="AA8" s="1039" t="s">
        <v>597</v>
      </c>
      <c r="AB8" s="1039"/>
      <c r="AC8" s="1039"/>
      <c r="AD8" s="1039"/>
      <c r="AE8" s="1040"/>
      <c r="AF8" s="1035" t="s">
        <v>390</v>
      </c>
      <c r="AG8" s="1036"/>
      <c r="AH8" s="1036"/>
      <c r="AI8" s="1036"/>
      <c r="AJ8" s="1037"/>
      <c r="AK8" s="1080">
        <v>1</v>
      </c>
      <c r="AL8" s="1081"/>
      <c r="AM8" s="1081"/>
      <c r="AN8" s="1081"/>
      <c r="AO8" s="1081"/>
      <c r="AP8" s="1081" t="s">
        <v>597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14002</v>
      </c>
      <c r="R23" s="1061"/>
      <c r="S23" s="1061"/>
      <c r="T23" s="1061"/>
      <c r="U23" s="1061"/>
      <c r="V23" s="1061">
        <v>13847</v>
      </c>
      <c r="W23" s="1061"/>
      <c r="X23" s="1061"/>
      <c r="Y23" s="1061"/>
      <c r="Z23" s="1061"/>
      <c r="AA23" s="1061">
        <v>156</v>
      </c>
      <c r="AB23" s="1061"/>
      <c r="AC23" s="1061"/>
      <c r="AD23" s="1061"/>
      <c r="AE23" s="1068"/>
      <c r="AF23" s="1069">
        <v>136</v>
      </c>
      <c r="AG23" s="1061"/>
      <c r="AH23" s="1061"/>
      <c r="AI23" s="1061"/>
      <c r="AJ23" s="1070"/>
      <c r="AK23" s="1071"/>
      <c r="AL23" s="1072"/>
      <c r="AM23" s="1072"/>
      <c r="AN23" s="1072"/>
      <c r="AO23" s="1072"/>
      <c r="AP23" s="1061">
        <v>6458</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2342</v>
      </c>
      <c r="R28" s="1051"/>
      <c r="S28" s="1051"/>
      <c r="T28" s="1051"/>
      <c r="U28" s="1051"/>
      <c r="V28" s="1051">
        <v>2333</v>
      </c>
      <c r="W28" s="1051"/>
      <c r="X28" s="1051"/>
      <c r="Y28" s="1051"/>
      <c r="Z28" s="1051"/>
      <c r="AA28" s="1051">
        <v>9</v>
      </c>
      <c r="AB28" s="1051"/>
      <c r="AC28" s="1051"/>
      <c r="AD28" s="1051"/>
      <c r="AE28" s="1052"/>
      <c r="AF28" s="1053">
        <v>9</v>
      </c>
      <c r="AG28" s="1051"/>
      <c r="AH28" s="1051"/>
      <c r="AI28" s="1051"/>
      <c r="AJ28" s="1054"/>
      <c r="AK28" s="1042" t="s">
        <v>597</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2940</v>
      </c>
      <c r="R29" s="1039"/>
      <c r="S29" s="1039"/>
      <c r="T29" s="1039"/>
      <c r="U29" s="1039"/>
      <c r="V29" s="1039">
        <v>2937</v>
      </c>
      <c r="W29" s="1039"/>
      <c r="X29" s="1039"/>
      <c r="Y29" s="1039"/>
      <c r="Z29" s="1039"/>
      <c r="AA29" s="1039">
        <v>3</v>
      </c>
      <c r="AB29" s="1039"/>
      <c r="AC29" s="1039"/>
      <c r="AD29" s="1039"/>
      <c r="AE29" s="1040"/>
      <c r="AF29" s="1035">
        <v>3</v>
      </c>
      <c r="AG29" s="1036"/>
      <c r="AH29" s="1036"/>
      <c r="AI29" s="1036"/>
      <c r="AJ29" s="1037"/>
      <c r="AK29" s="980" t="s">
        <v>597</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381</v>
      </c>
      <c r="R30" s="1039"/>
      <c r="S30" s="1039"/>
      <c r="T30" s="1039"/>
      <c r="U30" s="1039"/>
      <c r="V30" s="1039">
        <v>380</v>
      </c>
      <c r="W30" s="1039"/>
      <c r="X30" s="1039"/>
      <c r="Y30" s="1039"/>
      <c r="Z30" s="1039"/>
      <c r="AA30" s="1039">
        <v>1</v>
      </c>
      <c r="AB30" s="1039"/>
      <c r="AC30" s="1039"/>
      <c r="AD30" s="1039"/>
      <c r="AE30" s="1040"/>
      <c r="AF30" s="1035">
        <v>1</v>
      </c>
      <c r="AG30" s="1036"/>
      <c r="AH30" s="1036"/>
      <c r="AI30" s="1036"/>
      <c r="AJ30" s="1037"/>
      <c r="AK30" s="980" t="s">
        <v>597</v>
      </c>
      <c r="AL30" s="971"/>
      <c r="AM30" s="971"/>
      <c r="AN30" s="971"/>
      <c r="AO30" s="971"/>
      <c r="AP30" s="971" t="s">
        <v>597</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579</v>
      </c>
      <c r="R31" s="1039"/>
      <c r="S31" s="1039"/>
      <c r="T31" s="1039"/>
      <c r="U31" s="1039"/>
      <c r="V31" s="1039">
        <v>536</v>
      </c>
      <c r="W31" s="1039"/>
      <c r="X31" s="1039"/>
      <c r="Y31" s="1039"/>
      <c r="Z31" s="1039"/>
      <c r="AA31" s="1039">
        <v>43</v>
      </c>
      <c r="AB31" s="1039"/>
      <c r="AC31" s="1039"/>
      <c r="AD31" s="1039"/>
      <c r="AE31" s="1040"/>
      <c r="AF31" s="1035">
        <v>2116</v>
      </c>
      <c r="AG31" s="1036"/>
      <c r="AH31" s="1036"/>
      <c r="AI31" s="1036"/>
      <c r="AJ31" s="1037"/>
      <c r="AK31" s="980">
        <v>154</v>
      </c>
      <c r="AL31" s="971"/>
      <c r="AM31" s="971"/>
      <c r="AN31" s="971"/>
      <c r="AO31" s="971"/>
      <c r="AP31" s="971">
        <v>1019</v>
      </c>
      <c r="AQ31" s="971"/>
      <c r="AR31" s="971"/>
      <c r="AS31" s="971"/>
      <c r="AT31" s="971"/>
      <c r="AU31" s="971">
        <v>531</v>
      </c>
      <c r="AV31" s="971"/>
      <c r="AW31" s="971"/>
      <c r="AX31" s="971"/>
      <c r="AY31" s="971"/>
      <c r="AZ31" s="1041" t="s">
        <v>597</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1550</v>
      </c>
      <c r="R32" s="1039"/>
      <c r="S32" s="1039"/>
      <c r="T32" s="1039"/>
      <c r="U32" s="1039"/>
      <c r="V32" s="1039">
        <v>1352</v>
      </c>
      <c r="W32" s="1039"/>
      <c r="X32" s="1039"/>
      <c r="Y32" s="1039"/>
      <c r="Z32" s="1039"/>
      <c r="AA32" s="1039">
        <v>198</v>
      </c>
      <c r="AB32" s="1039"/>
      <c r="AC32" s="1039"/>
      <c r="AD32" s="1039"/>
      <c r="AE32" s="1040"/>
      <c r="AF32" s="1035">
        <v>1188</v>
      </c>
      <c r="AG32" s="1036"/>
      <c r="AH32" s="1036"/>
      <c r="AI32" s="1036"/>
      <c r="AJ32" s="1037"/>
      <c r="AK32" s="980">
        <v>315</v>
      </c>
      <c r="AL32" s="971"/>
      <c r="AM32" s="971"/>
      <c r="AN32" s="971"/>
      <c r="AO32" s="971"/>
      <c r="AP32" s="971">
        <v>1085</v>
      </c>
      <c r="AQ32" s="971"/>
      <c r="AR32" s="971"/>
      <c r="AS32" s="971"/>
      <c r="AT32" s="971"/>
      <c r="AU32" s="971">
        <v>734</v>
      </c>
      <c r="AV32" s="971"/>
      <c r="AW32" s="971"/>
      <c r="AX32" s="971"/>
      <c r="AY32" s="971"/>
      <c r="AZ32" s="1041" t="s">
        <v>597</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1090</v>
      </c>
      <c r="R33" s="1039"/>
      <c r="S33" s="1039"/>
      <c r="T33" s="1039"/>
      <c r="U33" s="1039"/>
      <c r="V33" s="1039">
        <v>1042</v>
      </c>
      <c r="W33" s="1039"/>
      <c r="X33" s="1039"/>
      <c r="Y33" s="1039"/>
      <c r="Z33" s="1039"/>
      <c r="AA33" s="1039">
        <v>48</v>
      </c>
      <c r="AB33" s="1039"/>
      <c r="AC33" s="1039"/>
      <c r="AD33" s="1039"/>
      <c r="AE33" s="1040"/>
      <c r="AF33" s="1035">
        <v>238</v>
      </c>
      <c r="AG33" s="1036"/>
      <c r="AH33" s="1036"/>
      <c r="AI33" s="1036"/>
      <c r="AJ33" s="1037"/>
      <c r="AK33" s="980">
        <v>682</v>
      </c>
      <c r="AL33" s="971"/>
      <c r="AM33" s="971"/>
      <c r="AN33" s="971"/>
      <c r="AO33" s="971"/>
      <c r="AP33" s="971">
        <v>8943</v>
      </c>
      <c r="AQ33" s="971"/>
      <c r="AR33" s="971"/>
      <c r="AS33" s="971"/>
      <c r="AT33" s="971"/>
      <c r="AU33" s="971">
        <v>5822</v>
      </c>
      <c r="AV33" s="971"/>
      <c r="AW33" s="971"/>
      <c r="AX33" s="971"/>
      <c r="AY33" s="971"/>
      <c r="AZ33" s="1041" t="s">
        <v>597</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3555</v>
      </c>
      <c r="AG63" s="959"/>
      <c r="AH63" s="959"/>
      <c r="AI63" s="959"/>
      <c r="AJ63" s="1022"/>
      <c r="AK63" s="1023"/>
      <c r="AL63" s="963"/>
      <c r="AM63" s="963"/>
      <c r="AN63" s="963"/>
      <c r="AO63" s="963"/>
      <c r="AP63" s="959">
        <v>11047</v>
      </c>
      <c r="AQ63" s="959"/>
      <c r="AR63" s="959"/>
      <c r="AS63" s="959"/>
      <c r="AT63" s="959"/>
      <c r="AU63" s="959">
        <v>7087</v>
      </c>
      <c r="AV63" s="959"/>
      <c r="AW63" s="959"/>
      <c r="AX63" s="959"/>
      <c r="AY63" s="959"/>
      <c r="AZ63" s="1017"/>
      <c r="BA63" s="1017"/>
      <c r="BB63" s="1017"/>
      <c r="BC63" s="1017"/>
      <c r="BD63" s="1017"/>
      <c r="BE63" s="960"/>
      <c r="BF63" s="960"/>
      <c r="BG63" s="960"/>
      <c r="BH63" s="960"/>
      <c r="BI63" s="961"/>
      <c r="BJ63" s="1018" t="s">
        <v>139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401</v>
      </c>
      <c r="AL66" s="996"/>
      <c r="AM66" s="996"/>
      <c r="AN66" s="996"/>
      <c r="AO66" s="997"/>
      <c r="AP66" s="1001" t="s">
        <v>402</v>
      </c>
      <c r="AQ66" s="1002"/>
      <c r="AR66" s="1002"/>
      <c r="AS66" s="1002"/>
      <c r="AT66" s="1003"/>
      <c r="AU66" s="1001" t="s">
        <v>421</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2147</v>
      </c>
      <c r="R68" s="982"/>
      <c r="S68" s="982"/>
      <c r="T68" s="982"/>
      <c r="U68" s="982"/>
      <c r="V68" s="982">
        <v>2136</v>
      </c>
      <c r="W68" s="982"/>
      <c r="X68" s="982"/>
      <c r="Y68" s="982"/>
      <c r="Z68" s="982"/>
      <c r="AA68" s="982">
        <v>11</v>
      </c>
      <c r="AB68" s="982"/>
      <c r="AC68" s="982"/>
      <c r="AD68" s="982"/>
      <c r="AE68" s="982"/>
      <c r="AF68" s="982">
        <v>5</v>
      </c>
      <c r="AG68" s="982"/>
      <c r="AH68" s="982"/>
      <c r="AI68" s="982"/>
      <c r="AJ68" s="982"/>
      <c r="AK68" s="982" t="s">
        <v>597</v>
      </c>
      <c r="AL68" s="982"/>
      <c r="AM68" s="982"/>
      <c r="AN68" s="982"/>
      <c r="AO68" s="982"/>
      <c r="AP68" s="982">
        <v>688</v>
      </c>
      <c r="AQ68" s="982"/>
      <c r="AR68" s="982"/>
      <c r="AS68" s="982"/>
      <c r="AT68" s="982"/>
      <c r="AU68" s="982">
        <v>449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12</v>
      </c>
      <c r="R69" s="971"/>
      <c r="S69" s="971"/>
      <c r="T69" s="971"/>
      <c r="U69" s="971"/>
      <c r="V69" s="971">
        <v>12</v>
      </c>
      <c r="W69" s="971"/>
      <c r="X69" s="971"/>
      <c r="Y69" s="971"/>
      <c r="Z69" s="971"/>
      <c r="AA69" s="971" t="s">
        <v>597</v>
      </c>
      <c r="AB69" s="971"/>
      <c r="AC69" s="971"/>
      <c r="AD69" s="971"/>
      <c r="AE69" s="971"/>
      <c r="AF69" s="971" t="s">
        <v>597</v>
      </c>
      <c r="AG69" s="971"/>
      <c r="AH69" s="971"/>
      <c r="AI69" s="971"/>
      <c r="AJ69" s="971"/>
      <c r="AK69" s="971" t="s">
        <v>597</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4604</v>
      </c>
      <c r="R70" s="971"/>
      <c r="S70" s="971"/>
      <c r="T70" s="971"/>
      <c r="U70" s="971"/>
      <c r="V70" s="971">
        <v>3525</v>
      </c>
      <c r="W70" s="971"/>
      <c r="X70" s="971"/>
      <c r="Y70" s="971"/>
      <c r="Z70" s="971"/>
      <c r="AA70" s="971">
        <v>1079</v>
      </c>
      <c r="AB70" s="971"/>
      <c r="AC70" s="971"/>
      <c r="AD70" s="971"/>
      <c r="AE70" s="971"/>
      <c r="AF70" s="971">
        <v>3851</v>
      </c>
      <c r="AG70" s="971"/>
      <c r="AH70" s="971"/>
      <c r="AI70" s="971"/>
      <c r="AJ70" s="971"/>
      <c r="AK70" s="971">
        <v>297</v>
      </c>
      <c r="AL70" s="971"/>
      <c r="AM70" s="971"/>
      <c r="AN70" s="971"/>
      <c r="AO70" s="971"/>
      <c r="AP70" s="971">
        <v>1594</v>
      </c>
      <c r="AQ70" s="971"/>
      <c r="AR70" s="971"/>
      <c r="AS70" s="971"/>
      <c r="AT70" s="971"/>
      <c r="AU70" s="971">
        <v>81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558</v>
      </c>
      <c r="R71" s="971"/>
      <c r="S71" s="971"/>
      <c r="T71" s="971"/>
      <c r="U71" s="971"/>
      <c r="V71" s="971">
        <v>541</v>
      </c>
      <c r="W71" s="971"/>
      <c r="X71" s="971"/>
      <c r="Y71" s="971"/>
      <c r="Z71" s="971"/>
      <c r="AA71" s="971">
        <v>17</v>
      </c>
      <c r="AB71" s="971"/>
      <c r="AC71" s="971"/>
      <c r="AD71" s="971"/>
      <c r="AE71" s="971"/>
      <c r="AF71" s="971">
        <v>17</v>
      </c>
      <c r="AG71" s="971"/>
      <c r="AH71" s="971"/>
      <c r="AI71" s="971"/>
      <c r="AJ71" s="971"/>
      <c r="AK71" s="971" t="s">
        <v>597</v>
      </c>
      <c r="AL71" s="971"/>
      <c r="AM71" s="971"/>
      <c r="AN71" s="971"/>
      <c r="AO71" s="971"/>
      <c r="AP71" s="971" t="s">
        <v>597</v>
      </c>
      <c r="AQ71" s="971"/>
      <c r="AR71" s="971"/>
      <c r="AS71" s="971"/>
      <c r="AT71" s="971"/>
      <c r="AU71" s="971" t="s">
        <v>597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166845</v>
      </c>
      <c r="R72" s="971"/>
      <c r="S72" s="971"/>
      <c r="T72" s="971"/>
      <c r="U72" s="971"/>
      <c r="V72" s="971">
        <v>165315</v>
      </c>
      <c r="W72" s="971"/>
      <c r="X72" s="971"/>
      <c r="Y72" s="971"/>
      <c r="Z72" s="971"/>
      <c r="AA72" s="971">
        <v>1530</v>
      </c>
      <c r="AB72" s="971"/>
      <c r="AC72" s="971"/>
      <c r="AD72" s="971"/>
      <c r="AE72" s="971"/>
      <c r="AF72" s="971">
        <v>1530</v>
      </c>
      <c r="AG72" s="971"/>
      <c r="AH72" s="971"/>
      <c r="AI72" s="971"/>
      <c r="AJ72" s="971"/>
      <c r="AK72" s="971" t="s">
        <v>597</v>
      </c>
      <c r="AL72" s="971"/>
      <c r="AM72" s="971"/>
      <c r="AN72" s="971"/>
      <c r="AO72" s="971"/>
      <c r="AP72" s="971" t="s">
        <v>597</v>
      </c>
      <c r="AQ72" s="971"/>
      <c r="AR72" s="971"/>
      <c r="AS72" s="971"/>
      <c r="AT72" s="971"/>
      <c r="AU72" s="971" t="s">
        <v>597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3356</v>
      </c>
      <c r="R73" s="971"/>
      <c r="S73" s="971"/>
      <c r="T73" s="971"/>
      <c r="U73" s="971"/>
      <c r="V73" s="971">
        <v>2832</v>
      </c>
      <c r="W73" s="971"/>
      <c r="X73" s="971"/>
      <c r="Y73" s="971"/>
      <c r="Z73" s="971"/>
      <c r="AA73" s="971">
        <v>523</v>
      </c>
      <c r="AB73" s="971"/>
      <c r="AC73" s="971"/>
      <c r="AD73" s="971"/>
      <c r="AE73" s="971"/>
      <c r="AF73" s="971">
        <v>523</v>
      </c>
      <c r="AG73" s="971"/>
      <c r="AH73" s="971"/>
      <c r="AI73" s="971"/>
      <c r="AJ73" s="971"/>
      <c r="AK73" s="971" t="s">
        <v>597</v>
      </c>
      <c r="AL73" s="971"/>
      <c r="AM73" s="971"/>
      <c r="AN73" s="971"/>
      <c r="AO73" s="971"/>
      <c r="AP73" s="971" t="s">
        <v>597</v>
      </c>
      <c r="AQ73" s="971"/>
      <c r="AR73" s="971"/>
      <c r="AS73" s="971"/>
      <c r="AT73" s="971"/>
      <c r="AU73" s="971" t="s">
        <v>597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176</v>
      </c>
      <c r="R74" s="971"/>
      <c r="S74" s="971"/>
      <c r="T74" s="971"/>
      <c r="U74" s="971"/>
      <c r="V74" s="971">
        <v>171</v>
      </c>
      <c r="W74" s="971"/>
      <c r="X74" s="971"/>
      <c r="Y74" s="971"/>
      <c r="Z74" s="971"/>
      <c r="AA74" s="971">
        <v>5</v>
      </c>
      <c r="AB74" s="971"/>
      <c r="AC74" s="971"/>
      <c r="AD74" s="971"/>
      <c r="AE74" s="971"/>
      <c r="AF74" s="971">
        <v>5</v>
      </c>
      <c r="AG74" s="971"/>
      <c r="AH74" s="971"/>
      <c r="AI74" s="971"/>
      <c r="AJ74" s="971"/>
      <c r="AK74" s="971" t="s">
        <v>597</v>
      </c>
      <c r="AL74" s="971"/>
      <c r="AM74" s="971"/>
      <c r="AN74" s="971"/>
      <c r="AO74" s="971"/>
      <c r="AP74" s="971" t="s">
        <v>597</v>
      </c>
      <c r="AQ74" s="971"/>
      <c r="AR74" s="971"/>
      <c r="AS74" s="971"/>
      <c r="AT74" s="971"/>
      <c r="AU74" s="971" t="s">
        <v>597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5</v>
      </c>
      <c r="R75" s="979"/>
      <c r="S75" s="979"/>
      <c r="T75" s="979"/>
      <c r="U75" s="980"/>
      <c r="V75" s="981">
        <v>1</v>
      </c>
      <c r="W75" s="979"/>
      <c r="X75" s="979"/>
      <c r="Y75" s="979"/>
      <c r="Z75" s="980"/>
      <c r="AA75" s="981">
        <v>4</v>
      </c>
      <c r="AB75" s="979"/>
      <c r="AC75" s="979"/>
      <c r="AD75" s="979"/>
      <c r="AE75" s="980"/>
      <c r="AF75" s="981">
        <v>4</v>
      </c>
      <c r="AG75" s="979"/>
      <c r="AH75" s="979"/>
      <c r="AI75" s="979"/>
      <c r="AJ75" s="980"/>
      <c r="AK75" s="981" t="s">
        <v>597</v>
      </c>
      <c r="AL75" s="979"/>
      <c r="AM75" s="979"/>
      <c r="AN75" s="979"/>
      <c r="AO75" s="980"/>
      <c r="AP75" s="981" t="s">
        <v>597</v>
      </c>
      <c r="AQ75" s="979"/>
      <c r="AR75" s="979"/>
      <c r="AS75" s="979"/>
      <c r="AT75" s="980"/>
      <c r="AU75" s="981" t="s">
        <v>597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1</v>
      </c>
      <c r="R76" s="979"/>
      <c r="S76" s="979"/>
      <c r="T76" s="979"/>
      <c r="U76" s="980"/>
      <c r="V76" s="981">
        <v>1</v>
      </c>
      <c r="W76" s="979"/>
      <c r="X76" s="979"/>
      <c r="Y76" s="979"/>
      <c r="Z76" s="980"/>
      <c r="AA76" s="981" t="s">
        <v>597</v>
      </c>
      <c r="AB76" s="979"/>
      <c r="AC76" s="979"/>
      <c r="AD76" s="979"/>
      <c r="AE76" s="980"/>
      <c r="AF76" s="981" t="s">
        <v>597</v>
      </c>
      <c r="AG76" s="979"/>
      <c r="AH76" s="979"/>
      <c r="AI76" s="979"/>
      <c r="AJ76" s="980"/>
      <c r="AK76" s="981" t="s">
        <v>597</v>
      </c>
      <c r="AL76" s="979"/>
      <c r="AM76" s="979"/>
      <c r="AN76" s="979"/>
      <c r="AO76" s="980"/>
      <c r="AP76" s="981" t="s">
        <v>597</v>
      </c>
      <c r="AQ76" s="979"/>
      <c r="AR76" s="979"/>
      <c r="AS76" s="979"/>
      <c r="AT76" s="980"/>
      <c r="AU76" s="981" t="s">
        <v>597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5936</v>
      </c>
      <c r="AG88" s="959"/>
      <c r="AH88" s="959"/>
      <c r="AI88" s="959"/>
      <c r="AJ88" s="959"/>
      <c r="AK88" s="963"/>
      <c r="AL88" s="963"/>
      <c r="AM88" s="963"/>
      <c r="AN88" s="963"/>
      <c r="AO88" s="963"/>
      <c r="AP88" s="959">
        <v>2282</v>
      </c>
      <c r="AQ88" s="959"/>
      <c r="AR88" s="959"/>
      <c r="AS88" s="959"/>
      <c r="AT88" s="959"/>
      <c r="AU88" s="959">
        <v>530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309</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309</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309</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1578665</v>
      </c>
      <c r="AB110" s="889"/>
      <c r="AC110" s="889"/>
      <c r="AD110" s="889"/>
      <c r="AE110" s="890"/>
      <c r="AF110" s="891">
        <v>1567878</v>
      </c>
      <c r="AG110" s="889"/>
      <c r="AH110" s="889"/>
      <c r="AI110" s="889"/>
      <c r="AJ110" s="890"/>
      <c r="AK110" s="891">
        <v>1348800</v>
      </c>
      <c r="AL110" s="889"/>
      <c r="AM110" s="889"/>
      <c r="AN110" s="889"/>
      <c r="AO110" s="890"/>
      <c r="AP110" s="892">
        <v>20.2</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8195151</v>
      </c>
      <c r="BR110" s="842"/>
      <c r="BS110" s="842"/>
      <c r="BT110" s="842"/>
      <c r="BU110" s="842"/>
      <c r="BV110" s="842">
        <v>7015528</v>
      </c>
      <c r="BW110" s="842"/>
      <c r="BX110" s="842"/>
      <c r="BY110" s="842"/>
      <c r="BZ110" s="842"/>
      <c r="CA110" s="842">
        <v>6457516</v>
      </c>
      <c r="CB110" s="842"/>
      <c r="CC110" s="842"/>
      <c r="CD110" s="842"/>
      <c r="CE110" s="842"/>
      <c r="CF110" s="866">
        <v>96.5</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439</v>
      </c>
      <c r="DM110" s="842"/>
      <c r="DN110" s="842"/>
      <c r="DO110" s="842"/>
      <c r="DP110" s="842"/>
      <c r="DQ110" s="842" t="s">
        <v>439</v>
      </c>
      <c r="DR110" s="842"/>
      <c r="DS110" s="842"/>
      <c r="DT110" s="842"/>
      <c r="DU110" s="842"/>
      <c r="DV110" s="843" t="s">
        <v>439</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139</v>
      </c>
      <c r="AB111" s="919"/>
      <c r="AC111" s="919"/>
      <c r="AD111" s="919"/>
      <c r="AE111" s="920"/>
      <c r="AF111" s="921" t="s">
        <v>441</v>
      </c>
      <c r="AG111" s="919"/>
      <c r="AH111" s="919"/>
      <c r="AI111" s="919"/>
      <c r="AJ111" s="920"/>
      <c r="AK111" s="921" t="s">
        <v>442</v>
      </c>
      <c r="AL111" s="919"/>
      <c r="AM111" s="919"/>
      <c r="AN111" s="919"/>
      <c r="AO111" s="920"/>
      <c r="AP111" s="922" t="s">
        <v>441</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139</v>
      </c>
      <c r="BW111" s="817"/>
      <c r="BX111" s="817"/>
      <c r="BY111" s="817"/>
      <c r="BZ111" s="817"/>
      <c r="CA111" s="817" t="s">
        <v>441</v>
      </c>
      <c r="CB111" s="817"/>
      <c r="CC111" s="817"/>
      <c r="CD111" s="817"/>
      <c r="CE111" s="817"/>
      <c r="CF111" s="875" t="s">
        <v>139</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139</v>
      </c>
      <c r="DH111" s="817"/>
      <c r="DI111" s="817"/>
      <c r="DJ111" s="817"/>
      <c r="DK111" s="817"/>
      <c r="DL111" s="817" t="s">
        <v>139</v>
      </c>
      <c r="DM111" s="817"/>
      <c r="DN111" s="817"/>
      <c r="DO111" s="817"/>
      <c r="DP111" s="817"/>
      <c r="DQ111" s="817" t="s">
        <v>139</v>
      </c>
      <c r="DR111" s="817"/>
      <c r="DS111" s="817"/>
      <c r="DT111" s="817"/>
      <c r="DU111" s="817"/>
      <c r="DV111" s="794" t="s">
        <v>139</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449</v>
      </c>
      <c r="AG112" s="780"/>
      <c r="AH112" s="780"/>
      <c r="AI112" s="780"/>
      <c r="AJ112" s="781"/>
      <c r="AK112" s="782" t="s">
        <v>449</v>
      </c>
      <c r="AL112" s="780"/>
      <c r="AM112" s="780"/>
      <c r="AN112" s="780"/>
      <c r="AO112" s="781"/>
      <c r="AP112" s="824" t="s">
        <v>450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8824092</v>
      </c>
      <c r="BR112" s="817"/>
      <c r="BS112" s="817"/>
      <c r="BT112" s="817"/>
      <c r="BU112" s="817"/>
      <c r="BV112" s="817">
        <v>7734124</v>
      </c>
      <c r="BW112" s="817"/>
      <c r="BX112" s="817"/>
      <c r="BY112" s="817"/>
      <c r="BZ112" s="817"/>
      <c r="CA112" s="817">
        <v>7087299</v>
      </c>
      <c r="CB112" s="817"/>
      <c r="CC112" s="817"/>
      <c r="CD112" s="817"/>
      <c r="CE112" s="817"/>
      <c r="CF112" s="875">
        <v>105.9</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450</v>
      </c>
      <c r="DH112" s="817"/>
      <c r="DI112" s="817"/>
      <c r="DJ112" s="817"/>
      <c r="DK112" s="817"/>
      <c r="DL112" s="817" t="s">
        <v>139</v>
      </c>
      <c r="DM112" s="817"/>
      <c r="DN112" s="817"/>
      <c r="DO112" s="817"/>
      <c r="DP112" s="817"/>
      <c r="DQ112" s="817" t="s">
        <v>450</v>
      </c>
      <c r="DR112" s="817"/>
      <c r="DS112" s="817"/>
      <c r="DT112" s="817"/>
      <c r="DU112" s="817"/>
      <c r="DV112" s="794" t="s">
        <v>441</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829414</v>
      </c>
      <c r="AB113" s="919"/>
      <c r="AC113" s="919"/>
      <c r="AD113" s="919"/>
      <c r="AE113" s="920"/>
      <c r="AF113" s="921">
        <v>827031</v>
      </c>
      <c r="AG113" s="919"/>
      <c r="AH113" s="919"/>
      <c r="AI113" s="919"/>
      <c r="AJ113" s="920"/>
      <c r="AK113" s="921">
        <v>785920</v>
      </c>
      <c r="AL113" s="919"/>
      <c r="AM113" s="919"/>
      <c r="AN113" s="919"/>
      <c r="AO113" s="920"/>
      <c r="AP113" s="922">
        <v>11.7</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697455</v>
      </c>
      <c r="BR113" s="817"/>
      <c r="BS113" s="817"/>
      <c r="BT113" s="817"/>
      <c r="BU113" s="817"/>
      <c r="BV113" s="817">
        <v>607742</v>
      </c>
      <c r="BW113" s="817"/>
      <c r="BX113" s="817"/>
      <c r="BY113" s="817"/>
      <c r="BZ113" s="817"/>
      <c r="CA113" s="817">
        <v>529959</v>
      </c>
      <c r="CB113" s="817"/>
      <c r="CC113" s="817"/>
      <c r="CD113" s="817"/>
      <c r="CE113" s="817"/>
      <c r="CF113" s="875">
        <v>7.9</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139</v>
      </c>
      <c r="DH113" s="780"/>
      <c r="DI113" s="780"/>
      <c r="DJ113" s="780"/>
      <c r="DK113" s="781"/>
      <c r="DL113" s="782" t="s">
        <v>456</v>
      </c>
      <c r="DM113" s="780"/>
      <c r="DN113" s="780"/>
      <c r="DO113" s="780"/>
      <c r="DP113" s="781"/>
      <c r="DQ113" s="782" t="s">
        <v>457</v>
      </c>
      <c r="DR113" s="780"/>
      <c r="DS113" s="780"/>
      <c r="DT113" s="780"/>
      <c r="DU113" s="781"/>
      <c r="DV113" s="824" t="s">
        <v>139</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88188</v>
      </c>
      <c r="AB114" s="780"/>
      <c r="AC114" s="780"/>
      <c r="AD114" s="780"/>
      <c r="AE114" s="781"/>
      <c r="AF114" s="782">
        <v>97742</v>
      </c>
      <c r="AG114" s="780"/>
      <c r="AH114" s="780"/>
      <c r="AI114" s="780"/>
      <c r="AJ114" s="781"/>
      <c r="AK114" s="782">
        <v>96849</v>
      </c>
      <c r="AL114" s="780"/>
      <c r="AM114" s="780"/>
      <c r="AN114" s="780"/>
      <c r="AO114" s="781"/>
      <c r="AP114" s="824">
        <v>1.4</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2398827</v>
      </c>
      <c r="BR114" s="817"/>
      <c r="BS114" s="817"/>
      <c r="BT114" s="817"/>
      <c r="BU114" s="817"/>
      <c r="BV114" s="817">
        <v>2329178</v>
      </c>
      <c r="BW114" s="817"/>
      <c r="BX114" s="817"/>
      <c r="BY114" s="817"/>
      <c r="BZ114" s="817"/>
      <c r="CA114" s="817">
        <v>2259261</v>
      </c>
      <c r="CB114" s="817"/>
      <c r="CC114" s="817"/>
      <c r="CD114" s="817"/>
      <c r="CE114" s="817"/>
      <c r="CF114" s="875">
        <v>33.799999999999997</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139</v>
      </c>
      <c r="DH114" s="780"/>
      <c r="DI114" s="780"/>
      <c r="DJ114" s="780"/>
      <c r="DK114" s="781"/>
      <c r="DL114" s="782" t="s">
        <v>139</v>
      </c>
      <c r="DM114" s="780"/>
      <c r="DN114" s="780"/>
      <c r="DO114" s="780"/>
      <c r="DP114" s="781"/>
      <c r="DQ114" s="782" t="s">
        <v>139</v>
      </c>
      <c r="DR114" s="780"/>
      <c r="DS114" s="780"/>
      <c r="DT114" s="780"/>
      <c r="DU114" s="781"/>
      <c r="DV114" s="824" t="s">
        <v>139</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139</v>
      </c>
      <c r="AB115" s="919"/>
      <c r="AC115" s="919"/>
      <c r="AD115" s="919"/>
      <c r="AE115" s="920"/>
      <c r="AF115" s="921" t="s">
        <v>450</v>
      </c>
      <c r="AG115" s="919"/>
      <c r="AH115" s="919"/>
      <c r="AI115" s="919"/>
      <c r="AJ115" s="920"/>
      <c r="AK115" s="921" t="s">
        <v>448</v>
      </c>
      <c r="AL115" s="919"/>
      <c r="AM115" s="919"/>
      <c r="AN115" s="919"/>
      <c r="AO115" s="920"/>
      <c r="AP115" s="922" t="s">
        <v>390</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449</v>
      </c>
      <c r="BR115" s="817"/>
      <c r="BS115" s="817"/>
      <c r="BT115" s="817"/>
      <c r="BU115" s="817"/>
      <c r="BV115" s="817" t="s">
        <v>139</v>
      </c>
      <c r="BW115" s="817"/>
      <c r="BX115" s="817"/>
      <c r="BY115" s="817"/>
      <c r="BZ115" s="817"/>
      <c r="CA115" s="817" t="s">
        <v>139</v>
      </c>
      <c r="CB115" s="817"/>
      <c r="CC115" s="817"/>
      <c r="CD115" s="817"/>
      <c r="CE115" s="817"/>
      <c r="CF115" s="875" t="s">
        <v>139</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139</v>
      </c>
      <c r="DH115" s="780"/>
      <c r="DI115" s="780"/>
      <c r="DJ115" s="780"/>
      <c r="DK115" s="781"/>
      <c r="DL115" s="782" t="s">
        <v>441</v>
      </c>
      <c r="DM115" s="780"/>
      <c r="DN115" s="780"/>
      <c r="DO115" s="780"/>
      <c r="DP115" s="781"/>
      <c r="DQ115" s="782" t="s">
        <v>464</v>
      </c>
      <c r="DR115" s="780"/>
      <c r="DS115" s="780"/>
      <c r="DT115" s="780"/>
      <c r="DU115" s="781"/>
      <c r="DV115" s="824" t="s">
        <v>139</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441</v>
      </c>
      <c r="AG116" s="780"/>
      <c r="AH116" s="780"/>
      <c r="AI116" s="780"/>
      <c r="AJ116" s="781"/>
      <c r="AK116" s="782" t="s">
        <v>441</v>
      </c>
      <c r="AL116" s="780"/>
      <c r="AM116" s="780"/>
      <c r="AN116" s="780"/>
      <c r="AO116" s="781"/>
      <c r="AP116" s="824" t="s">
        <v>139</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139</v>
      </c>
      <c r="BR116" s="817"/>
      <c r="BS116" s="817"/>
      <c r="BT116" s="817"/>
      <c r="BU116" s="817"/>
      <c r="BV116" s="817" t="s">
        <v>441</v>
      </c>
      <c r="BW116" s="817"/>
      <c r="BX116" s="817"/>
      <c r="BY116" s="817"/>
      <c r="BZ116" s="817"/>
      <c r="CA116" s="817" t="s">
        <v>441</v>
      </c>
      <c r="CB116" s="817"/>
      <c r="CC116" s="817"/>
      <c r="CD116" s="817"/>
      <c r="CE116" s="817"/>
      <c r="CF116" s="875" t="s">
        <v>139</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139</v>
      </c>
      <c r="DH116" s="780"/>
      <c r="DI116" s="780"/>
      <c r="DJ116" s="780"/>
      <c r="DK116" s="781"/>
      <c r="DL116" s="782" t="s">
        <v>139</v>
      </c>
      <c r="DM116" s="780"/>
      <c r="DN116" s="780"/>
      <c r="DO116" s="780"/>
      <c r="DP116" s="781"/>
      <c r="DQ116" s="782" t="s">
        <v>139</v>
      </c>
      <c r="DR116" s="780"/>
      <c r="DS116" s="780"/>
      <c r="DT116" s="780"/>
      <c r="DU116" s="781"/>
      <c r="DV116" s="824" t="s">
        <v>444</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2496267</v>
      </c>
      <c r="AB117" s="903"/>
      <c r="AC117" s="903"/>
      <c r="AD117" s="903"/>
      <c r="AE117" s="904"/>
      <c r="AF117" s="905">
        <v>2492651</v>
      </c>
      <c r="AG117" s="903"/>
      <c r="AH117" s="903"/>
      <c r="AI117" s="903"/>
      <c r="AJ117" s="904"/>
      <c r="AK117" s="905">
        <v>2231569</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390</v>
      </c>
      <c r="BR117" s="817"/>
      <c r="BS117" s="817"/>
      <c r="BT117" s="817"/>
      <c r="BU117" s="817"/>
      <c r="BV117" s="817" t="s">
        <v>442</v>
      </c>
      <c r="BW117" s="817"/>
      <c r="BX117" s="817"/>
      <c r="BY117" s="817"/>
      <c r="BZ117" s="817"/>
      <c r="CA117" s="817" t="s">
        <v>450</v>
      </c>
      <c r="CB117" s="817"/>
      <c r="CC117" s="817"/>
      <c r="CD117" s="817"/>
      <c r="CE117" s="817"/>
      <c r="CF117" s="875" t="s">
        <v>450</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390</v>
      </c>
      <c r="DM117" s="780"/>
      <c r="DN117" s="780"/>
      <c r="DO117" s="780"/>
      <c r="DP117" s="781"/>
      <c r="DQ117" s="782" t="s">
        <v>139</v>
      </c>
      <c r="DR117" s="780"/>
      <c r="DS117" s="780"/>
      <c r="DT117" s="780"/>
      <c r="DU117" s="781"/>
      <c r="DV117" s="824" t="s">
        <v>139</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309</v>
      </c>
      <c r="AL118" s="896"/>
      <c r="AM118" s="896"/>
      <c r="AN118" s="896"/>
      <c r="AO118" s="897"/>
      <c r="AP118" s="899" t="s">
        <v>433</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139</v>
      </c>
      <c r="BW118" s="845"/>
      <c r="BX118" s="845"/>
      <c r="BY118" s="845"/>
      <c r="BZ118" s="845"/>
      <c r="CA118" s="845" t="s">
        <v>139</v>
      </c>
      <c r="CB118" s="845"/>
      <c r="CC118" s="845"/>
      <c r="CD118" s="845"/>
      <c r="CE118" s="845"/>
      <c r="CF118" s="875" t="s">
        <v>139</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139</v>
      </c>
      <c r="DH118" s="780"/>
      <c r="DI118" s="780"/>
      <c r="DJ118" s="780"/>
      <c r="DK118" s="781"/>
      <c r="DL118" s="782" t="s">
        <v>441</v>
      </c>
      <c r="DM118" s="780"/>
      <c r="DN118" s="780"/>
      <c r="DO118" s="780"/>
      <c r="DP118" s="781"/>
      <c r="DQ118" s="782" t="s">
        <v>464</v>
      </c>
      <c r="DR118" s="780"/>
      <c r="DS118" s="780"/>
      <c r="DT118" s="780"/>
      <c r="DU118" s="781"/>
      <c r="DV118" s="824" t="s">
        <v>139</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441</v>
      </c>
      <c r="AG119" s="889"/>
      <c r="AH119" s="889"/>
      <c r="AI119" s="889"/>
      <c r="AJ119" s="890"/>
      <c r="AK119" s="891" t="s">
        <v>449</v>
      </c>
      <c r="AL119" s="889"/>
      <c r="AM119" s="889"/>
      <c r="AN119" s="889"/>
      <c r="AO119" s="890"/>
      <c r="AP119" s="892" t="s">
        <v>139</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473</v>
      </c>
      <c r="BP119" s="878"/>
      <c r="BQ119" s="879">
        <v>20115525</v>
      </c>
      <c r="BR119" s="845"/>
      <c r="BS119" s="845"/>
      <c r="BT119" s="845"/>
      <c r="BU119" s="845"/>
      <c r="BV119" s="845">
        <v>17686572</v>
      </c>
      <c r="BW119" s="845"/>
      <c r="BX119" s="845"/>
      <c r="BY119" s="845"/>
      <c r="BZ119" s="845"/>
      <c r="CA119" s="845">
        <v>16334035</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464</v>
      </c>
      <c r="DH119" s="764"/>
      <c r="DI119" s="764"/>
      <c r="DJ119" s="764"/>
      <c r="DK119" s="765"/>
      <c r="DL119" s="766" t="s">
        <v>139</v>
      </c>
      <c r="DM119" s="764"/>
      <c r="DN119" s="764"/>
      <c r="DO119" s="764"/>
      <c r="DP119" s="765"/>
      <c r="DQ119" s="766" t="s">
        <v>139</v>
      </c>
      <c r="DR119" s="764"/>
      <c r="DS119" s="764"/>
      <c r="DT119" s="764"/>
      <c r="DU119" s="765"/>
      <c r="DV119" s="848" t="s">
        <v>441</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139</v>
      </c>
      <c r="AG120" s="780"/>
      <c r="AH120" s="780"/>
      <c r="AI120" s="780"/>
      <c r="AJ120" s="781"/>
      <c r="AK120" s="782" t="s">
        <v>139</v>
      </c>
      <c r="AL120" s="780"/>
      <c r="AM120" s="780"/>
      <c r="AN120" s="780"/>
      <c r="AO120" s="781"/>
      <c r="AP120" s="824" t="s">
        <v>139</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6400330</v>
      </c>
      <c r="BR120" s="842"/>
      <c r="BS120" s="842"/>
      <c r="BT120" s="842"/>
      <c r="BU120" s="842"/>
      <c r="BV120" s="842">
        <v>6342022</v>
      </c>
      <c r="BW120" s="842"/>
      <c r="BX120" s="842"/>
      <c r="BY120" s="842"/>
      <c r="BZ120" s="842"/>
      <c r="CA120" s="842">
        <v>6848457</v>
      </c>
      <c r="CB120" s="842"/>
      <c r="CC120" s="842"/>
      <c r="CD120" s="842"/>
      <c r="CE120" s="842"/>
      <c r="CF120" s="866">
        <v>102.4</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7401362</v>
      </c>
      <c r="DH120" s="842"/>
      <c r="DI120" s="842"/>
      <c r="DJ120" s="842"/>
      <c r="DK120" s="842"/>
      <c r="DL120" s="842">
        <v>6396120</v>
      </c>
      <c r="DM120" s="842"/>
      <c r="DN120" s="842"/>
      <c r="DO120" s="842"/>
      <c r="DP120" s="842"/>
      <c r="DQ120" s="842">
        <v>5822126</v>
      </c>
      <c r="DR120" s="842"/>
      <c r="DS120" s="842"/>
      <c r="DT120" s="842"/>
      <c r="DU120" s="842"/>
      <c r="DV120" s="843">
        <v>87</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139</v>
      </c>
      <c r="AB121" s="780"/>
      <c r="AC121" s="780"/>
      <c r="AD121" s="780"/>
      <c r="AE121" s="781"/>
      <c r="AF121" s="782" t="s">
        <v>139</v>
      </c>
      <c r="AG121" s="780"/>
      <c r="AH121" s="780"/>
      <c r="AI121" s="780"/>
      <c r="AJ121" s="781"/>
      <c r="AK121" s="782" t="s">
        <v>442</v>
      </c>
      <c r="AL121" s="780"/>
      <c r="AM121" s="780"/>
      <c r="AN121" s="780"/>
      <c r="AO121" s="781"/>
      <c r="AP121" s="824" t="s">
        <v>442</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95147</v>
      </c>
      <c r="BR121" s="817"/>
      <c r="BS121" s="817"/>
      <c r="BT121" s="817"/>
      <c r="BU121" s="817"/>
      <c r="BV121" s="817">
        <v>55306</v>
      </c>
      <c r="BW121" s="817"/>
      <c r="BX121" s="817"/>
      <c r="BY121" s="817"/>
      <c r="BZ121" s="817"/>
      <c r="CA121" s="817">
        <v>41281</v>
      </c>
      <c r="CB121" s="817"/>
      <c r="CC121" s="817"/>
      <c r="CD121" s="817"/>
      <c r="CE121" s="817"/>
      <c r="CF121" s="875">
        <v>0.6</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920175</v>
      </c>
      <c r="DH121" s="817"/>
      <c r="DI121" s="817"/>
      <c r="DJ121" s="817"/>
      <c r="DK121" s="817"/>
      <c r="DL121" s="817">
        <v>818498</v>
      </c>
      <c r="DM121" s="817"/>
      <c r="DN121" s="817"/>
      <c r="DO121" s="817"/>
      <c r="DP121" s="817"/>
      <c r="DQ121" s="817">
        <v>734320</v>
      </c>
      <c r="DR121" s="817"/>
      <c r="DS121" s="817"/>
      <c r="DT121" s="817"/>
      <c r="DU121" s="817"/>
      <c r="DV121" s="794">
        <v>11</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390</v>
      </c>
      <c r="AB122" s="780"/>
      <c r="AC122" s="780"/>
      <c r="AD122" s="780"/>
      <c r="AE122" s="781"/>
      <c r="AF122" s="782" t="s">
        <v>442</v>
      </c>
      <c r="AG122" s="780"/>
      <c r="AH122" s="780"/>
      <c r="AI122" s="780"/>
      <c r="AJ122" s="781"/>
      <c r="AK122" s="782" t="s">
        <v>139</v>
      </c>
      <c r="AL122" s="780"/>
      <c r="AM122" s="780"/>
      <c r="AN122" s="780"/>
      <c r="AO122" s="781"/>
      <c r="AP122" s="824" t="s">
        <v>139</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16593070</v>
      </c>
      <c r="BR122" s="845"/>
      <c r="BS122" s="845"/>
      <c r="BT122" s="845"/>
      <c r="BU122" s="845"/>
      <c r="BV122" s="845">
        <v>15529065</v>
      </c>
      <c r="BW122" s="845"/>
      <c r="BX122" s="845"/>
      <c r="BY122" s="845"/>
      <c r="BZ122" s="845"/>
      <c r="CA122" s="845">
        <v>14985370</v>
      </c>
      <c r="CB122" s="845"/>
      <c r="CC122" s="845"/>
      <c r="CD122" s="845"/>
      <c r="CE122" s="845"/>
      <c r="CF122" s="846">
        <v>224</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v>502555</v>
      </c>
      <c r="DH122" s="817"/>
      <c r="DI122" s="817"/>
      <c r="DJ122" s="817"/>
      <c r="DK122" s="817"/>
      <c r="DL122" s="817">
        <v>519506</v>
      </c>
      <c r="DM122" s="817"/>
      <c r="DN122" s="817"/>
      <c r="DO122" s="817"/>
      <c r="DP122" s="817"/>
      <c r="DQ122" s="817">
        <v>530853</v>
      </c>
      <c r="DR122" s="817"/>
      <c r="DS122" s="817"/>
      <c r="DT122" s="817"/>
      <c r="DU122" s="817"/>
      <c r="DV122" s="794">
        <v>7.9</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449</v>
      </c>
      <c r="AB123" s="780"/>
      <c r="AC123" s="780"/>
      <c r="AD123" s="780"/>
      <c r="AE123" s="781"/>
      <c r="AF123" s="782" t="s">
        <v>139</v>
      </c>
      <c r="AG123" s="780"/>
      <c r="AH123" s="780"/>
      <c r="AI123" s="780"/>
      <c r="AJ123" s="781"/>
      <c r="AK123" s="782" t="s">
        <v>139</v>
      </c>
      <c r="AL123" s="780"/>
      <c r="AM123" s="780"/>
      <c r="AN123" s="780"/>
      <c r="AO123" s="781"/>
      <c r="AP123" s="824" t="s">
        <v>442</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484</v>
      </c>
      <c r="BP123" s="878"/>
      <c r="BQ123" s="832">
        <v>23088547</v>
      </c>
      <c r="BR123" s="833"/>
      <c r="BS123" s="833"/>
      <c r="BT123" s="833"/>
      <c r="BU123" s="833"/>
      <c r="BV123" s="833">
        <v>21926393</v>
      </c>
      <c r="BW123" s="833"/>
      <c r="BX123" s="833"/>
      <c r="BY123" s="833"/>
      <c r="BZ123" s="833"/>
      <c r="CA123" s="833">
        <v>21875108</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139</v>
      </c>
      <c r="DM123" s="780"/>
      <c r="DN123" s="780"/>
      <c r="DO123" s="780"/>
      <c r="DP123" s="781"/>
      <c r="DQ123" s="782" t="s">
        <v>139</v>
      </c>
      <c r="DR123" s="780"/>
      <c r="DS123" s="780"/>
      <c r="DT123" s="780"/>
      <c r="DU123" s="781"/>
      <c r="DV123" s="824" t="s">
        <v>139</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139</v>
      </c>
      <c r="AB124" s="780"/>
      <c r="AC124" s="780"/>
      <c r="AD124" s="780"/>
      <c r="AE124" s="781"/>
      <c r="AF124" s="782" t="s">
        <v>442</v>
      </c>
      <c r="AG124" s="780"/>
      <c r="AH124" s="780"/>
      <c r="AI124" s="780"/>
      <c r="AJ124" s="781"/>
      <c r="AK124" s="782" t="s">
        <v>441</v>
      </c>
      <c r="AL124" s="780"/>
      <c r="AM124" s="780"/>
      <c r="AN124" s="780"/>
      <c r="AO124" s="781"/>
      <c r="AP124" s="824" t="s">
        <v>464</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442</v>
      </c>
      <c r="BR124" s="831"/>
      <c r="BS124" s="831"/>
      <c r="BT124" s="831"/>
      <c r="BU124" s="831"/>
      <c r="BV124" s="831" t="s">
        <v>441</v>
      </c>
      <c r="BW124" s="831"/>
      <c r="BX124" s="831"/>
      <c r="BY124" s="831"/>
      <c r="BZ124" s="831"/>
      <c r="CA124" s="831" t="s">
        <v>442</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139</v>
      </c>
      <c r="DH124" s="764"/>
      <c r="DI124" s="764"/>
      <c r="DJ124" s="764"/>
      <c r="DK124" s="765"/>
      <c r="DL124" s="766" t="s">
        <v>139</v>
      </c>
      <c r="DM124" s="764"/>
      <c r="DN124" s="764"/>
      <c r="DO124" s="764"/>
      <c r="DP124" s="765"/>
      <c r="DQ124" s="766" t="s">
        <v>488</v>
      </c>
      <c r="DR124" s="764"/>
      <c r="DS124" s="764"/>
      <c r="DT124" s="764"/>
      <c r="DU124" s="765"/>
      <c r="DV124" s="848" t="s">
        <v>139</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139</v>
      </c>
      <c r="AB125" s="780"/>
      <c r="AC125" s="780"/>
      <c r="AD125" s="780"/>
      <c r="AE125" s="781"/>
      <c r="AF125" s="782" t="s">
        <v>139</v>
      </c>
      <c r="AG125" s="780"/>
      <c r="AH125" s="780"/>
      <c r="AI125" s="780"/>
      <c r="AJ125" s="781"/>
      <c r="AK125" s="782" t="s">
        <v>488</v>
      </c>
      <c r="AL125" s="780"/>
      <c r="AM125" s="780"/>
      <c r="AN125" s="780"/>
      <c r="AO125" s="781"/>
      <c r="AP125" s="824" t="s">
        <v>139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139</v>
      </c>
      <c r="DH125" s="842"/>
      <c r="DI125" s="842"/>
      <c r="DJ125" s="842"/>
      <c r="DK125" s="842"/>
      <c r="DL125" s="842" t="s">
        <v>139</v>
      </c>
      <c r="DM125" s="842"/>
      <c r="DN125" s="842"/>
      <c r="DO125" s="842"/>
      <c r="DP125" s="842"/>
      <c r="DQ125" s="842" t="s">
        <v>139</v>
      </c>
      <c r="DR125" s="842"/>
      <c r="DS125" s="842"/>
      <c r="DT125" s="842"/>
      <c r="DU125" s="842"/>
      <c r="DV125" s="843" t="s">
        <v>139</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139</v>
      </c>
      <c r="AB126" s="780"/>
      <c r="AC126" s="780"/>
      <c r="AD126" s="780"/>
      <c r="AE126" s="781"/>
      <c r="AF126" s="782" t="s">
        <v>139</v>
      </c>
      <c r="AG126" s="780"/>
      <c r="AH126" s="780"/>
      <c r="AI126" s="780"/>
      <c r="AJ126" s="781"/>
      <c r="AK126" s="782" t="s">
        <v>139</v>
      </c>
      <c r="AL126" s="780"/>
      <c r="AM126" s="780"/>
      <c r="AN126" s="780"/>
      <c r="AO126" s="781"/>
      <c r="AP126" s="824" t="s">
        <v>488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449</v>
      </c>
      <c r="DH126" s="817"/>
      <c r="DI126" s="817"/>
      <c r="DJ126" s="817"/>
      <c r="DK126" s="817"/>
      <c r="DL126" s="817" t="s">
        <v>139</v>
      </c>
      <c r="DM126" s="817"/>
      <c r="DN126" s="817"/>
      <c r="DO126" s="817"/>
      <c r="DP126" s="817"/>
      <c r="DQ126" s="817" t="s">
        <v>139</v>
      </c>
      <c r="DR126" s="817"/>
      <c r="DS126" s="817"/>
      <c r="DT126" s="817"/>
      <c r="DU126" s="817"/>
      <c r="DV126" s="794" t="s">
        <v>139</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139</v>
      </c>
      <c r="AB127" s="780"/>
      <c r="AC127" s="780"/>
      <c r="AD127" s="780"/>
      <c r="AE127" s="781"/>
      <c r="AF127" s="782" t="s">
        <v>139</v>
      </c>
      <c r="AG127" s="780"/>
      <c r="AH127" s="780"/>
      <c r="AI127" s="780"/>
      <c r="AJ127" s="781"/>
      <c r="AK127" s="782" t="s">
        <v>488</v>
      </c>
      <c r="AL127" s="780"/>
      <c r="AM127" s="780"/>
      <c r="AN127" s="780"/>
      <c r="AO127" s="781"/>
      <c r="AP127" s="824" t="s">
        <v>139</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139</v>
      </c>
      <c r="DH127" s="817"/>
      <c r="DI127" s="817"/>
      <c r="DJ127" s="817"/>
      <c r="DK127" s="817"/>
      <c r="DL127" s="817" t="s">
        <v>139</v>
      </c>
      <c r="DM127" s="817"/>
      <c r="DN127" s="817"/>
      <c r="DO127" s="817"/>
      <c r="DP127" s="817"/>
      <c r="DQ127" s="817" t="s">
        <v>464</v>
      </c>
      <c r="DR127" s="817"/>
      <c r="DS127" s="817"/>
      <c r="DT127" s="817"/>
      <c r="DU127" s="817"/>
      <c r="DV127" s="794" t="s">
        <v>139</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16773</v>
      </c>
      <c r="AB128" s="801"/>
      <c r="AC128" s="801"/>
      <c r="AD128" s="801"/>
      <c r="AE128" s="802"/>
      <c r="AF128" s="803">
        <v>16781</v>
      </c>
      <c r="AG128" s="801"/>
      <c r="AH128" s="801"/>
      <c r="AI128" s="801"/>
      <c r="AJ128" s="802"/>
      <c r="AK128" s="803">
        <v>17461</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139</v>
      </c>
      <c r="BG128" s="787"/>
      <c r="BH128" s="787"/>
      <c r="BI128" s="787"/>
      <c r="BJ128" s="787"/>
      <c r="BK128" s="787"/>
      <c r="BL128" s="810"/>
      <c r="BM128" s="786">
        <v>13.67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139</v>
      </c>
      <c r="DH128" s="791"/>
      <c r="DI128" s="791"/>
      <c r="DJ128" s="791"/>
      <c r="DK128" s="791"/>
      <c r="DL128" s="791" t="s">
        <v>442</v>
      </c>
      <c r="DM128" s="791"/>
      <c r="DN128" s="791"/>
      <c r="DO128" s="791"/>
      <c r="DP128" s="791"/>
      <c r="DQ128" s="791" t="s">
        <v>139</v>
      </c>
      <c r="DR128" s="791"/>
      <c r="DS128" s="791"/>
      <c r="DT128" s="791"/>
      <c r="DU128" s="791"/>
      <c r="DV128" s="792" t="s">
        <v>139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8732337</v>
      </c>
      <c r="AB129" s="780"/>
      <c r="AC129" s="780"/>
      <c r="AD129" s="780"/>
      <c r="AE129" s="781"/>
      <c r="AF129" s="782">
        <v>8995966</v>
      </c>
      <c r="AG129" s="780"/>
      <c r="AH129" s="780"/>
      <c r="AI129" s="780"/>
      <c r="AJ129" s="781"/>
      <c r="AK129" s="782">
        <v>8311545</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139</v>
      </c>
      <c r="BG129" s="771"/>
      <c r="BH129" s="771"/>
      <c r="BI129" s="771"/>
      <c r="BJ129" s="771"/>
      <c r="BK129" s="771"/>
      <c r="BL129" s="772"/>
      <c r="BM129" s="770">
        <v>18.670000000000002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1888256</v>
      </c>
      <c r="AB130" s="780"/>
      <c r="AC130" s="780"/>
      <c r="AD130" s="780"/>
      <c r="AE130" s="781"/>
      <c r="AF130" s="782">
        <v>1831575</v>
      </c>
      <c r="AG130" s="780"/>
      <c r="AH130" s="780"/>
      <c r="AI130" s="780"/>
      <c r="AJ130" s="781"/>
      <c r="AK130" s="782">
        <v>1621266</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8.8000000000000007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6844081</v>
      </c>
      <c r="AB131" s="764"/>
      <c r="AC131" s="764"/>
      <c r="AD131" s="764"/>
      <c r="AE131" s="765"/>
      <c r="AF131" s="766">
        <v>7164391</v>
      </c>
      <c r="AG131" s="764"/>
      <c r="AH131" s="764"/>
      <c r="AI131" s="764"/>
      <c r="AJ131" s="765"/>
      <c r="AK131" s="766">
        <v>6690279</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139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8.6386762519999998</v>
      </c>
      <c r="AB132" s="745"/>
      <c r="AC132" s="745"/>
      <c r="AD132" s="745"/>
      <c r="AE132" s="746"/>
      <c r="AF132" s="747">
        <v>8.9930183879999994</v>
      </c>
      <c r="AG132" s="745"/>
      <c r="AH132" s="745"/>
      <c r="AI132" s="745"/>
      <c r="AJ132" s="746"/>
      <c r="AK132" s="747">
        <v>8.8612447999999997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8.3000000000000007</v>
      </c>
      <c r="AB133" s="724"/>
      <c r="AC133" s="724"/>
      <c r="AD133" s="724"/>
      <c r="AE133" s="725"/>
      <c r="AF133" s="723">
        <v>8.6</v>
      </c>
      <c r="AG133" s="724"/>
      <c r="AH133" s="724"/>
      <c r="AI133" s="724"/>
      <c r="AJ133" s="725"/>
      <c r="AK133" s="723">
        <v>8.8000000000000007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VpwroWRTKgXkDPsb9KENO+6QNXMEQK3hI4ufop5HZ7cNOTYMJvIBumWc/9cD3tb0mi9pTjpnTziyZlh3MmRXw==" saltValue="hyw1IU0P3z7t4ipDGC2B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29"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82390-55F3-47F4-AC9D-642C5D998E5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CCKYcMksMJpPIuW8puRf1XqzicQCubbk/dyweLFUpsDlJtYau+SICKIX6085UP5JOYkfeSdBvqGzYu0cFCJ1Q==" saltValue="igc+jrbX731DvyesJmV1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DoBhcYyrydSYOSoNanZMQ78AhynE5jYn22clKkad0YoVGrID3CAGXO4GVsWZ/66wjeQbcyyzl2dGNR4V3yPTQ==" saltValue="MPtP/g+bBm7YadAjfFVUVQ==" spinCount="100000" sheet="1" objects="1" scenarios="1"/>
  <dataConsolidate/>
  <phoneticPr fontId="2"/>
  <printOptions horizontalCentered="1"/>
  <pageMargins left="0" right="0" top="0.19685039370078741"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2191737</v>
      </c>
      <c r="AP9" s="281">
        <v>116911</v>
      </c>
      <c r="AQ9" s="282">
        <v>99018</v>
      </c>
      <c r="AR9" s="283">
        <v>18.100000000000001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323463</v>
      </c>
      <c r="AP10" s="284">
        <v>17254</v>
      </c>
      <c r="AQ10" s="285">
        <v>12190</v>
      </c>
      <c r="AR10" s="286">
        <v>41.5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979</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t="s">
        <v>523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8029</v>
      </c>
      <c r="AP13" s="284">
        <v>428</v>
      </c>
      <c r="AQ13" s="285">
        <v>3304</v>
      </c>
      <c r="AR13" s="286">
        <v>-87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14654</v>
      </c>
      <c r="AP14" s="284">
        <v>782</v>
      </c>
      <c r="AQ14" s="285">
        <v>2278</v>
      </c>
      <c r="AR14" s="286">
        <v>-65.7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-189377</v>
      </c>
      <c r="AP15" s="284">
        <v>-10102</v>
      </c>
      <c r="AQ15" s="285">
        <v>-6694</v>
      </c>
      <c r="AR15" s="286">
        <v>50.9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2348506</v>
      </c>
      <c r="AP16" s="284">
        <v>125274</v>
      </c>
      <c r="AQ16" s="285">
        <v>111075</v>
      </c>
      <c r="AR16" s="286">
        <v>12.8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12.59</v>
      </c>
      <c r="AP21" s="298">
        <v>9.92</v>
      </c>
      <c r="AQ21" s="299">
        <v>2.67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93.7</v>
      </c>
      <c r="AP22" s="303">
        <v>96.2</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1348800</v>
      </c>
      <c r="AP32" s="312">
        <v>71948</v>
      </c>
      <c r="AQ32" s="313">
        <v>56953</v>
      </c>
      <c r="AR32" s="314">
        <v>26.3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785920</v>
      </c>
      <c r="AP35" s="312">
        <v>41922</v>
      </c>
      <c r="AQ35" s="313">
        <v>20881</v>
      </c>
      <c r="AR35" s="314">
        <v>100.8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96849</v>
      </c>
      <c r="AP36" s="312">
        <v>5166</v>
      </c>
      <c r="AQ36" s="313">
        <v>3030</v>
      </c>
      <c r="AR36" s="314">
        <v>70.5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523</v>
      </c>
      <c r="AP37" s="312" t="s">
        <v>523</v>
      </c>
      <c r="AQ37" s="313">
        <v>605</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523</v>
      </c>
      <c r="AP38" s="315" t="s">
        <v>523</v>
      </c>
      <c r="AQ38" s="316">
        <v>2</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-17461</v>
      </c>
      <c r="AP39" s="312">
        <v>-931</v>
      </c>
      <c r="AQ39" s="313">
        <v>-2161</v>
      </c>
      <c r="AR39" s="314">
        <v>-56.9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-1621266</v>
      </c>
      <c r="AP40" s="312">
        <v>-86481</v>
      </c>
      <c r="AQ40" s="313">
        <v>-53409</v>
      </c>
      <c r="AR40" s="314">
        <v>61.9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592842</v>
      </c>
      <c r="AP41" s="312">
        <v>31623</v>
      </c>
      <c r="AQ41" s="313">
        <v>25901</v>
      </c>
      <c r="AR41" s="314">
        <v>22.1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2517294</v>
      </c>
      <c r="AN51" s="334">
        <v>122975</v>
      </c>
      <c r="AO51" s="335">
        <v>-0.8</v>
      </c>
      <c r="AP51" s="336">
        <v>53869</v>
      </c>
      <c r="AQ51" s="337">
        <v>0.4</v>
      </c>
      <c r="AR51" s="338">
        <v>-1.2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1480126</v>
      </c>
      <c r="AN52" s="342">
        <v>72307</v>
      </c>
      <c r="AO52" s="343">
        <v>1.8</v>
      </c>
      <c r="AP52" s="344">
        <v>35046</v>
      </c>
      <c r="AQ52" s="345">
        <v>7.1</v>
      </c>
      <c r="AR52" s="346">
        <v>-5.3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2082090</v>
      </c>
      <c r="AN53" s="334">
        <v>103985</v>
      </c>
      <c r="AO53" s="335">
        <v>-15.4</v>
      </c>
      <c r="AP53" s="336">
        <v>59119</v>
      </c>
      <c r="AQ53" s="337">
        <v>9.6999999999999993</v>
      </c>
      <c r="AR53" s="338">
        <v>-25.1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1451095</v>
      </c>
      <c r="AN54" s="342">
        <v>72471</v>
      </c>
      <c r="AO54" s="343">
        <v>0.2</v>
      </c>
      <c r="AP54" s="344">
        <v>29900</v>
      </c>
      <c r="AQ54" s="345">
        <v>-14.7</v>
      </c>
      <c r="AR54" s="346">
        <v>14.9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1561345</v>
      </c>
      <c r="AN55" s="334">
        <v>79856</v>
      </c>
      <c r="AO55" s="335">
        <v>-23.2</v>
      </c>
      <c r="AP55" s="336">
        <v>84459</v>
      </c>
      <c r="AQ55" s="337">
        <v>42.9</v>
      </c>
      <c r="AR55" s="338">
        <v>-66.099999999999994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785382</v>
      </c>
      <c r="AN56" s="342">
        <v>40169</v>
      </c>
      <c r="AO56" s="343">
        <v>-44.6</v>
      </c>
      <c r="AP56" s="344">
        <v>47314</v>
      </c>
      <c r="AQ56" s="345">
        <v>58.2</v>
      </c>
      <c r="AR56" s="346">
        <v>-102.8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1797711</v>
      </c>
      <c r="AN57" s="334">
        <v>93738</v>
      </c>
      <c r="AO57" s="335">
        <v>17.399999999999999</v>
      </c>
      <c r="AP57" s="336">
        <v>74568</v>
      </c>
      <c r="AQ57" s="337">
        <v>-11.7</v>
      </c>
      <c r="AR57" s="338">
        <v>29.1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742708</v>
      </c>
      <c r="AN58" s="342">
        <v>38727</v>
      </c>
      <c r="AO58" s="343">
        <v>-3.6</v>
      </c>
      <c r="AP58" s="344">
        <v>42558</v>
      </c>
      <c r="AQ58" s="345">
        <v>-10.1</v>
      </c>
      <c r="AR58" s="346">
        <v>6.5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1901899</v>
      </c>
      <c r="AN59" s="334">
        <v>101451</v>
      </c>
      <c r="AO59" s="335">
        <v>8.1999999999999993</v>
      </c>
      <c r="AP59" s="336">
        <v>73693</v>
      </c>
      <c r="AQ59" s="337">
        <v>-1.2</v>
      </c>
      <c r="AR59" s="338">
        <v>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1207173</v>
      </c>
      <c r="AN60" s="342">
        <v>64393</v>
      </c>
      <c r="AO60" s="343">
        <v>66.3</v>
      </c>
      <c r="AP60" s="344">
        <v>44203</v>
      </c>
      <c r="AQ60" s="345">
        <v>3.9</v>
      </c>
      <c r="AR60" s="346">
        <v>62.4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1972068</v>
      </c>
      <c r="AN61" s="349">
        <v>100401</v>
      </c>
      <c r="AO61" s="350">
        <v>-2.8</v>
      </c>
      <c r="AP61" s="351">
        <v>69142</v>
      </c>
      <c r="AQ61" s="352">
        <v>8</v>
      </c>
      <c r="AR61" s="338">
        <v>-10.8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1133297</v>
      </c>
      <c r="AN62" s="342">
        <v>57613</v>
      </c>
      <c r="AO62" s="343">
        <v>4</v>
      </c>
      <c r="AP62" s="344">
        <v>39804</v>
      </c>
      <c r="AQ62" s="345">
        <v>8.9</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b0KjCb1j5A1Us6TfVC0hUFioswmmWceCALZw0rmdS7Z/PEL012+DM68PnUGOdNcWELzpr9LXE3E3Esacvqrww==" saltValue="q+nNxOC6jpFbMRurRLIm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8" scale="8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qLNw6Htisz0tBYA3P/R2p3+RnMdbWRZitwf0o7Y+Qvks916AWsi1uYJdhrQfNqodyFLWQctSZrp6wGGMvJbRCg==" saltValue="wVpO0mCxcvIF/xPUSnuqjw==" spinCount="100000" sheet="1" objects="1" scenarios="1"/>
  <dataConsolidate/>
  <phoneticPr fontId="2"/>
  <printOptions horizontalCentered="1"/>
  <pageMargins left="0" right="0" top="0.19685039370078741" bottom="0" header="0"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wyycEn3WVvWaYxkwfSlN48zGqaxCzWKDiupY3V0ClbJZ1Z1FGle4yfwVMqhHAG2PF5wxWZtmbejhOX9rg+YCGQ==" saltValue="LG3ZdRP/6f1wwKT+F0x2ug==" spinCount="100000" sheet="1" objects="1" scenarios="1"/>
  <dataConsolidate/>
  <phoneticPr fontId="2"/>
  <printOptions horizontalCentered="1"/>
  <pageMargins left="0" right="0" top="0.19685039370078741" bottom="0" header="0"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35.64</v>
      </c>
      <c r="G47" s="12">
        <v>37.200000000000003</v>
      </c>
      <c r="H47" s="12">
        <v>37.83</v>
      </c>
      <c r="I47" s="12">
        <v>40.049999999999997</v>
      </c>
      <c r="J47" s="13">
        <v>44.2</v>
      </c>
    </row>
    <row r="48" spans="2:10" ht="57.75" customHeight="1" x14ac:dyDescent="0.15">
      <c r="B48" s="14"/>
      <c r="C48" s="1141" t="s">
        <v>4</v>
      </c>
      <c r="D48" s="1141"/>
      <c r="E48" s="1142"/>
      <c r="F48" s="15">
        <v>1.48</v>
      </c>
      <c r="G48" s="16">
        <v>1.49</v>
      </c>
      <c r="H48" s="16">
        <v>1.31</v>
      </c>
      <c r="I48" s="16">
        <v>1.51</v>
      </c>
      <c r="J48" s="17">
        <v>1.63</v>
      </c>
    </row>
    <row r="49" spans="2:10" ht="57.75" customHeight="1" thickBot="1" x14ac:dyDescent="0.2">
      <c r="B49" s="18"/>
      <c r="C49" s="1143" t="s">
        <v>5</v>
      </c>
      <c r="D49" s="1143"/>
      <c r="E49" s="1144"/>
      <c r="F49" s="19" t="s">
        <v>570</v>
      </c>
      <c r="G49" s="20">
        <v>1.22</v>
      </c>
      <c r="H49" s="20">
        <v>0.66</v>
      </c>
      <c r="I49" s="20">
        <v>7.74</v>
      </c>
      <c r="J49" s="21">
        <v>0.85</v>
      </c>
    </row>
    <row r="50" spans="2:10" x14ac:dyDescent="0.15"/>
  </sheetData>
  <sheetProtection algorithmName="SHA-512" hashValue="DBvapz0WnBjzC/hAKu8kFu6Yq6fSHtF4+FMm7Qxa4zINM7NuIQxfX+tn0BkCldukhNCHyKfq4t0QumxFMHS4eQ==" saltValue="VXa2ZodAJyo8lMtGvg4Jw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2024-03-08T08:22:45Z</cp:lastPrinted>
  <dcterms:created xsi:type="dcterms:W3CDTF">2024-02-05T01:13:19Z</dcterms:created>
  <dcterms:modified xsi:type="dcterms:W3CDTF">2024-03-22T04:33:08Z</dcterms:modified>
  <cp:category/>
</cp:coreProperties>
</file>