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120" yWindow="-120" windowWidth="20730" windowHeight="11160" tabRatio="70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O35" i="10"/>
  <c r="BE35" i="10"/>
  <c r="CO34" i="10"/>
  <c r="BW34" i="10"/>
  <c r="BW35" i="10" s="1"/>
  <c r="BW36" i="10" s="1"/>
  <c r="BW37" i="10" s="1"/>
  <c r="BW38" i="10" s="1"/>
  <c r="BW39" i="10" s="1"/>
  <c r="BW40" i="10" s="1"/>
  <c r="BW41" i="10" s="1"/>
  <c r="BW42"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alcChain>
</file>

<file path=xl/sharedStrings.xml><?xml version="1.0" encoding="utf-8"?>
<sst xmlns="http://schemas.openxmlformats.org/spreadsheetml/2006/main" count="1151" uniqueCount="610">
  <si>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</si>
  <si>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</si>
  <si>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</si>
  <si>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</si>
  <si>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</si>
  <si>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</si>
  <si>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</si>
  <si>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</si>
  <si>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</si>
  <si>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</si>
  <si>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</si>
  <si>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</si>
  <si>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</si>
  <si>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</si>
  <si>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</si>
  <si>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</si>
  <si>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</si>
  <si>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</si>
  <si>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</si>
  <si>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</si>
  <si>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</si>
  <si>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</si>
  <si>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</si>
  <si>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</si>
  <si>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</si>
  <si>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</si>
  <si>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</si>
  <si>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</si>
  <si>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</si>
  <si>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</si>
  <si>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</si>
  <si>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</si>
  <si>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</si>
  <si>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</si>
  <si>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</si>
  <si>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</si>
  <si>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</si>
  <si>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</si>
  <si>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</si>
  <si>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</si>
  <si>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</si>
  <si>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</si>
  <si>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</si>
  <si>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</si>
  <si>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</si>
  <si>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</si>
  <si>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</si>
  <si>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</si>
  <si>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</si>
  <si>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</si>
  <si>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</si>
  <si>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</si>
  <si>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</si>
  <si>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</si>
  <si>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</si>
  <si>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</si>
  <si>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</si>
  <si>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</si>
  <si>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</si>
  <si>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</si>
  <si>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</si>
  <si>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</si>
  <si>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</si>
  <si>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</si>
  <si>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</si>
  <si>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</si>
  <si>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</si>
  <si>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</si>
  <si>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</si>
  <si>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</si>
  <si>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</si>
  <si>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</si>
  <si>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</si>
  <si>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</si>
  <si>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</si>
  <si>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</si>
  <si>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</si>
  <si>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</si>
  <si>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</si>
  <si>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</si>
  <si>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</si>
  <si>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</si>
  <si>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</si>
  <si>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</si>
  <si>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</si>
  <si>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</si>
  <si>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</si>
  <si>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</si>
  <si>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</si>
  <si>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</si>
  <si>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</si>
  <si>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</si>
  <si>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</si>
  <si>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</si>
  <si>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</si>
  <si>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</si>
  <si>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</si>
  <si>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</si>
  <si>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志賀町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</si>
  <si>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</si>
  <si>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</si>
  <si>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</si>
  <si>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</si>
  <si>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</si>
  <si>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</si>
  <si>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</si>
  <si>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</si>
  <si>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</si>
  <si>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</si>
  <si>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</si>
  <si>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</si>
  <si>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</si>
  <si>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</si>
  <si>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</si>
  <si>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</si>
  <si>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</si>
  <si>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</si>
  <si>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</si>
  <si>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</si>
  <si>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</si>
  <si>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</si>
  <si>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</si>
  <si>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</si>
  <si>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</si>
  <si>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</si>
  <si>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</si>
  <si>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</si>
  <si>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</si>
  <si>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</si>
  <si>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</si>
  <si>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</si>
  <si>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</si>
  <si>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</si>
  <si>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</si>
  <si>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</si>
  <si>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</si>
  <si>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</si>
  <si>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</si>
  <si>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</si>
  <si>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</si>
  <si>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</si>
  <si>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</si>
  <si>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</si>
  <si>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</si>
  <si>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</si>
  <si>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</si>
  <si>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</si>
  <si>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</si>
  <si>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</si>
  <si>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</si>
  <si>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</si>
  <si>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</si>
  <si>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</si>
  <si>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</si>
  <si>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</si>
  <si>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</si>
  <si>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</si>
  <si>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</si>
  <si>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</si>
  <si>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</si>
  <si>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</si>
  <si>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</si>
  <si>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</si>
  <si>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</si>
  <si>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</si>
  <si>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</si>
  <si>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</si>
  <si>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</si>
  <si>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</si>
  <si>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</si>
  <si>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</si>
  <si>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</si>
  <si>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</si>
  <si>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</si>
  <si>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</si>
  <si>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</si>
  <si>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</si>
  <si>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</si>
  <si>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</si>
  <si>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</si>
  <si>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</si>
  <si>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</si>
  <si>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</si>
  <si>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</si>
  <si>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</si>
  <si>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</si>
  <si>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</si>
  <si>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</si>
  <si>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</si>
  <si>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</si>
  <si>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</si>
  <si>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</si>
  <si>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</si>
  <si>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</si>
  <si>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</si>
  <si>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</si>
  <si>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</si>
  <si>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</si>
  <si>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</si>
  <si>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</si>
  <si>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</si>
  <si>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</si>
  <si>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</si>
  <si>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</si>
  <si>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</si>
  <si>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</si>
  <si>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</si>
  <si>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</si>
  <si>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</si>
  <si>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</si>
  <si>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</si>
  <si>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</si>
  <si>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</si>
  <si>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</si>
  <si>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</si>
  <si>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石川県志賀町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</si>
  <si>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</si>
  <si>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</si>
  <si>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</si>
  <si>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</si>
  <si>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</si>
  <si>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</si>
  <si>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</si>
  <si>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</si>
  <si>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</si>
  <si>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</si>
  <si>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</si>
  <si>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</si>
  <si>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</si>
  <si>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</si>
  <si>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</si>
  <si>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</si>
  <si>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</si>
  <si>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</si>
  <si>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</si>
  <si>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</si>
  <si>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</si>
  <si>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</si>
  <si>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</si>
  <si>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</si>
  <si>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</si>
  <si>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</si>
  <si>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</si>
  <si>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</si>
  <si>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</si>
  <si>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</si>
  <si>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</si>
  <si>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</si>
  <si>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</si>
  <si>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</si>
  <si>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</si>
  <si>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</si>
  <si>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</si>
  <si>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</si>
  <si>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</si>
  <si>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</si>
  <si>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</si>
  <si>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</si>
  <si>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</si>
  <si>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</si>
  <si>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</si>
  <si>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</si>
  <si>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</si>
  <si>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</si>
  <si>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</si>
  <si>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</si>
  <si>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</si>
  <si>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</si>
  <si>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</si>
  <si>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</si>
  <si>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</si>
  <si>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</si>
  <si>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</si>
  <si>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</si>
  <si>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</si>
  <si>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</si>
  <si>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</si>
  <si>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</si>
  <si>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</si>
  <si>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</si>
  <si>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</si>
  <si>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</si>
  <si>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</si>
  <si>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</si>
  <si>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</si>
  <si>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</si>
  <si>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</si>
  <si>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</si>
  <si>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</si>
  <si>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</si>
  <si>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</si>
  <si>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</si>
  <si>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</si>
  <si>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</si>
  <si>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</si>
  <si>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</si>
  <si>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</si>
  <si>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</si>
  <si>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</si>
  <si>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</si>
  <si>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</si>
  <si>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</si>
  <si>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</si>
  <si>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</si>
  <si>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</si>
  <si>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</si>
  <si>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</si>
  <si>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</si>
  <si>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</si>
  <si>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</si>
  <si>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</si>
  <si>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</si>
  <si>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</si>
  <si>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</si>
  <si>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</si>
  <si>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</si>
  <si>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</si>
  <si>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</si>
  <si>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</si>
  <si>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</si>
  <si>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</si>
  <si>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</si>
  <si>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</si>
  <si>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</si>
  <si>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</si>
  <si>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</si>
  <si>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</si>
  <si>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</si>
  <si>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</si>
  <si>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</si>
  <si>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</si>
  <si>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</si>
  <si>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</si>
  <si>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</si>
  <si>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</si>
  <si>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</si>
  <si>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</si>
  <si>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</si>
  <si>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</si>
  <si>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</si>
  <si>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</si>
  <si>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</si>
  <si>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</si>
  <si>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</si>
  <si>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</si>
  <si>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</si>
  <si>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</si>
  <si>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</si>
  <si>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</si>
  <si>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</si>
  <si>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</si>
  <si>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</si>
  <si>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</si>
  <si>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</si>
  <si>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</si>
  <si>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</si>
  <si>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</si>
  <si>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</si>
  <si>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</si>
  <si>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</si>
  <si>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</si>
  <si>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</si>
  <si>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</si>
  <si>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</si>
  <si>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</si>
  <si>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</si>
  <si>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</si>
  <si>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</si>
  <si>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</si>
  <si>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</si>
  <si>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石川県志賀町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</si>
  <si>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</si>
  <si>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</si>
  <si>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</si>
  <si>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</si>
  <si>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</si>
  <si>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</si>
  <si>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</si>
  <si>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</si>
  <si>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</si>
  <si>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</si>
  <si>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</si>
  <si>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</si>
  <si>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</si>
  <si>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</si>
  <si>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</si>
  <si>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</si>
  <si>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</si>
  <si>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</si>
  <si>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</si>
  <si>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</si>
  <si>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志賀町立診療所事業特別会計</t>
    <phoneticPr fontId="5"/>
  </si>
  <si>
    <t>-</t>
    <phoneticPr fontId="5"/>
  </si>
  <si>
    <t>志賀町ケーブルテレビ事業特別会計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</si>
  <si>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</si>
  <si>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</si>
  <si>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</si>
  <si>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</si>
  <si>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</si>
  <si>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</si>
  <si>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</si>
  <si>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</si>
  <si>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</si>
  <si>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</si>
  <si>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</si>
  <si>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</si>
  <si>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</si>
  <si>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志賀町国民健康保険特別会計</t>
    <phoneticPr fontId="5"/>
  </si>
  <si>
    <t>志賀町介護保険特別会計</t>
    <phoneticPr fontId="5"/>
  </si>
  <si>
    <t>志賀町後期高齢者医療特別会計</t>
    <phoneticPr fontId="5"/>
  </si>
  <si>
    <t>志賀町水道事業会計</t>
    <phoneticPr fontId="5"/>
  </si>
  <si>
    <t>法適用企業</t>
    <phoneticPr fontId="5"/>
  </si>
  <si>
    <t>志賀町立富来病院事業会計</t>
    <phoneticPr fontId="5"/>
  </si>
  <si>
    <t>法適用企業</t>
    <phoneticPr fontId="5"/>
  </si>
  <si>
    <t>志賀町下水道事業会計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</si>
  <si>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</si>
  <si>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</si>
  <si>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</si>
  <si>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</si>
  <si>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</si>
  <si>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</si>
  <si>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</si>
  <si>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</si>
  <si>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</si>
  <si>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</si>
  <si>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</si>
  <si>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</si>
  <si>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</si>
  <si>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</si>
  <si>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</si>
  <si>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</si>
  <si>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</si>
  <si>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</si>
  <si>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</si>
  <si>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</si>
  <si>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</si>
  <si>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</si>
  <si>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</si>
  <si>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</si>
  <si>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</si>
  <si>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</si>
  <si>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</si>
  <si>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</si>
  <si>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</si>
  <si>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</si>
  <si>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</si>
  <si>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</si>
  <si>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</si>
  <si>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</si>
  <si>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</si>
  <si>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</si>
  <si>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</si>
  <si>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</si>
  <si>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</si>
  <si>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</si>
  <si>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</si>
  <si>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</si>
  <si>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</si>
  <si>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</si>
  <si>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</si>
  <si>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</si>
  <si>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</si>
  <si>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</si>
  <si>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</si>
  <si>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</si>
  <si>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</si>
  <si>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</si>
  <si>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</si>
  <si>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</si>
  <si>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</si>
  <si>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</si>
  <si>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</si>
  <si>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</si>
  <si>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志賀町下水道事業会計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</si>
  <si>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</si>
  <si>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</si>
  <si>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志賀町立富来病院事業会計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</si>
  <si>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</si>
  <si>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</si>
  <si>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</si>
  <si>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</si>
  <si>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</si>
  <si>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</si>
  <si>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</si>
  <si>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</si>
  <si>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</si>
  <si>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</si>
  <si>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</si>
  <si>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</si>
  <si>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</si>
  <si>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</si>
  <si>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</si>
  <si>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</si>
  <si>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</si>
  <si>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</si>
  <si>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</si>
  <si>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</si>
  <si>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</si>
  <si>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</si>
  <si>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</si>
  <si>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</si>
  <si>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</si>
  <si>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</si>
  <si>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</si>
  <si>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</si>
  <si>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</si>
  <si>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</si>
  <si>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</si>
  <si>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</si>
  <si>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</si>
  <si>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</si>
  <si>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</si>
  <si>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</si>
  <si>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</si>
  <si>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</si>
  <si>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</si>
  <si>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</si>
  <si>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</si>
  <si>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</si>
  <si>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</si>
  <si>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</si>
  <si>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</si>
  <si>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</si>
  <si>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</si>
  <si>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</si>
  <si>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</si>
  <si>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</si>
  <si>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</si>
  <si>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</si>
  <si>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</si>
  <si>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</si>
  <si>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</si>
  <si>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</si>
  <si>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</si>
  <si>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</si>
  <si>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</si>
  <si>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</si>
  <si>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</si>
  <si>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</si>
  <si>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</si>
  <si>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</si>
  <si>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</si>
  <si>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</si>
  <si>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</si>
  <si>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</si>
  <si>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</si>
  <si>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</si>
  <si>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</si>
  <si>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</si>
  <si>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</si>
  <si>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</si>
  <si>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</si>
  <si>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</si>
  <si>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</si>
  <si>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</si>
  <si>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</si>
  <si>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</si>
  <si>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</si>
  <si>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</si>
  <si>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</si>
  <si>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</si>
  <si>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</si>
  <si>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</si>
  <si>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1.69</t>
  </si>
  <si>
    <t>▲ 3.99</t>
  </si>
  <si>
    <t>志賀町水道事業会計</t>
  </si>
  <si>
    <t>志賀町立富来病院事業会計</t>
  </si>
  <si>
    <t>一般会計</t>
  </si>
  <si>
    <t>志賀町下水道事業会計</t>
  </si>
  <si>
    <t>志賀町介護保険特別会計</t>
  </si>
  <si>
    <t>志賀町国民健康保険特別会計</t>
  </si>
  <si>
    <t>志賀町後期高齢者医療特別会計</t>
  </si>
  <si>
    <t>志賀町立診療所事業特別会計</t>
  </si>
  <si>
    <t>その他会計（赤字）</t>
  </si>
  <si>
    <t>▲ 0.09</t>
  </si>
  <si>
    <t>その他会計（黒字）</t>
  </si>
  <si>
    <t>（百万円）</t>
    <phoneticPr fontId="5"/>
  </si>
  <si>
    <t>H27末</t>
    <phoneticPr fontId="5"/>
  </si>
  <si>
    <t>H28末</t>
    <phoneticPr fontId="5"/>
  </si>
  <si>
    <t>H29末</t>
    <phoneticPr fontId="5"/>
  </si>
  <si>
    <t>H30末</t>
    <phoneticPr fontId="5"/>
  </si>
  <si>
    <t>R01末</t>
    <phoneticPr fontId="5"/>
  </si>
  <si>
    <t>-</t>
    <phoneticPr fontId="2"/>
  </si>
  <si>
    <t>羽咋郡市広域圏事務組合（一般会計）</t>
    <rPh sb="0" eb="2">
      <t>ハクイ</t>
    </rPh>
    <rPh sb="2" eb="4">
      <t>グンシ</t>
    </rPh>
    <rPh sb="4" eb="7">
      <t>コウイキケン</t>
    </rPh>
    <rPh sb="7" eb="9">
      <t>ジム</t>
    </rPh>
    <rPh sb="9" eb="11">
      <t>クミアイ</t>
    </rPh>
    <rPh sb="12" eb="14">
      <t>イッパン</t>
    </rPh>
    <rPh sb="14" eb="16">
      <t>カイケイ</t>
    </rPh>
    <phoneticPr fontId="38"/>
  </si>
  <si>
    <t>羽咋郡市広域圏事務組合（ふるさと振興事業特別会計）</t>
    <rPh sb="0" eb="2">
      <t>ハクイ</t>
    </rPh>
    <rPh sb="2" eb="4">
      <t>グンシ</t>
    </rPh>
    <rPh sb="4" eb="7">
      <t>コウイキケン</t>
    </rPh>
    <rPh sb="7" eb="9">
      <t>ジム</t>
    </rPh>
    <rPh sb="9" eb="11">
      <t>クミアイ</t>
    </rPh>
    <rPh sb="16" eb="18">
      <t>シンコウ</t>
    </rPh>
    <rPh sb="18" eb="20">
      <t>ジギョウ</t>
    </rPh>
    <rPh sb="20" eb="22">
      <t>トクベツ</t>
    </rPh>
    <rPh sb="22" eb="24">
      <t>カイケイ</t>
    </rPh>
    <phoneticPr fontId="38"/>
  </si>
  <si>
    <t>公立羽咋病院事業会計</t>
    <rPh sb="0" eb="2">
      <t>コウリツ</t>
    </rPh>
    <rPh sb="2" eb="4">
      <t>ハクイ</t>
    </rPh>
    <rPh sb="4" eb="6">
      <t>ビョウイン</t>
    </rPh>
    <rPh sb="6" eb="8">
      <t>ジギョウ</t>
    </rPh>
    <rPh sb="8" eb="10">
      <t>カイケイ</t>
    </rPh>
    <phoneticPr fontId="38"/>
  </si>
  <si>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38"/>
  </si>
  <si>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38"/>
  </si>
  <si>
    <t>石川県市町村職員退職手当組合</t>
  </si>
  <si>
    <t>石川県市町村消防団員等公務災害補償組合</t>
  </si>
  <si>
    <t>石川県市町村消防賞じゅつ金組合</t>
  </si>
  <si>
    <t>石川県市町議会議員等公務災害補償組合</t>
  </si>
  <si>
    <t>-</t>
    <phoneticPr fontId="2"/>
  </si>
  <si>
    <t>志賀町公共施設等整備基金</t>
    <rPh sb="0" eb="3">
      <t>シカマチ</t>
    </rPh>
    <rPh sb="3" eb="8">
      <t>コウキョウシセツトウ</t>
    </rPh>
    <rPh sb="8" eb="12">
      <t>セイビキキン</t>
    </rPh>
    <phoneticPr fontId="5"/>
  </si>
  <si>
    <t>志賀町森林環境譲与税基金</t>
    <rPh sb="0" eb="3">
      <t>シカマチ</t>
    </rPh>
    <rPh sb="3" eb="10">
      <t>シンリンカンキョウジョウヨゼイ</t>
    </rPh>
    <rPh sb="10" eb="12">
      <t>キキン</t>
    </rPh>
    <phoneticPr fontId="5"/>
  </si>
  <si>
    <t>志賀町地域づくり振興基金</t>
    <rPh sb="0" eb="3">
      <t>シカマチ</t>
    </rPh>
    <rPh sb="3" eb="5">
      <t>チイキ</t>
    </rPh>
    <rPh sb="8" eb="10">
      <t>シンコウ</t>
    </rPh>
    <rPh sb="10" eb="12">
      <t>キキン</t>
    </rPh>
    <phoneticPr fontId="5"/>
  </si>
  <si>
    <t>志賀町地域公共交通活性化基金</t>
    <rPh sb="0" eb="3">
      <t>シカマチ</t>
    </rPh>
    <rPh sb="3" eb="9">
      <t>チイキコウキョウコウツウ</t>
    </rPh>
    <rPh sb="9" eb="12">
      <t>カッセイカ</t>
    </rPh>
    <rPh sb="12" eb="14">
      <t>キキン</t>
    </rPh>
    <phoneticPr fontId="5"/>
  </si>
  <si>
    <t>志賀町漁業振興特別基金</t>
    <rPh sb="0" eb="3">
      <t>シカマチ</t>
    </rPh>
    <rPh sb="3" eb="7">
      <t>ギョギョウシンコウ</t>
    </rPh>
    <rPh sb="7" eb="11">
      <t>トクベツキキン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</si>
  <si>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</si>
  <si>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</si>
  <si>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</si>
  <si>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</si>
  <si>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</si>
  <si>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</si>
  <si>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</si>
  <si>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</si>
  <si>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</si>
  <si>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</si>
  <si>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ついては、新発債の発行抑制、下水道事業に係る将来負担の減などにより、該当なしとなり、依然として類似団体より低水準となっている。更に、有形固定資産減価償却率も類似団体と比較して低水準にある状態である。今後も公共施設等総合管理計画に基づき、老朽化対策に取り組んでいきたい。</t>
    <rPh sb="92" eb="94">
      <t>ヒカク</t>
    </rPh>
    <phoneticPr fontId="5"/>
  </si>
  <si>
    <t>　実質公債費率については、新発債の発行抑制に努めた結果、毎年減少傾向となっており、将来負担比率についても該当なしとなっている。</t>
    <rPh sb="13" eb="15">
      <t>シンパツ</t>
    </rPh>
    <rPh sb="15" eb="16">
      <t>サイ</t>
    </rPh>
    <rPh sb="17" eb="19">
      <t>ハッコウ</t>
    </rPh>
    <rPh sb="19" eb="21">
      <t>ヨクセイ</t>
    </rPh>
    <rPh sb="22" eb="23">
      <t>ツト</t>
    </rPh>
    <rPh sb="25" eb="27">
      <t>ケッカ</t>
    </rPh>
    <rPh sb="52" eb="54">
      <t>ガイトウ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</si>
</sst>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84459</c:v>
                </c:pt>
              </c:numCache>
            </c:numRef>
          </c:val>
          <c:smooth val="0"/>
          <c:extLst>
            <c:ext xmlns:c16="http://schemas.microsoft.com/office/drawing/2014/chart" uri="{C3380CC4-5D6E-409C-BE32-E72D297353CC}">
              <c16:uniqueId val="{00000000-E1C1-488A-B1C0-2F97AC3634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135372</c:v>
                </c:pt>
                <c:pt idx="1">
                  <c:v>124012</c:v>
                </c:pt>
                <c:pt idx="2">
                  <c:v>122975</c:v>
                </c:pt>
                <c:pt idx="3">
                  <c:v>103985</c:v>
                </c:pt>
                <c:pt idx="4">
                  <c:v>79856</c:v>
                </c:pt>
              </c:numCache>
            </c:numRef>
          </c:val>
          <c:smooth val="0"/>
          <c:extLst>
            <c:ext xmlns:c16="http://schemas.microsoft.com/office/drawing/2014/chart" uri="{C3380CC4-5D6E-409C-BE32-E72D297353CC}">
              <c16:uniqueId val="{00000001-E1C1-488A-B1C0-2F97AC36346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1.07</c:v>
                </c:pt>
                <c:pt idx="1">
                  <c:v>0.91</c:v>
                </c:pt>
                <c:pt idx="2">
                  <c:v>1.48</c:v>
                </c:pt>
                <c:pt idx="3">
                  <c:v>1.49</c:v>
                </c:pt>
                <c:pt idx="4">
                  <c:v>1.31</c:v>
                </c:pt>
              </c:numCache>
            </c:numRef>
          </c:val>
          <c:extLst>
            <c:ext xmlns:c16="http://schemas.microsoft.com/office/drawing/2014/chart" uri="{C3380CC4-5D6E-409C-BE32-E72D297353CC}">
              <c16:uniqueId val="{00000000-EC49-4869-BE16-54A9345719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39.840000000000003</c:v>
                </c:pt>
                <c:pt idx="1">
                  <c:v>39.299999999999997</c:v>
                </c:pt>
                <c:pt idx="2">
                  <c:v>35.64</c:v>
                </c:pt>
                <c:pt idx="3">
                  <c:v>37.200000000000003</c:v>
                </c:pt>
                <c:pt idx="4">
                  <c:v>37.83</c:v>
                </c:pt>
              </c:numCache>
            </c:numRef>
          </c:val>
          <c:extLst>
            <c:ext xmlns:c16="http://schemas.microsoft.com/office/drawing/2014/chart" uri="{C3380CC4-5D6E-409C-BE32-E72D297353CC}">
              <c16:uniqueId val="{00000001-EC49-4869-BE16-54A9345719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4.33</c:v>
                </c:pt>
                <c:pt idx="1">
                  <c:v>-1.69</c:v>
                </c:pt>
                <c:pt idx="2">
                  <c:v>-3.99</c:v>
                </c:pt>
                <c:pt idx="3">
                  <c:v>1.22</c:v>
                </c:pt>
                <c:pt idx="4">
                  <c:v>0.66</c:v>
                </c:pt>
              </c:numCache>
            </c:numRef>
          </c:val>
          <c:smooth val="0"/>
          <c:extLst>
            <c:ext xmlns:c16="http://schemas.microsoft.com/office/drawing/2014/chart" uri="{C3380CC4-5D6E-409C-BE32-E72D297353CC}">
              <c16:uniqueId val="{00000002-EC49-4869-BE16-54A9345719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0.14000000000000001</c:v>
                </c:pt>
                <c:pt idx="6">
                  <c:v>#N/A</c:v>
                </c:pt>
                <c:pt idx="7">
                  <c:v>0</c:v>
                </c:pt>
                <c:pt idx="8">
                  <c:v>#N/A</c:v>
                </c:pt>
                <c:pt idx="9">
                  <c:v>0</c:v>
                </c:pt>
              </c:numCache>
            </c:numRef>
          </c:val>
          <c:extLst>
            <c:ext xmlns:c16="http://schemas.microsoft.com/office/drawing/2014/chart" uri="{C3380CC4-5D6E-409C-BE32-E72D297353CC}">
              <c16:uniqueId val="{00000000-5298-4F27-AA71-C3BECAAA61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0.09</c:v>
                </c:pt>
                <c:pt idx="5">
                  <c:v>#N/A</c:v>
                </c:pt>
                <c:pt idx="6">
                  <c:v>0</c:v>
                </c:pt>
                <c:pt idx="7">
                  <c:v>0</c:v>
                </c:pt>
                <c:pt idx="8">
                  <c:v>0</c:v>
                </c:pt>
                <c:pt idx="9">
                  <c:v>0</c:v>
                </c:pt>
              </c:numCache>
            </c:numRef>
          </c:val>
          <c:extLst>
            <c:ext xmlns:c16="http://schemas.microsoft.com/office/drawing/2014/chart" uri="{C3380CC4-5D6E-409C-BE32-E72D297353CC}">
              <c16:uniqueId val="{00000001-5298-4F27-AA71-C3BECAAA6144}"/>
            </c:ext>
          </c:extLst>
        </c:ser>
        <c:ser>
          <c:idx val="2"/>
          <c:order val="2"/>
          <c:tx>
            <c:strRef>
              <c:f>データシート!$A$29</c:f>
              <c:strCache>
                <c:ptCount val="1"/>
                <c:pt idx="0">
                  <c:v>志賀町立診療所事業特別会計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2-5298-4F27-AA71-C3BECAAA6144}"/>
            </c:ext>
          </c:extLst>
        </c:ser>
        <c:ser>
          <c:idx val="3"/>
          <c:order val="3"/>
          <c:tx>
            <c:strRef>
              <c:f>データシート!$A$30</c:f>
              <c:strCache>
                <c:ptCount val="1"/>
                <c:pt idx="0">
                  <c:v>志賀町後期高齢者医療特別会計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298-4F27-AA71-C3BECAAA6144}"/>
            </c:ext>
          </c:extLst>
        </c:ser>
        <c:ser>
          <c:idx val="4"/>
          <c:order val="4"/>
          <c:tx>
            <c:strRef>
              <c:f>データシート!$A$31</c:f>
              <c:strCache>
                <c:ptCount val="1"/>
                <c:pt idx="0">
                  <c:v>志賀町国民健康保険特別会計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0.02</c:v>
                </c:pt>
                <c:pt idx="4">
                  <c:v>#N/A</c:v>
                </c:pt>
                <c:pt idx="5">
                  <c:v>0.12</c:v>
                </c:pt>
                <c:pt idx="6">
                  <c:v>#N/A</c:v>
                </c:pt>
                <c:pt idx="7">
                  <c:v>0.1</c:v>
                </c:pt>
                <c:pt idx="8">
                  <c:v>#N/A</c:v>
                </c:pt>
                <c:pt idx="9">
                  <c:v>0.05</c:v>
                </c:pt>
              </c:numCache>
            </c:numRef>
          </c:val>
          <c:extLst>
            <c:ext xmlns:c16="http://schemas.microsoft.com/office/drawing/2014/chart" uri="{C3380CC4-5D6E-409C-BE32-E72D297353CC}">
              <c16:uniqueId val="{00000004-5298-4F27-AA71-C3BECAAA6144}"/>
            </c:ext>
          </c:extLst>
        </c:ser>
        <c:ser>
          <c:idx val="5"/>
          <c:order val="5"/>
          <c:tx>
            <c:strRef>
              <c:f>データシート!$A$32</c:f>
              <c:strCache>
                <c:ptCount val="1"/>
                <c:pt idx="0">
                  <c:v>志賀町介護保険特別会計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0.05</c:v>
                </c:pt>
                <c:pt idx="4">
                  <c:v>#N/A</c:v>
                </c:pt>
                <c:pt idx="5">
                  <c:v>0.08</c:v>
                </c:pt>
                <c:pt idx="6">
                  <c:v>#N/A</c:v>
                </c:pt>
                <c:pt idx="7">
                  <c:v>7.0000000000000007E-2</c:v>
                </c:pt>
                <c:pt idx="8">
                  <c:v>#N/A</c:v>
                </c:pt>
                <c:pt idx="9">
                  <c:v>0.08</c:v>
                </c:pt>
              </c:numCache>
            </c:numRef>
          </c:val>
          <c:extLst>
            <c:ext xmlns:c16="http://schemas.microsoft.com/office/drawing/2014/chart" uri="{C3380CC4-5D6E-409C-BE32-E72D297353CC}">
              <c16:uniqueId val="{00000005-5298-4F27-AA71-C3BECAAA6144}"/>
            </c:ext>
          </c:extLst>
        </c:ser>
        <c:ser>
          <c:idx val="6"/>
          <c:order val="6"/>
          <c:tx>
            <c:strRef>
              <c:f>データシート!$A$33</c:f>
              <c:strCache>
                <c:ptCount val="1"/>
                <c:pt idx="0">
                  <c:v>志賀町下水道事業会計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0.42</c:v>
                </c:pt>
                <c:pt idx="8">
                  <c:v>#N/A</c:v>
                </c:pt>
                <c:pt idx="9">
                  <c:v>0.95</c:v>
                </c:pt>
              </c:numCache>
            </c:numRef>
          </c:val>
          <c:extLst>
            <c:ext xmlns:c16="http://schemas.microsoft.com/office/drawing/2014/chart" uri="{C3380CC4-5D6E-409C-BE32-E72D297353CC}">
              <c16:uniqueId val="{00000006-5298-4F27-AA71-C3BECAAA614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0.99</c:v>
                </c:pt>
                <c:pt idx="2">
                  <c:v>#N/A</c:v>
                </c:pt>
                <c:pt idx="3">
                  <c:v>0.88</c:v>
                </c:pt>
                <c:pt idx="4">
                  <c:v>#N/A</c:v>
                </c:pt>
                <c:pt idx="5">
                  <c:v>1.47</c:v>
                </c:pt>
                <c:pt idx="6">
                  <c:v>#N/A</c:v>
                </c:pt>
                <c:pt idx="7">
                  <c:v>1.49</c:v>
                </c:pt>
                <c:pt idx="8">
                  <c:v>#N/A</c:v>
                </c:pt>
                <c:pt idx="9">
                  <c:v>1.3</c:v>
                </c:pt>
              </c:numCache>
            </c:numRef>
          </c:val>
          <c:extLst>
            <c:ext xmlns:c16="http://schemas.microsoft.com/office/drawing/2014/chart" uri="{C3380CC4-5D6E-409C-BE32-E72D297353CC}">
              <c16:uniqueId val="{00000007-5298-4F27-AA71-C3BECAAA6144}"/>
            </c:ext>
          </c:extLst>
        </c:ser>
        <c:ser>
          <c:idx val="8"/>
          <c:order val="8"/>
          <c:tx>
            <c:strRef>
              <c:f>データシート!$A$35</c:f>
              <c:strCache>
                <c:ptCount val="1"/>
                <c:pt idx="0">
                  <c:v>志賀町立富来病院事業会計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9.18</c:v>
                </c:pt>
                <c:pt idx="2">
                  <c:v>#N/A</c:v>
                </c:pt>
                <c:pt idx="3">
                  <c:v>7.72</c:v>
                </c:pt>
                <c:pt idx="4">
                  <c:v>#N/A</c:v>
                </c:pt>
                <c:pt idx="5">
                  <c:v>7.61</c:v>
                </c:pt>
                <c:pt idx="6">
                  <c:v>#N/A</c:v>
                </c:pt>
                <c:pt idx="7">
                  <c:v>8.83</c:v>
                </c:pt>
                <c:pt idx="8">
                  <c:v>#N/A</c:v>
                </c:pt>
                <c:pt idx="9">
                  <c:v>11.05</c:v>
                </c:pt>
              </c:numCache>
            </c:numRef>
          </c:val>
          <c:extLst>
            <c:ext xmlns:c16="http://schemas.microsoft.com/office/drawing/2014/chart" uri="{C3380CC4-5D6E-409C-BE32-E72D297353CC}">
              <c16:uniqueId val="{00000008-5298-4F27-AA71-C3BECAAA6144}"/>
            </c:ext>
          </c:extLst>
        </c:ser>
        <c:ser>
          <c:idx val="9"/>
          <c:order val="9"/>
          <c:tx>
            <c:strRef>
              <c:f>データシート!$A$36</c:f>
              <c:strCache>
                <c:ptCount val="1"/>
                <c:pt idx="0">
                  <c:v>志賀町水道事業会計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22.81</c:v>
                </c:pt>
                <c:pt idx="2">
                  <c:v>#N/A</c:v>
                </c:pt>
                <c:pt idx="3">
                  <c:v>24.7</c:v>
                </c:pt>
                <c:pt idx="4">
                  <c:v>#N/A</c:v>
                </c:pt>
                <c:pt idx="5">
                  <c:v>25.03</c:v>
                </c:pt>
                <c:pt idx="6">
                  <c:v>#N/A</c:v>
                </c:pt>
                <c:pt idx="7">
                  <c:v>22.35</c:v>
                </c:pt>
                <c:pt idx="8">
                  <c:v>#N/A</c:v>
                </c:pt>
                <c:pt idx="9">
                  <c:v>22.98</c:v>
                </c:pt>
              </c:numCache>
            </c:numRef>
          </c:val>
          <c:extLst>
            <c:ext xmlns:c16="http://schemas.microsoft.com/office/drawing/2014/chart" uri="{C3380CC4-5D6E-409C-BE32-E72D297353CC}">
              <c16:uniqueId val="{00000009-5298-4F27-AA71-C3BECAAA61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2110</c:v>
                </c:pt>
                <c:pt idx="5">
                  <c:v>2082</c:v>
                </c:pt>
                <c:pt idx="8">
                  <c:v>2004</c:v>
                </c:pt>
                <c:pt idx="11">
                  <c:v>2047</c:v>
                </c:pt>
                <c:pt idx="14">
                  <c:v>1905</c:v>
                </c:pt>
              </c:numCache>
            </c:numRef>
          </c:val>
          <c:extLst>
            <c:ext xmlns:c16="http://schemas.microsoft.com/office/drawing/2014/chart" uri="{C3380CC4-5D6E-409C-BE32-E72D297353CC}">
              <c16:uniqueId val="{00000000-75B0-4897-8035-71C8A044EEB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B0-4897-8035-71C8A044EEB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c:v>
                </c:pt>
                <c:pt idx="3">
                  <c:v>19</c:v>
                </c:pt>
                <c:pt idx="6">
                  <c:v>19</c:v>
                </c:pt>
                <c:pt idx="9">
                  <c:v>0</c:v>
                </c:pt>
                <c:pt idx="12">
                  <c:v>0</c:v>
                </c:pt>
              </c:numCache>
            </c:numRef>
          </c:val>
          <c:extLst>
            <c:ext xmlns:c16="http://schemas.microsoft.com/office/drawing/2014/chart" uri="{C3380CC4-5D6E-409C-BE32-E72D297353CC}">
              <c16:uniqueId val="{00000002-75B0-4897-8035-71C8A044EEB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221</c:v>
                </c:pt>
                <c:pt idx="3">
                  <c:v>143</c:v>
                </c:pt>
                <c:pt idx="6">
                  <c:v>38</c:v>
                </c:pt>
                <c:pt idx="9">
                  <c:v>56</c:v>
                </c:pt>
                <c:pt idx="12">
                  <c:v>88</c:v>
                </c:pt>
              </c:numCache>
            </c:numRef>
          </c:val>
          <c:extLst>
            <c:ext xmlns:c16="http://schemas.microsoft.com/office/drawing/2014/chart" uri="{C3380CC4-5D6E-409C-BE32-E72D297353CC}">
              <c16:uniqueId val="{00000003-75B0-4897-8035-71C8A044EEB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768</c:v>
                </c:pt>
                <c:pt idx="3">
                  <c:v>824</c:v>
                </c:pt>
                <c:pt idx="6">
                  <c:v>796</c:v>
                </c:pt>
                <c:pt idx="9">
                  <c:v>847</c:v>
                </c:pt>
                <c:pt idx="12">
                  <c:v>829</c:v>
                </c:pt>
              </c:numCache>
            </c:numRef>
          </c:val>
          <c:extLst>
            <c:ext xmlns:c16="http://schemas.microsoft.com/office/drawing/2014/chart" uri="{C3380CC4-5D6E-409C-BE32-E72D297353CC}">
              <c16:uniqueId val="{00000004-75B0-4897-8035-71C8A044EEB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B0-4897-8035-71C8A044EEB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B0-4897-8035-71C8A044EEB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1828</c:v>
                </c:pt>
                <c:pt idx="3">
                  <c:v>1800</c:v>
                </c:pt>
                <c:pt idx="6">
                  <c:v>1698</c:v>
                </c:pt>
                <c:pt idx="9">
                  <c:v>1693</c:v>
                </c:pt>
                <c:pt idx="12">
                  <c:v>1579</c:v>
                </c:pt>
              </c:numCache>
            </c:numRef>
          </c:val>
          <c:extLst>
            <c:ext xmlns:c16="http://schemas.microsoft.com/office/drawing/2014/chart" uri="{C3380CC4-5D6E-409C-BE32-E72D297353CC}">
              <c16:uniqueId val="{00000007-75B0-4897-8035-71C8A044EEB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727</c:v>
                </c:pt>
                <c:pt idx="2">
                  <c:v>#N/A</c:v>
                </c:pt>
                <c:pt idx="3">
                  <c:v>#N/A</c:v>
                </c:pt>
                <c:pt idx="4">
                  <c:v>704</c:v>
                </c:pt>
                <c:pt idx="5">
                  <c:v>#N/A</c:v>
                </c:pt>
                <c:pt idx="6">
                  <c:v>#N/A</c:v>
                </c:pt>
                <c:pt idx="7">
                  <c:v>547</c:v>
                </c:pt>
                <c:pt idx="8">
                  <c:v>#N/A</c:v>
                </c:pt>
                <c:pt idx="9">
                  <c:v>#N/A</c:v>
                </c:pt>
                <c:pt idx="10">
                  <c:v>549</c:v>
                </c:pt>
                <c:pt idx="11">
                  <c:v>#N/A</c:v>
                </c:pt>
                <c:pt idx="12">
                  <c:v>#N/A</c:v>
                </c:pt>
                <c:pt idx="13">
                  <c:v>591</c:v>
                </c:pt>
                <c:pt idx="14">
                  <c:v>#N/A</c:v>
                </c:pt>
              </c:numCache>
            </c:numRef>
          </c:val>
          <c:smooth val="0"/>
          <c:extLst>
            <c:ext xmlns:c16="http://schemas.microsoft.com/office/drawing/2014/chart" uri="{C3380CC4-5D6E-409C-BE32-E72D297353CC}">
              <c16:uniqueId val="{00000008-75B0-4897-8035-71C8A044EEB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18944</c:v>
                </c:pt>
                <c:pt idx="5">
                  <c:v>18225</c:v>
                </c:pt>
                <c:pt idx="8">
                  <c:v>17813</c:v>
                </c:pt>
                <c:pt idx="11">
                  <c:v>17192</c:v>
                </c:pt>
                <c:pt idx="14">
                  <c:v>16593</c:v>
                </c:pt>
              </c:numCache>
            </c:numRef>
          </c:val>
          <c:extLst>
            <c:ext xmlns:c16="http://schemas.microsoft.com/office/drawing/2014/chart" uri="{C3380CC4-5D6E-409C-BE32-E72D297353CC}">
              <c16:uniqueId val="{00000000-8F09-4052-A12F-B8C46A55CF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226</c:v>
                </c:pt>
                <c:pt idx="5">
                  <c:v>196</c:v>
                </c:pt>
                <c:pt idx="8">
                  <c:v>164</c:v>
                </c:pt>
                <c:pt idx="11">
                  <c:v>135</c:v>
                </c:pt>
                <c:pt idx="14">
                  <c:v>95</c:v>
                </c:pt>
              </c:numCache>
            </c:numRef>
          </c:val>
          <c:extLst>
            <c:ext xmlns:c16="http://schemas.microsoft.com/office/drawing/2014/chart" uri="{C3380CC4-5D6E-409C-BE32-E72D297353CC}">
              <c16:uniqueId val="{00000001-8F09-4052-A12F-B8C46A55CF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6873</c:v>
                </c:pt>
                <c:pt idx="5">
                  <c:v>6529</c:v>
                </c:pt>
                <c:pt idx="8">
                  <c:v>6226</c:v>
                </c:pt>
                <c:pt idx="11">
                  <c:v>6295</c:v>
                </c:pt>
                <c:pt idx="14">
                  <c:v>6400</c:v>
                </c:pt>
              </c:numCache>
            </c:numRef>
          </c:val>
          <c:extLst>
            <c:ext xmlns:c16="http://schemas.microsoft.com/office/drawing/2014/chart" uri="{C3380CC4-5D6E-409C-BE32-E72D297353CC}">
              <c16:uniqueId val="{00000002-8F09-4052-A12F-B8C46A55CF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09-4052-A12F-B8C46A55CF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09-4052-A12F-B8C46A55CF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09-4052-A12F-B8C46A55CF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2607</c:v>
                </c:pt>
                <c:pt idx="3">
                  <c:v>2585</c:v>
                </c:pt>
                <c:pt idx="6">
                  <c:v>2458</c:v>
                </c:pt>
                <c:pt idx="9">
                  <c:v>2487</c:v>
                </c:pt>
                <c:pt idx="12">
                  <c:v>2399</c:v>
                </c:pt>
              </c:numCache>
            </c:numRef>
          </c:val>
          <c:extLst>
            <c:ext xmlns:c16="http://schemas.microsoft.com/office/drawing/2014/chart" uri="{C3380CC4-5D6E-409C-BE32-E72D297353CC}">
              <c16:uniqueId val="{00000006-8F09-4052-A12F-B8C46A55CF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788</c:v>
                </c:pt>
                <c:pt idx="3">
                  <c:v>665</c:v>
                </c:pt>
                <c:pt idx="6">
                  <c:v>710</c:v>
                </c:pt>
                <c:pt idx="9">
                  <c:v>719</c:v>
                </c:pt>
                <c:pt idx="12">
                  <c:v>697</c:v>
                </c:pt>
              </c:numCache>
            </c:numRef>
          </c:val>
          <c:extLst>
            <c:ext xmlns:c16="http://schemas.microsoft.com/office/drawing/2014/chart" uri="{C3380CC4-5D6E-409C-BE32-E72D297353CC}">
              <c16:uniqueId val="{00000007-8F09-4052-A12F-B8C46A55CF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11797</c:v>
                </c:pt>
                <c:pt idx="3">
                  <c:v>11720</c:v>
                </c:pt>
                <c:pt idx="6">
                  <c:v>11181</c:v>
                </c:pt>
                <c:pt idx="9">
                  <c:v>9869</c:v>
                </c:pt>
                <c:pt idx="12">
                  <c:v>8824</c:v>
                </c:pt>
              </c:numCache>
            </c:numRef>
          </c:val>
          <c:extLst>
            <c:ext xmlns:c16="http://schemas.microsoft.com/office/drawing/2014/chart" uri="{C3380CC4-5D6E-409C-BE32-E72D297353CC}">
              <c16:uniqueId val="{00000008-8F09-4052-A12F-B8C46A55CF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36</c:v>
                </c:pt>
                <c:pt idx="3">
                  <c:v>18</c:v>
                </c:pt>
                <c:pt idx="6">
                  <c:v>0</c:v>
                </c:pt>
                <c:pt idx="9">
                  <c:v>0</c:v>
                </c:pt>
                <c:pt idx="12">
                  <c:v>0</c:v>
                </c:pt>
              </c:numCache>
            </c:numRef>
          </c:val>
          <c:extLst>
            <c:ext xmlns:c16="http://schemas.microsoft.com/office/drawing/2014/chart" uri="{C3380CC4-5D6E-409C-BE32-E72D297353CC}">
              <c16:uniqueId val="{00000009-8F09-4052-A12F-B8C46A55CF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11102</c:v>
                </c:pt>
                <c:pt idx="3">
                  <c:v>10148</c:v>
                </c:pt>
                <c:pt idx="6">
                  <c:v>9753</c:v>
                </c:pt>
                <c:pt idx="9">
                  <c:v>9063</c:v>
                </c:pt>
                <c:pt idx="12">
                  <c:v>8195</c:v>
                </c:pt>
              </c:numCache>
            </c:numRef>
          </c:val>
          <c:extLst>
            <c:ext xmlns:c16="http://schemas.microsoft.com/office/drawing/2014/chart" uri="{C3380CC4-5D6E-409C-BE32-E72D297353CC}">
              <c16:uniqueId val="{0000000A-8F09-4052-A12F-B8C46A55CF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288</c:v>
                </c:pt>
                <c:pt idx="2">
                  <c:v>#N/A</c:v>
                </c:pt>
                <c:pt idx="3">
                  <c:v>#N/A</c:v>
                </c:pt>
                <c:pt idx="4">
                  <c:v>186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09-4052-A12F-B8C46A55CF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3124</c:v>
                </c:pt>
                <c:pt idx="1">
                  <c:v>3231</c:v>
                </c:pt>
                <c:pt idx="2">
                  <c:v>3303</c:v>
                </c:pt>
              </c:numCache>
            </c:numRef>
          </c:val>
          <c:extLst>
            <c:ext xmlns:c16="http://schemas.microsoft.com/office/drawing/2014/chart" uri="{C3380CC4-5D6E-409C-BE32-E72D297353CC}">
              <c16:uniqueId val="{00000000-45F2-474A-B33B-EDF44D36B3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1228</c:v>
                </c:pt>
                <c:pt idx="1">
                  <c:v>1228</c:v>
                </c:pt>
                <c:pt idx="2">
                  <c:v>1229</c:v>
                </c:pt>
              </c:numCache>
            </c:numRef>
          </c:val>
          <c:extLst>
            <c:ext xmlns:c16="http://schemas.microsoft.com/office/drawing/2014/chart" uri="{C3380CC4-5D6E-409C-BE32-E72D297353CC}">
              <c16:uniqueId val="{00000001-45F2-474A-B33B-EDF44D36B3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3945</c:v>
                </c:pt>
                <c:pt idx="1">
                  <c:v>3899</c:v>
                </c:pt>
                <c:pt idx="2">
                  <c:v>3833</c:v>
                </c:pt>
              </c:numCache>
            </c:numRef>
          </c:val>
          <c:extLst>
            <c:ext xmlns:c16="http://schemas.microsoft.com/office/drawing/2014/chart" uri="{C3380CC4-5D6E-409C-BE32-E72D297353CC}">
              <c16:uniqueId val="{00000002-45F2-474A-B33B-EDF44D36B3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{3408F21E-7B1E-43DD-858F-D96D14C1F980}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4AA-4676-AAC5-B4DA33A24D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{153EFFE0-26B3-4AB2-8F14-C7153ED630B8}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AA-4676-AAC5-B4DA33A24D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{8F56A453-BEBE-4196-B17D-F1892F60A943}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AA-4676-AAC5-B4DA33A24D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{129734AC-660B-47EF-859A-CF51F1B568A2}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AA-4676-AAC5-B4DA33A24D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{D389B264-A3F8-4107-B148-45EA60AD0FCC}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AA-4676-AAC5-B4DA33A24DB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{39AB95A6-5B9F-493D-9EBA-6CE1A56450CF}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4AA-4676-AAC5-B4DA33A24DB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{6D11BB2B-4B64-4F84-A3F8-84D47230CDEC}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4AA-4676-AAC5-B4DA33A24DB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{8B84A990-9276-4DD9-B161-F1D2DA3E99A4}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4AA-4676-AAC5-B4DA33A24DB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{0D3079E0-D9ED-45E9-A16D-E8E9EFAF548C}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4AA-4676-AAC5-B4DA33A24D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56.4</c:v>
                </c:pt>
                <c:pt idx="8">
                  <c:v>55.1</c:v>
                </c:pt>
                <c:pt idx="16">
                  <c:v>59.3</c:v>
                </c:pt>
                <c:pt idx="24">
                  <c:v>59.4</c:v>
                </c:pt>
                <c:pt idx="32">
                  <c:v>61.2</c:v>
                </c:pt>
              </c:numCache>
            </c:numRef>
          </c:xVal>
          <c:yVal>
            <c:numRef>
              <c:f>公会計指標分析・財政指標組合せ分析表!$BP$51:$DC$51</c:f>
              <c:numCache>
                <c:formatCode>#,##0.0;"▲ "#,##0.0</c:formatCode>
                <c:ptCount val="40"/>
                <c:pt idx="0">
                  <c:v>4</c:v>
                </c:pt>
                <c:pt idx="8">
                  <c:v>2.6</c:v>
                </c:pt>
              </c:numCache>
            </c:numRef>
          </c:yVal>
          <c:smooth val="0"/>
          <c:extLst>
            <c:ext xmlns:c16="http://schemas.microsoft.com/office/drawing/2014/chart" uri="{C3380CC4-5D6E-409C-BE32-E72D297353CC}">
              <c16:uniqueId val="{00000009-D4AA-4676-AAC5-B4DA33A24D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926006832737147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{7444CFEB-92CB-4D4E-8E08-BB6057827A02}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4AA-4676-AAC5-B4DA33A24D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{14EE9686-565C-4FE4-8298-DBF80E48A96E}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AA-4676-AAC5-B4DA33A24D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{513470F5-7F14-4AD6-9B58-968A62636EAE}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AA-4676-AAC5-B4DA33A24D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{EF2F595E-BF47-45D7-BAE3-18E21596673B}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AA-4676-AAC5-B4DA33A24D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{284C24AB-D45F-435A-8D4D-7879BBF46409}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AA-4676-AAC5-B4DA33A24DBC}"/>
                </c:ext>
              </c:extLst>
            </c:dLbl>
            <c:dLbl>
              <c:idx val="8"/>
              <c:layout>
                <c:manualLayout>
                  <c:x val="-3.936439410640752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{19E08E3C-389C-4A5A-BAB3-CF53FD4A3575}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4AA-4676-AAC5-B4DA33A24DB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{846BB39B-35CA-4C99-8D82-CCD78BA12A56}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4AA-4676-AAC5-B4DA33A24DB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{6B99BD1D-7076-45D8-81BF-C01959261EA7}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4AA-4676-AAC5-B4DA33A24DB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{2064E190-8E34-4523-A88C-4D2ABD882333}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4AA-4676-AAC5-B4DA33A24D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65.3</c:v>
                </c:pt>
              </c:numCache>
            </c:numRef>
          </c:xVal>
          <c:yVal>
            <c:numRef>
              <c:f>公会計指標分析・財政指標組合せ分析表!$BP$55:$DC$55</c:f>
              <c:numCache>
                <c:formatCode>#,##0.0;"▲ "#,##0.0</c:formatCode>
                <c:ptCount val="40"/>
                <c:pt idx="0">
                  <c:v>15.5</c:v>
                </c:pt>
                <c:pt idx="8">
                  <c:v>14</c:v>
                </c:pt>
                <c:pt idx="16">
                  <c:v>11.4</c:v>
                </c:pt>
                <c:pt idx="24">
                  <c:v>10.4</c:v>
                </c:pt>
                <c:pt idx="32">
                  <c:v>13.5</c:v>
                </c:pt>
              </c:numCache>
            </c:numRef>
          </c:yVal>
          <c:smooth val="0"/>
          <c:extLst>
            <c:ext xmlns:c16="http://schemas.microsoft.com/office/drawing/2014/chart" uri="{C3380CC4-5D6E-409C-BE32-E72D297353CC}">
              <c16:uniqueId val="{00000013-D4AA-4676-AAC5-B4DA33A24DBC}"/>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{E67A28B8-AFC9-4DB5-8BF8-34F90CBF34AA}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CD1-46C6-8FDE-DF722649B1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{C592C46C-5600-4F63-A30C-F42CA6DC50C2}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D1-46C6-8FDE-DF722649B1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{7826864E-21A5-46C1-B2E6-F0DD48AB7A7E}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D1-46C6-8FDE-DF722649B1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{F6739775-7AF7-485B-930D-D147BF2D273B}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D1-46C6-8FDE-DF722649B1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{6B91A845-8D38-4639-918C-59DEE19EBCBB}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D1-46C6-8FDE-DF722649B1B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{37812648-9B2D-45AE-BC48-920BAA59EBC3}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CD1-46C6-8FDE-DF722649B1B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{F05D627D-60EB-4152-A2D4-2C749DA37E76}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CD1-46C6-8FDE-DF722649B1B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{0D1DC0C6-14F9-4417-8078-911EFDE89521}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CD1-46C6-8FDE-DF722649B1B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{43686407-F19E-494A-8907-50E8E68BF349}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CD1-46C6-8FDE-DF722649B1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10.6</c:v>
                </c:pt>
                <c:pt idx="16">
                  <c:v>9.5</c:v>
                </c:pt>
                <c:pt idx="24">
                  <c:v>8.8000000000000007</c:v>
                </c:pt>
                <c:pt idx="32">
                  <c:v>8.3000000000000007</c:v>
                </c:pt>
              </c:numCache>
            </c:numRef>
          </c:xVal>
          <c:yVal>
            <c:numRef>
              <c:f>公会計指標分析・財政指標組合せ分析表!$BP$73:$DC$73</c:f>
              <c:numCache>
                <c:formatCode>#,##0.0;"▲ "#,##0.0</c:formatCode>
                <c:ptCount val="40"/>
                <c:pt idx="0">
                  <c:v>4</c:v>
                </c:pt>
                <c:pt idx="8">
                  <c:v>2.6</c:v>
                </c:pt>
              </c:numCache>
            </c:numRef>
          </c:yVal>
          <c:smooth val="0"/>
          <c:extLst>
            <c:ext xmlns:c16="http://schemas.microsoft.com/office/drawing/2014/chart" uri="{C3380CC4-5D6E-409C-BE32-E72D297353CC}">
              <c16:uniqueId val="{00000009-DCD1-46C6-8FDE-DF722649B1B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{2409C504-3548-4A14-8A49-01AC10084510}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CD1-46C6-8FDE-DF722649B1B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{CD7649EF-1722-4797-892C-6BD8F5FE0850}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D1-46C6-8FDE-DF722649B1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{E2EEE4FC-191E-4708-B269-93D78A9C012B}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D1-46C6-8FDE-DF722649B1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{49F9FD23-01A5-4A60-B282-4179F5227AAA}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D1-46C6-8FDE-DF722649B1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{DAD81D57-D123-4B9C-84C9-4EABE57BE435}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D1-46C6-8FDE-DF722649B1B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{1911E4A1-C107-4351-814D-F866B1B392A0}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CD1-46C6-8FDE-DF722649B1B9}"/>
                </c:ext>
              </c:extLst>
            </c:dLbl>
            <c:dLbl>
              <c:idx val="16"/>
              <c:layout>
                <c:manualLayout>
                  <c:x val="-3.904268498607793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{4ACB01A9-9350-465A-8B6B-7232BFA9BA0F}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CD1-46C6-8FDE-DF722649B1B9}"/>
                </c:ext>
              </c:extLst>
            </c:dLbl>
            <c:dLbl>
              <c:idx val="24"/>
              <c:layout>
                <c:manualLayout>
                  <c:x val="-2.422564935810842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{DF0A6953-3D32-40DE-86DC-71B0BC18A322}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CD1-46C6-8FDE-DF722649B1B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{83EFB668-C56A-4CBF-AC3D-736848CE7000}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CD1-46C6-8FDE-DF722649B1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8.3000000000000007</c:v>
                </c:pt>
              </c:numCache>
            </c:numRef>
          </c:xVal>
          <c:yVal>
            <c:numRef>
              <c:f>公会計指標分析・財政指標組合せ分析表!$BP$77:$DC$77</c:f>
              <c:numCache>
                <c:formatCode>#,##0.0;"▲ "#,##0.0</c:formatCode>
                <c:ptCount val="40"/>
                <c:pt idx="0">
                  <c:v>15.5</c:v>
                </c:pt>
                <c:pt idx="8">
                  <c:v>14</c:v>
                </c:pt>
                <c:pt idx="16">
                  <c:v>11.4</c:v>
                </c:pt>
                <c:pt idx="24">
                  <c:v>10.4</c:v>
                </c:pt>
                <c:pt idx="32">
                  <c:v>13.5</c:v>
                </c:pt>
              </c:numCache>
            </c:numRef>
          </c:yVal>
          <c:smooth val="0"/>
          <c:extLst>
            <c:ext xmlns:c16="http://schemas.microsoft.com/office/drawing/2014/chart" uri="{C3380CC4-5D6E-409C-BE32-E72D297353CC}">
              <c16:uniqueId val="{00000013-DCD1-46C6-8FDE-DF722649B1B9}"/>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元利償還金等については、羽咋郡市広域圏事務組合が起こした地方債の元利償還金に対する負担金等の増額があるものの、一部地方債の償還終了などによる減額もあり、前年度と比較して、</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百万円の減額となっているが、元利償還金等から充当財源や交付税算入額を差し引いた実質負担</a:t>
          </a:r>
          <a:r>
            <a:rPr kumimoji="1" lang="en-US" altLang="ja-JP" sz="1400">
              <a:latin typeface="ＭＳ ゴシック" pitchFamily="49" charset="-128"/>
              <a:ea typeface="ＭＳ ゴシック" pitchFamily="49" charset="-128"/>
            </a:rPr>
            <a:t>(A-B)</a:t>
          </a:r>
          <a:r>
            <a:rPr kumimoji="1" lang="ja-JP" altLang="en-US" sz="1400">
              <a:latin typeface="ＭＳ ゴシック" pitchFamily="49" charset="-128"/>
              <a:ea typeface="ＭＳ ゴシック" pitchFamily="49" charset="-128"/>
            </a:rPr>
            <a:t>については、前年度と比較して</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今後も繰上償還や計画的な借入により、公債費負担の軽減を図る。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一般会計等に係る地方債の現在高については、令和２年度は繰上償還を実施していないものの、従前からの新発債の抑制効果により減少している。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今後は、公共施設等総合管理計画に基づく施設統廃合等の大型事業が見込まれることから、引き続き、繰上償還や地方債の発行抑制などにより、将来負担を見据えた財政運営に努める。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石川県志賀町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旧加茂小学校解体事業、庁内ネットワーク機器更新事業、すばる幼稚園改築事業等の財源として、その他特定目的基金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百万円の取り崩しを行ったが、将来の財政需要に備え、財政調整基金に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百万円の積み立てを行ったこと等により、全体としては７百万円の増加となった。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歳入において大きな割合を占める志賀原子力発電所に係る大規模償却資産を含む固定資産税の税収減、普通交付税における合併特例措置の段階的縮減等により、今後さらに財源確保が難しくなると予測される中で、歳出削減により取り崩しの抑制に努めるとともに、引き続き将来の財政需要に備え、積み立てを行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・志賀町公共施設等整備基金：公共施設等の整備並びに解体及び撤去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・志賀町森林環境譲与税基金：町の森林整備及びその促進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・志賀町地域づくり振興基金：町民の連帯の強化及び地域振興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・志賀町地域公共交通活性化基金：地域公共交通の活性化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・志賀町漁業振興特別基金：町の漁業振興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・志賀町公共施設等整備基金：旧加茂小学校解体の財源として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百万円を取り崩した一方、将来の旧小学校校舎解体に備え、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・志賀町森林環境譲与税基金：令和２年度譲与税９百万円を積み立てたことにより増加した。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・志賀町地域づくり振興基金：債券運用等により２百万円を積み立てたことにより増加した。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・志賀町地域公共交通活性化基金：コミュニティバスへの広告掲載料等１百万円を積み立てたことにより増加した。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・志賀町漁業振興特別基金：基金利子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百万円を積み立てる一方、漁協支所運営や施設整備に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基金の取り崩しの抑制に努めるとともに、将来の事業実施等を見据え、積み立てを行いたい。</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志賀原子力発電所に係る固定資産税の減収をはじめ、厳しい財政運営の中ではあるが、将来の財政需要に備えるため、前年度繰越金及び基金利子を含め、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歳入において大きな割合を占める志賀原子力発電所に係る大規模償却資産を含む固定資産税の税収低減、歳出面では、統合小学校開校に伴う旧小学校の解体や少子化による保育園の統廃合等の課題が残されており、こうした財政需要に対応するため積み立てを行っていたところであり、歳出削減により、取り崩しの抑制に努めるとともに、引き続き、将来の財政需要に備え、積み立てを行いたい。</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基金利子の積み立てにより増加した。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経常経費の縮減を図るため、平成２７年度に繰上償還を実施した。令和２年度は繰上償還は未実施だが、令和３年度はケーブルテレビ事業特別会計の廃止に伴う繰上償還を予定している。今後、志賀原子力発電所に係る大規模償却資産を含む固定資産税の税収低減、保育園の統廃合等により、将来的に財政を圧迫することが予想されるため、負担の平準化を考慮し、繰上償還の実施を検討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CFC0A3C-A994-40B1-A57E-DCB5C2D961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263E17B-6BDF-448A-869C-D287914E6F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BAB2A758-54DC-41EF-A43B-6C591B5B67F2}"/>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3319B01-4766-4B26-A5EA-A32AF6A535F4}"/>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EAA516BA-651F-4ACA-9A1F-4BF564AC4BB7}"/>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3F815EFF-64FD-4EF3-9835-4B6551AB361D}"/>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5F6F8C24-A496-4143-9711-44BE5532F5E4}"/>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995FE628-C80A-4684-8BE2-D5FADED0AEC6}"/>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3CC5F27C-53C1-4AEB-BD0F-2D6F29D56BB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E42C7E3A-2772-4BA1-BCB8-7BA755468EEC}"/>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7CD96009-7F3E-4F87-B709-5317CA704F4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7DBF9C52-5A18-442E-A0C7-EC031D1219C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C83B72C-A8C9-4632-AAB2-9BD971860737}"/>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720C2D07-8148-40DA-8BE4-B79E32ADE3D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410EB7D3-D5C1-4DCB-BEEE-6C0809FEA89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2D6E68C2-C6A1-4A23-8BED-15F3D37E9675}"/>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5E81F788-3111-4AD3-90C7-728043ADB9C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6945F0D0-3413-4B04-8355-F0A78B7C52F2}"/>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19,552
19,398
246.76
15,412,566
15,222,972
114,176
8,732,337
8,010,624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25266D9E-B904-45F3-9774-37875CBA6F6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2F7E0EA0-BE7B-492F-B728-0AA3F08F24B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F92442B1-00B5-40F1-B06D-72B49147CD5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FD032A88-5D03-4C7B-B7BA-83A18283647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8FA11C39-3433-4EC4-A9C3-D880F22BCF4A}"/>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C59F4119-DCD1-4C8C-BCCE-074ACB31633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BE41FCD0-8A43-439E-A34D-8378B409606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7970EC2C-9D05-4407-B8EC-D213775650CB}"/>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E516CF44-E157-4D69-AAA1-3EA69D63D45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6C15F87-5731-4C07-B12C-E3083ED30C03}"/>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C976FD08-1583-48C1-A1DF-E1A387907C3E}"/>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8A528A7B-841A-4CAD-BB30-28CBE7CEA387}"/>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C20FE2C2-6674-4388-8432-0351F433466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7178B185-B553-4647-A7F1-2485263185F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822B95F0-9CED-4133-9DF3-FE75DB70408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84AC31D8-969C-4F6D-B80B-1CC1D8F5B119}"/>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CABC5151-D26E-49F2-90F4-99A11367A1B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7CEC2C94-98D5-43B3-99FC-9007A1EC390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BF5C6407-3AEC-4F09-A735-FBFD558A6832}"/>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3CACAE63-1A41-447C-83C4-166417308F4F}"/>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EDD919-9CF8-4106-9886-AD15A9FB51B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16D080A2-A922-4CEE-8E6A-B7B941FF18F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DC95C4B1-D7C2-40A9-A130-C24DC0F995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BA2DE670-BE64-4D5D-9DD6-8C809630607B}"/>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B2FBE41A-56AA-40E8-A757-0C94509542C9}"/>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4DB6D6D7-2D76-45E9-8278-211F650508B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5405B848-EC86-4143-83FE-912D56D08AD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76B60300-B12A-4CE3-9FC4-3A6DEB7C5B73}"/>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6494BCF7-BEAC-40E3-A086-AF073B9E901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10F2347B-1BA6-4CD2-B3CB-4DC73715429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57C0958C-5685-4BC5-B2A4-C2F49A9CE7D1}"/>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50C0754C-7720-460F-BC71-0C55AA1688A8}"/>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B56FC73C-83ED-4651-9484-F3E80EAC603D}"/>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68BB74AE-9E8E-4D42-90CC-765C16CE4C7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CAEE8D77-7A6D-43FF-8D08-51B3C2CD9FE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％増加し、類似団体より</a:t>
          </a:r>
          <a:r>
            <a:rPr kumimoji="1" lang="en-US" altLang="ja-JP" sz="1100">
              <a:latin typeface="ＭＳ Ｐゴシック" panose="020B0600070205080204" pitchFamily="50" charset="-128"/>
              <a:ea typeface="ＭＳ Ｐゴシック" panose="020B0600070205080204" pitchFamily="50" charset="-128"/>
            </a:rPr>
            <a:t>4.1</a:t>
          </a:r>
          <a:r>
            <a:rPr kumimoji="1" lang="ja-JP" altLang="en-US" sz="1100">
              <a:latin typeface="ＭＳ Ｐゴシック" panose="020B0600070205080204" pitchFamily="50" charset="-128"/>
              <a:ea typeface="ＭＳ Ｐゴシック" panose="020B0600070205080204" pitchFamily="50" charset="-128"/>
            </a:rPr>
            <a:t>％低い状況である。</a:t>
          </a:r>
        </a:p>
        <a:p>
          <a:r>
            <a:rPr kumimoji="1" lang="ja-JP" altLang="en-US" sz="1100">
              <a:latin typeface="ＭＳ Ｐゴシック" panose="020B0600070205080204" pitchFamily="50" charset="-128"/>
              <a:ea typeface="ＭＳ Ｐゴシック" panose="020B0600070205080204" pitchFamily="50" charset="-128"/>
            </a:rPr>
            <a:t>　今後、それぞれの公共施設等について、個別計画に基づいた施設の管理を適切に進めていきたい。</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349CBB70-8092-42FB-92BD-A8CDB491869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FBAADB7C-46D8-42C4-AA3A-796C3EB6B8F2}"/>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154EC66C-4FAA-4C7A-8E2D-EC4FDC22512C}"/>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a:extLst>
            <a:ext uri="{FF2B5EF4-FFF2-40B4-BE49-F238E27FC236}">
              <a16:creationId xmlns:a16="http://schemas.microsoft.com/office/drawing/2014/main" id="{6F0C4BC5-46E4-41A9-8835-398409D344DA}"/>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a:extLst>
            <a:ext uri="{FF2B5EF4-FFF2-40B4-BE49-F238E27FC236}">
              <a16:creationId xmlns:a16="http://schemas.microsoft.com/office/drawing/2014/main" id="{8ABA7DBB-6B7A-4F22-BC6F-BCCFC2FAEC57}"/>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a:extLst>
            <a:ext uri="{FF2B5EF4-FFF2-40B4-BE49-F238E27FC236}">
              <a16:creationId xmlns:a16="http://schemas.microsoft.com/office/drawing/2014/main" id="{261D5F33-698B-4A1B-B788-6E5EB262300B}"/>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a:extLst>
            <a:ext uri="{FF2B5EF4-FFF2-40B4-BE49-F238E27FC236}">
              <a16:creationId xmlns:a16="http://schemas.microsoft.com/office/drawing/2014/main" id="{1BCF5F28-2720-41AD-A1F7-215689C8E1A8}"/>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a:extLst>
            <a:ext uri="{FF2B5EF4-FFF2-40B4-BE49-F238E27FC236}">
              <a16:creationId xmlns:a16="http://schemas.microsoft.com/office/drawing/2014/main" id="{EC80A8E4-DAA2-43AF-8C07-0457C412DC23}"/>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a:extLst>
            <a:ext uri="{FF2B5EF4-FFF2-40B4-BE49-F238E27FC236}">
              <a16:creationId xmlns:a16="http://schemas.microsoft.com/office/drawing/2014/main" id="{8A0824C7-5014-40E9-9BDD-364F27A34B0B}"/>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a:extLst>
            <a:ext uri="{FF2B5EF4-FFF2-40B4-BE49-F238E27FC236}">
              <a16:creationId xmlns:a16="http://schemas.microsoft.com/office/drawing/2014/main" id="{E3A59780-7766-4D15-AE8B-AF58E5A5EFC7}"/>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a:extLst>
            <a:ext uri="{FF2B5EF4-FFF2-40B4-BE49-F238E27FC236}">
              <a16:creationId xmlns:a16="http://schemas.microsoft.com/office/drawing/2014/main" id="{D63D9738-4B98-4A76-8115-435B3F232B0F}"/>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AEA56FF7-2690-4358-9C37-90F235EC08AD}"/>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A0FADCC-61BF-44EF-8D14-998B6EEE6017}"/>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947C8871-806B-48C1-B333-DF8CE4FA21D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9" name="直線コネクタ 68">
          <a:extLst>
            <a:ext uri="{FF2B5EF4-FFF2-40B4-BE49-F238E27FC236}">
              <a16:creationId xmlns:a16="http://schemas.microsoft.com/office/drawing/2014/main" id="{B4B1B318-014F-4D44-ABBC-19ECF0030C11}"/>
            </a:ext>
          </a:extLst>
        </xdr:cNvPr>
        <xdr:cNvCxnSpPr/>
      </xdr:nvCxnSpPr>
      <xdr:spPr>
        <a:xfrm flipV="1">
          <a:off x="4760595" y="4673727"/>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70" name="有形固定資産減価償却率最小値テキスト">
          <a:extLst>
            <a:ext uri="{FF2B5EF4-FFF2-40B4-BE49-F238E27FC236}">
              <a16:creationId xmlns:a16="http://schemas.microsoft.com/office/drawing/2014/main" id="{D3C5FE3D-B5F5-4855-A3BE-81692316988A}"/>
            </a:ext>
          </a:extLst>
        </xdr:cNvPr>
        <xdr:cNvSpPr txBox="1"/>
      </xdr:nvSpPr>
      <xdr:spPr>
        <a:xfrm>
          <a:off x="4813300"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71" name="直線コネクタ 70">
          <a:extLst>
            <a:ext uri="{FF2B5EF4-FFF2-40B4-BE49-F238E27FC236}">
              <a16:creationId xmlns:a16="http://schemas.microsoft.com/office/drawing/2014/main" id="{D154868B-6C3C-4392-A254-23EE6A6E2117}"/>
            </a:ext>
          </a:extLst>
        </xdr:cNvPr>
        <xdr:cNvCxnSpPr/>
      </xdr:nvCxnSpPr>
      <xdr:spPr>
        <a:xfrm>
          <a:off x="4673600" y="58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72" name="有形固定資産減価償却率最大値テキスト">
          <a:extLst>
            <a:ext uri="{FF2B5EF4-FFF2-40B4-BE49-F238E27FC236}">
              <a16:creationId xmlns:a16="http://schemas.microsoft.com/office/drawing/2014/main" id="{BEE7E6AC-42C4-445F-AF5D-003667BC0C85}"/>
            </a:ext>
          </a:extLst>
        </xdr:cNvPr>
        <xdr:cNvSpPr txBox="1"/>
      </xdr:nvSpPr>
      <xdr:spPr>
        <a:xfrm>
          <a:off x="4813300" y="4448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73" name="直線コネクタ 72">
          <a:extLst>
            <a:ext uri="{FF2B5EF4-FFF2-40B4-BE49-F238E27FC236}">
              <a16:creationId xmlns:a16="http://schemas.microsoft.com/office/drawing/2014/main" id="{0206A3CB-63DC-4216-B7EC-A02DEF1122D2}"/>
            </a:ext>
          </a:extLst>
        </xdr:cNvPr>
        <xdr:cNvCxnSpPr/>
      </xdr:nvCxnSpPr>
      <xdr:spPr>
        <a:xfrm>
          <a:off x="4673600" y="46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74" name="有形固定資産減価償却率平均値テキスト">
          <a:extLst>
            <a:ext uri="{FF2B5EF4-FFF2-40B4-BE49-F238E27FC236}">
              <a16:creationId xmlns:a16="http://schemas.microsoft.com/office/drawing/2014/main" id="{62A94BA4-D25D-49C5-999F-10A99D3AD3C2}"/>
            </a:ext>
          </a:extLst>
        </xdr:cNvPr>
        <xdr:cNvSpPr txBox="1"/>
      </xdr:nvSpPr>
      <xdr:spPr>
        <a:xfrm>
          <a:off x="4813300" y="5201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75" name="フローチャート: 判断 74">
          <a:extLst>
            <a:ext uri="{FF2B5EF4-FFF2-40B4-BE49-F238E27FC236}">
              <a16:creationId xmlns:a16="http://schemas.microsoft.com/office/drawing/2014/main" id="{B21206F3-3BD0-471F-846C-D568E8AC5665}"/>
            </a:ext>
          </a:extLst>
        </xdr:cNvPr>
        <xdr:cNvSpPr/>
      </xdr:nvSpPr>
      <xdr:spPr>
        <a:xfrm>
          <a:off x="4711700" y="522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6" name="フローチャート: 判断 75">
          <a:extLst>
            <a:ext uri="{FF2B5EF4-FFF2-40B4-BE49-F238E27FC236}">
              <a16:creationId xmlns:a16="http://schemas.microsoft.com/office/drawing/2014/main" id="{C98C5FBE-88B6-40EB-A02C-9CF09C9E257A}"/>
            </a:ext>
          </a:extLst>
        </xdr:cNvPr>
        <xdr:cNvSpPr/>
      </xdr:nvSpPr>
      <xdr:spPr>
        <a:xfrm>
          <a:off x="4000500" y="50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7" name="フローチャート: 判断 76">
          <a:extLst>
            <a:ext uri="{FF2B5EF4-FFF2-40B4-BE49-F238E27FC236}">
              <a16:creationId xmlns:a16="http://schemas.microsoft.com/office/drawing/2014/main" id="{6429BD89-B14D-4AE0-A3B3-F7B6C774DF0F}"/>
            </a:ext>
          </a:extLst>
        </xdr:cNvPr>
        <xdr:cNvSpPr/>
      </xdr:nvSpPr>
      <xdr:spPr>
        <a:xfrm>
          <a:off x="3238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8" name="フローチャート: 判断 77">
          <a:extLst>
            <a:ext uri="{FF2B5EF4-FFF2-40B4-BE49-F238E27FC236}">
              <a16:creationId xmlns:a16="http://schemas.microsoft.com/office/drawing/2014/main" id="{82AD7C52-3D1A-4B28-A4C9-05B943FB4D0E}"/>
            </a:ext>
          </a:extLst>
        </xdr:cNvPr>
        <xdr:cNvSpPr/>
      </xdr:nvSpPr>
      <xdr:spPr>
        <a:xfrm>
          <a:off x="2476500" y="490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9" name="フローチャート: 判断 78">
          <a:extLst>
            <a:ext uri="{FF2B5EF4-FFF2-40B4-BE49-F238E27FC236}">
              <a16:creationId xmlns:a16="http://schemas.microsoft.com/office/drawing/2014/main" id="{8C28E1F8-D7A0-471A-B77D-40BBE45FE7B5}"/>
            </a:ext>
          </a:extLst>
        </xdr:cNvPr>
        <xdr:cNvSpPr/>
      </xdr:nvSpPr>
      <xdr:spPr>
        <a:xfrm>
          <a:off x="1714500" y="489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DAF13AA-5A54-4ED1-B44B-42425B342868}"/>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63571A2-BF37-486D-8BF6-69EE789B006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EC22F53D-E465-443C-A699-D01D4BE3BBB7}"/>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3D0593E-E6B9-49D7-94D5-3F68B735FE2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FA03F5D-2AB3-4238-8242-301E5F87AEC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85" name="楕円 84">
          <a:extLst>
            <a:ext uri="{FF2B5EF4-FFF2-40B4-BE49-F238E27FC236}">
              <a16:creationId xmlns:a16="http://schemas.microsoft.com/office/drawing/2014/main" id="{9BBF97C7-2443-47C8-92EE-2BB9A7AE29D0}"/>
            </a:ext>
          </a:extLst>
        </xdr:cNvPr>
        <xdr:cNvSpPr/>
      </xdr:nvSpPr>
      <xdr:spPr>
        <a:xfrm>
          <a:off x="4711700" y="504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96918</xdr:rowOff>
    </xdr:from>
    <xdr:ext cx="405111" cy="259045"/>
    <xdr:sp macro="" textlink="">
      <xdr:nvSpPr>
        <xdr:cNvPr id="86" name="有形固定資産減価償却率該当値テキスト">
          <a:extLst>
            <a:ext uri="{FF2B5EF4-FFF2-40B4-BE49-F238E27FC236}">
              <a16:creationId xmlns:a16="http://schemas.microsoft.com/office/drawing/2014/main" id="{8B6523C5-54E2-4149-A05C-F7C1873535B6}"/>
            </a:ext>
          </a:extLst>
        </xdr:cNvPr>
        <xdr:cNvSpPr txBox="1"/>
      </xdr:nvSpPr>
      <xdr:spPr>
        <a:xfrm>
          <a:off x="4813300" y="4897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167767</xdr:rowOff>
    </xdr:from>
    <xdr:to>
      <xdr:col>19</xdr:col>
      <xdr:colOff>187325</xdr:colOff>
      <xdr:row>29</xdr:row>
      <xdr:rowOff>97917</xdr:rowOff>
    </xdr:to>
    <xdr:sp macro="" textlink="">
      <xdr:nvSpPr>
        <xdr:cNvPr id="87" name="楕円 86">
          <a:extLst>
            <a:ext uri="{FF2B5EF4-FFF2-40B4-BE49-F238E27FC236}">
              <a16:creationId xmlns:a16="http://schemas.microsoft.com/office/drawing/2014/main" id="{EFE9EA4C-5A9C-4F0E-B73B-26D8CFF50E17}"/>
            </a:ext>
          </a:extLst>
        </xdr:cNvPr>
        <xdr:cNvSpPr/>
      </xdr:nvSpPr>
      <xdr:spPr>
        <a:xfrm>
          <a:off x="4000500" y="496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47117</xdr:rowOff>
    </xdr:from>
    <xdr:to>
      <xdr:col>23</xdr:col>
      <xdr:colOff>85725</xdr:colOff>
      <xdr:row>29</xdr:row>
      <xdr:rowOff>124841</xdr:rowOff>
    </xdr:to>
    <xdr:cxnSp macro="">
      <xdr:nvCxnSpPr>
        <xdr:cNvPr id="88" name="直線コネクタ 87">
          <a:extLst>
            <a:ext uri="{FF2B5EF4-FFF2-40B4-BE49-F238E27FC236}">
              <a16:creationId xmlns:a16="http://schemas.microsoft.com/office/drawing/2014/main" id="{E41DC834-74CD-4A74-B3F6-8147B06739BF}"/>
            </a:ext>
          </a:extLst>
        </xdr:cNvPr>
        <xdr:cNvCxnSpPr/>
      </xdr:nvCxnSpPr>
      <xdr:spPr>
        <a:xfrm>
          <a:off x="4051300" y="5019167"/>
          <a:ext cx="711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163449</xdr:rowOff>
    </xdr:from>
    <xdr:to>
      <xdr:col>15</xdr:col>
      <xdr:colOff>187325</xdr:colOff>
      <xdr:row>29</xdr:row>
      <xdr:rowOff>93599</xdr:rowOff>
    </xdr:to>
    <xdr:sp macro="" textlink="">
      <xdr:nvSpPr>
        <xdr:cNvPr id="89" name="楕円 88">
          <a:extLst>
            <a:ext uri="{FF2B5EF4-FFF2-40B4-BE49-F238E27FC236}">
              <a16:creationId xmlns:a16="http://schemas.microsoft.com/office/drawing/2014/main" id="{22EBCBC9-988E-4C9C-BF14-6397AE639745}"/>
            </a:ext>
          </a:extLst>
        </xdr:cNvPr>
        <xdr:cNvSpPr/>
      </xdr:nvSpPr>
      <xdr:spPr>
        <a:xfrm>
          <a:off x="3238500" y="496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42799</xdr:rowOff>
    </xdr:from>
    <xdr:to>
      <xdr:col>19</xdr:col>
      <xdr:colOff>136525</xdr:colOff>
      <xdr:row>29</xdr:row>
      <xdr:rowOff>47117</xdr:rowOff>
    </xdr:to>
    <xdr:cxnSp macro="">
      <xdr:nvCxnSpPr>
        <xdr:cNvPr id="90" name="直線コネクタ 89">
          <a:extLst>
            <a:ext uri="{FF2B5EF4-FFF2-40B4-BE49-F238E27FC236}">
              <a16:creationId xmlns:a16="http://schemas.microsoft.com/office/drawing/2014/main" id="{F1710854-29B6-48F6-9584-367DA0291D2D}"/>
            </a:ext>
          </a:extLst>
        </xdr:cNvPr>
        <xdr:cNvCxnSpPr/>
      </xdr:nvCxnSpPr>
      <xdr:spPr>
        <a:xfrm>
          <a:off x="3289300" y="5014849"/>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153543</xdr:rowOff>
    </xdr:from>
    <xdr:to>
      <xdr:col>11</xdr:col>
      <xdr:colOff>187325</xdr:colOff>
      <xdr:row>28</xdr:row>
      <xdr:rowOff>83693</xdr:rowOff>
    </xdr:to>
    <xdr:sp macro="" textlink="">
      <xdr:nvSpPr>
        <xdr:cNvPr id="91" name="楕円 90">
          <a:extLst>
            <a:ext uri="{FF2B5EF4-FFF2-40B4-BE49-F238E27FC236}">
              <a16:creationId xmlns:a16="http://schemas.microsoft.com/office/drawing/2014/main" id="{AC26FA07-1606-4980-AD62-CAEC6DDC640E}"/>
            </a:ext>
          </a:extLst>
        </xdr:cNvPr>
        <xdr:cNvSpPr/>
      </xdr:nvSpPr>
      <xdr:spPr>
        <a:xfrm>
          <a:off x="2476500" y="47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32893</xdr:rowOff>
    </xdr:from>
    <xdr:to>
      <xdr:col>15</xdr:col>
      <xdr:colOff>136525</xdr:colOff>
      <xdr:row>29</xdr:row>
      <xdr:rowOff>42799</xdr:rowOff>
    </xdr:to>
    <xdr:cxnSp macro="">
      <xdr:nvCxnSpPr>
        <xdr:cNvPr id="92" name="直線コネクタ 91">
          <a:extLst>
            <a:ext uri="{FF2B5EF4-FFF2-40B4-BE49-F238E27FC236}">
              <a16:creationId xmlns:a16="http://schemas.microsoft.com/office/drawing/2014/main" id="{190C753F-A3E6-4A61-B752-FB4252062194}"/>
            </a:ext>
          </a:extLst>
        </xdr:cNvPr>
        <xdr:cNvCxnSpPr/>
      </xdr:nvCxnSpPr>
      <xdr:spPr>
        <a:xfrm>
          <a:off x="2527300" y="4833493"/>
          <a:ext cx="7620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38227</xdr:rowOff>
    </xdr:from>
    <xdr:to>
      <xdr:col>7</xdr:col>
      <xdr:colOff>187325</xdr:colOff>
      <xdr:row>28</xdr:row>
      <xdr:rowOff>139827</xdr:rowOff>
    </xdr:to>
    <xdr:sp macro="" textlink="">
      <xdr:nvSpPr>
        <xdr:cNvPr id="93" name="楕円 92">
          <a:extLst>
            <a:ext uri="{FF2B5EF4-FFF2-40B4-BE49-F238E27FC236}">
              <a16:creationId xmlns:a16="http://schemas.microsoft.com/office/drawing/2014/main" id="{365D24AB-257D-4685-AF7C-3DC9B7F656E6}"/>
            </a:ext>
          </a:extLst>
        </xdr:cNvPr>
        <xdr:cNvSpPr/>
      </xdr:nvSpPr>
      <xdr:spPr>
        <a:xfrm>
          <a:off x="1714500" y="4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32893</xdr:rowOff>
    </xdr:from>
    <xdr:to>
      <xdr:col>11</xdr:col>
      <xdr:colOff>136525</xdr:colOff>
      <xdr:row>28</xdr:row>
      <xdr:rowOff>89027</xdr:rowOff>
    </xdr:to>
    <xdr:cxnSp macro="">
      <xdr:nvCxnSpPr>
        <xdr:cNvPr id="94" name="直線コネクタ 93">
          <a:extLst>
            <a:ext uri="{FF2B5EF4-FFF2-40B4-BE49-F238E27FC236}">
              <a16:creationId xmlns:a16="http://schemas.microsoft.com/office/drawing/2014/main" id="{B2796CF3-6292-45EC-9798-9CE01465ADC4}"/>
            </a:ext>
          </a:extLst>
        </xdr:cNvPr>
        <xdr:cNvCxnSpPr/>
      </xdr:nvCxnSpPr>
      <xdr:spPr>
        <a:xfrm flipV="1">
          <a:off x="1765300" y="4833493"/>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95" name="n_1aveValue有形固定資産減価償却率">
          <a:extLst>
            <a:ext uri="{FF2B5EF4-FFF2-40B4-BE49-F238E27FC236}">
              <a16:creationId xmlns:a16="http://schemas.microsoft.com/office/drawing/2014/main" id="{E0451A2B-AFA0-43EB-8BA4-0707834189B6}"/>
            </a:ext>
          </a:extLst>
        </xdr:cNvPr>
        <xdr:cNvSpPr txBox="1"/>
      </xdr:nvSpPr>
      <xdr:spPr>
        <a:xfrm>
          <a:off x="3836044" y="5121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96" name="n_2aveValue有形固定資産減価償却率">
          <a:extLst>
            <a:ext uri="{FF2B5EF4-FFF2-40B4-BE49-F238E27FC236}">
              <a16:creationId xmlns:a16="http://schemas.microsoft.com/office/drawing/2014/main" id="{46AD6F11-22E5-4FEC-80FC-BAF86E48C876}"/>
            </a:ext>
          </a:extLst>
        </xdr:cNvPr>
        <xdr:cNvSpPr txBox="1"/>
      </xdr:nvSpPr>
      <xdr:spPr>
        <a:xfrm>
          <a:off x="30867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7" name="n_3aveValue有形固定資産減価償却率">
          <a:extLst>
            <a:ext uri="{FF2B5EF4-FFF2-40B4-BE49-F238E27FC236}">
              <a16:creationId xmlns:a16="http://schemas.microsoft.com/office/drawing/2014/main" id="{4E8F0779-FA99-4D05-ABFC-B3C3ED6F0D72}"/>
            </a:ext>
          </a:extLst>
        </xdr:cNvPr>
        <xdr:cNvSpPr txBox="1"/>
      </xdr:nvSpPr>
      <xdr:spPr>
        <a:xfrm>
          <a:off x="2324744" y="5000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8" name="n_4aveValue有形固定資産減価償却率">
          <a:extLst>
            <a:ext uri="{FF2B5EF4-FFF2-40B4-BE49-F238E27FC236}">
              <a16:creationId xmlns:a16="http://schemas.microsoft.com/office/drawing/2014/main" id="{4E12ED80-C818-4FF5-AF3C-35D34020AAA1}"/>
            </a:ext>
          </a:extLst>
        </xdr:cNvPr>
        <xdr:cNvSpPr txBox="1"/>
      </xdr:nvSpPr>
      <xdr:spPr>
        <a:xfrm>
          <a:off x="1562744" y="49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114444</xdr:rowOff>
    </xdr:from>
    <xdr:ext cx="405111" cy="259045"/>
    <xdr:sp macro="" textlink="">
      <xdr:nvSpPr>
        <xdr:cNvPr id="99" name="n_1mainValue有形固定資産減価償却率">
          <a:extLst>
            <a:ext uri="{FF2B5EF4-FFF2-40B4-BE49-F238E27FC236}">
              <a16:creationId xmlns:a16="http://schemas.microsoft.com/office/drawing/2014/main" id="{4EDD7188-EC29-424B-8F4B-4A5E96FBD8DB}"/>
            </a:ext>
          </a:extLst>
        </xdr:cNvPr>
        <xdr:cNvSpPr txBox="1"/>
      </xdr:nvSpPr>
      <xdr:spPr>
        <a:xfrm>
          <a:off x="3836044" y="4743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110126</xdr:rowOff>
    </xdr:from>
    <xdr:ext cx="405111" cy="259045"/>
    <xdr:sp macro="" textlink="">
      <xdr:nvSpPr>
        <xdr:cNvPr id="100" name="n_2mainValue有形固定資産減価償却率">
          <a:extLst>
            <a:ext uri="{FF2B5EF4-FFF2-40B4-BE49-F238E27FC236}">
              <a16:creationId xmlns:a16="http://schemas.microsoft.com/office/drawing/2014/main" id="{03DF83CA-F325-428A-93BC-4B67749809A7}"/>
            </a:ext>
          </a:extLst>
        </xdr:cNvPr>
        <xdr:cNvSpPr txBox="1"/>
      </xdr:nvSpPr>
      <xdr:spPr>
        <a:xfrm>
          <a:off x="3086744" y="4739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100220</xdr:rowOff>
    </xdr:from>
    <xdr:ext cx="405111" cy="259045"/>
    <xdr:sp macro="" textlink="">
      <xdr:nvSpPr>
        <xdr:cNvPr id="101" name="n_3mainValue有形固定資産減価償却率">
          <a:extLst>
            <a:ext uri="{FF2B5EF4-FFF2-40B4-BE49-F238E27FC236}">
              <a16:creationId xmlns:a16="http://schemas.microsoft.com/office/drawing/2014/main" id="{3C41E8EF-0768-472B-B656-705B90ABC137}"/>
            </a:ext>
          </a:extLst>
        </xdr:cNvPr>
        <xdr:cNvSpPr txBox="1"/>
      </xdr:nvSpPr>
      <xdr:spPr>
        <a:xfrm>
          <a:off x="2324744" y="4557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156354</xdr:rowOff>
    </xdr:from>
    <xdr:ext cx="405111" cy="259045"/>
    <xdr:sp macro="" textlink="">
      <xdr:nvSpPr>
        <xdr:cNvPr id="102" name="n_4mainValue有形固定資産減価償却率">
          <a:extLst>
            <a:ext uri="{FF2B5EF4-FFF2-40B4-BE49-F238E27FC236}">
              <a16:creationId xmlns:a16="http://schemas.microsoft.com/office/drawing/2014/main" id="{E829D564-27EB-453D-B9C5-E785723EC441}"/>
            </a:ext>
          </a:extLst>
        </xdr:cNvPr>
        <xdr:cNvSpPr txBox="1"/>
      </xdr:nvSpPr>
      <xdr:spPr>
        <a:xfrm>
          <a:off x="1562744" y="4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C847DB9B-72A7-423C-A442-B7BCA3497CA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747F7E24-90B4-4A6A-BBCF-49D5E875D76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A05DE119-01E8-4E25-8CEE-C585907136D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4E5D16FE-1038-4F29-AA56-93C4D87244C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818D12A-0C88-4E30-A4A3-D57C7198769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D6C6F68A-A4F7-4AD7-8E91-5037C7750D6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C88FD60E-6A47-4676-99AB-6044AC928A8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87C5B726-A4E4-44C5-8245-4B427B43B2F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C2967774-7111-4417-95F7-19FBBDC86DA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DC6057D-A359-440F-B0A5-7BE4BA6DFA39}"/>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8808B9BF-EFFD-4F60-A88F-B05926B7B20C}"/>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961D37D8-1DE1-4E28-8263-8FBD1EE1080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A2056AB7-FA78-4235-A5E7-5C67F745E71A}"/>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従前からの新発債の抑制効果により、将来負担額は類似団体と比して減少傾向にある中で、志賀原子力発電所に係る大規模償却資産を含む固定資産税の減少が緩和されたことや、普通交付税が増額となったことにより、分母となる経常一般財源総額が増額となり、結果、債務償還比率が</a:t>
          </a:r>
          <a:r>
            <a:rPr kumimoji="1" lang="en-US" altLang="ja-JP" sz="1100">
              <a:latin typeface="ＭＳ Ｐゴシック" panose="020B0600070205080204" pitchFamily="50" charset="-128"/>
              <a:ea typeface="ＭＳ Ｐゴシック" panose="020B0600070205080204" pitchFamily="50" charset="-128"/>
            </a:rPr>
            <a:t>42.0</a:t>
          </a:r>
          <a:r>
            <a:rPr kumimoji="1" lang="ja-JP" altLang="en-US" sz="1100">
              <a:latin typeface="ＭＳ Ｐゴシック" panose="020B0600070205080204" pitchFamily="50" charset="-128"/>
              <a:ea typeface="ＭＳ Ｐゴシック" panose="020B0600070205080204" pitchFamily="50" charset="-128"/>
            </a:rPr>
            <a:t>％の減となった。</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5742F3C7-92BB-44DE-AF36-A19092CA525C}"/>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4CE72541-2DCC-454F-80F2-B3A56EA1E77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800A5478-B845-4151-8926-E33701C2B966}"/>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8C3E902A-82BC-47F8-ACA8-168C4335C47C}"/>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a:extLst>
            <a:ext uri="{FF2B5EF4-FFF2-40B4-BE49-F238E27FC236}">
              <a16:creationId xmlns:a16="http://schemas.microsoft.com/office/drawing/2014/main" id="{60AAC9A5-3153-425C-A879-855D95A76C01}"/>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9AC8BD7F-D61A-445B-89C8-E1FD5AC93591}"/>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EDC8F9DF-D1C6-42CF-B746-200B2034B7B3}"/>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D931D3F-B9F0-41FD-9495-FA2FA0A9E366}"/>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59B6077C-6EA0-46FB-817D-E4D81A582D64}"/>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2E264F66-8B1B-4572-81FC-5ADAB6B7A652}"/>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10BC6D24-457C-47C8-BC66-E9F88ADCFCF7}"/>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23B2460C-661F-4953-BD78-EB0F14CD880C}"/>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4E551300-5185-4FBC-944A-A97DF4DBC021}"/>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79466FCB-9C52-44AB-9ABC-2A7EED341A7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904B5CCD-977D-41DC-BB92-D254B81E38A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31" name="直線コネクタ 130">
          <a:extLst>
            <a:ext uri="{FF2B5EF4-FFF2-40B4-BE49-F238E27FC236}">
              <a16:creationId xmlns:a16="http://schemas.microsoft.com/office/drawing/2014/main" id="{B15944D5-603D-41B3-9E0E-51CA52C3FA4B}"/>
            </a:ext>
          </a:extLst>
        </xdr:cNvPr>
        <xdr:cNvCxnSpPr/>
      </xdr:nvCxnSpPr>
      <xdr:spPr>
        <a:xfrm flipV="1">
          <a:off x="14793595" y="4742095"/>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32" name="債務償還比率最小値テキスト">
          <a:extLst>
            <a:ext uri="{FF2B5EF4-FFF2-40B4-BE49-F238E27FC236}">
              <a16:creationId xmlns:a16="http://schemas.microsoft.com/office/drawing/2014/main" id="{55994E07-A561-4E1D-9D0F-F93F51A990BE}"/>
            </a:ext>
          </a:extLst>
        </xdr:cNvPr>
        <xdr:cNvSpPr txBox="1"/>
      </xdr:nvSpPr>
      <xdr:spPr>
        <a:xfrm>
          <a:off x="14846300" y="59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33" name="直線コネクタ 132">
          <a:extLst>
            <a:ext uri="{FF2B5EF4-FFF2-40B4-BE49-F238E27FC236}">
              <a16:creationId xmlns:a16="http://schemas.microsoft.com/office/drawing/2014/main" id="{78E5FDFF-F8B7-45E9-9243-A5FD73EF5E4B}"/>
            </a:ext>
          </a:extLst>
        </xdr:cNvPr>
        <xdr:cNvCxnSpPr/>
      </xdr:nvCxnSpPr>
      <xdr:spPr>
        <a:xfrm>
          <a:off x="14706600" y="59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34" name="債務償還比率最大値テキスト">
          <a:extLst>
            <a:ext uri="{FF2B5EF4-FFF2-40B4-BE49-F238E27FC236}">
              <a16:creationId xmlns:a16="http://schemas.microsoft.com/office/drawing/2014/main" id="{13CD26CC-2070-4EDE-91A5-A0F8AD5C355A}"/>
            </a:ext>
          </a:extLst>
        </xdr:cNvPr>
        <xdr:cNvSpPr txBox="1"/>
      </xdr:nvSpPr>
      <xdr:spPr>
        <a:xfrm>
          <a:off x="14846300" y="451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35" name="直線コネクタ 134">
          <a:extLst>
            <a:ext uri="{FF2B5EF4-FFF2-40B4-BE49-F238E27FC236}">
              <a16:creationId xmlns:a16="http://schemas.microsoft.com/office/drawing/2014/main" id="{B9130B60-9416-42B3-BF61-5E63EB757338}"/>
            </a:ext>
          </a:extLst>
        </xdr:cNvPr>
        <xdr:cNvCxnSpPr/>
      </xdr:nvCxnSpPr>
      <xdr:spPr>
        <a:xfrm>
          <a:off x="14706600" y="474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29280</xdr:rowOff>
    </xdr:from>
    <xdr:ext cx="469744" cy="259045"/>
    <xdr:sp macro="" textlink="">
      <xdr:nvSpPr>
        <xdr:cNvPr id="136" name="債務償還比率平均値テキスト">
          <a:extLst>
            <a:ext uri="{FF2B5EF4-FFF2-40B4-BE49-F238E27FC236}">
              <a16:creationId xmlns:a16="http://schemas.microsoft.com/office/drawing/2014/main" id="{293A2009-7D1D-48B7-A85D-D4DFD4D93798}"/>
            </a:ext>
          </a:extLst>
        </xdr:cNvPr>
        <xdr:cNvSpPr txBox="1"/>
      </xdr:nvSpPr>
      <xdr:spPr>
        <a:xfrm>
          <a:off x="14846300" y="5344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7" name="フローチャート: 判断 136">
          <a:extLst>
            <a:ext uri="{FF2B5EF4-FFF2-40B4-BE49-F238E27FC236}">
              <a16:creationId xmlns:a16="http://schemas.microsoft.com/office/drawing/2014/main" id="{A641B5CF-B0C2-44CE-A76A-832561B7933F}"/>
            </a:ext>
          </a:extLst>
        </xdr:cNvPr>
        <xdr:cNvSpPr/>
      </xdr:nvSpPr>
      <xdr:spPr>
        <a:xfrm>
          <a:off x="14744700" y="53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75142</xdr:rowOff>
    </xdr:from>
    <xdr:to>
      <xdr:col>72</xdr:col>
      <xdr:colOff>123825</xdr:colOff>
      <xdr:row>32</xdr:row>
      <xdr:rowOff>5292</xdr:rowOff>
    </xdr:to>
    <xdr:sp macro="" textlink="">
      <xdr:nvSpPr>
        <xdr:cNvPr id="138" name="フローチャート: 判断 137">
          <a:extLst>
            <a:ext uri="{FF2B5EF4-FFF2-40B4-BE49-F238E27FC236}">
              <a16:creationId xmlns:a16="http://schemas.microsoft.com/office/drawing/2014/main" id="{BB4D6E61-CB44-438D-913C-5A3C99EE2B2B}"/>
            </a:ext>
          </a:extLst>
        </xdr:cNvPr>
        <xdr:cNvSpPr/>
      </xdr:nvSpPr>
      <xdr:spPr>
        <a:xfrm>
          <a:off x="14033500" y="539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70104</xdr:rowOff>
    </xdr:from>
    <xdr:to>
      <xdr:col>68</xdr:col>
      <xdr:colOff>123825</xdr:colOff>
      <xdr:row>32</xdr:row>
      <xdr:rowOff>254</xdr:rowOff>
    </xdr:to>
    <xdr:sp macro="" textlink="">
      <xdr:nvSpPr>
        <xdr:cNvPr id="139" name="フローチャート: 判断 138">
          <a:extLst>
            <a:ext uri="{FF2B5EF4-FFF2-40B4-BE49-F238E27FC236}">
              <a16:creationId xmlns:a16="http://schemas.microsoft.com/office/drawing/2014/main" id="{73FF308D-FC71-45B3-A4DB-F4EEF55EF3D6}"/>
            </a:ext>
          </a:extLst>
        </xdr:cNvPr>
        <xdr:cNvSpPr/>
      </xdr:nvSpPr>
      <xdr:spPr>
        <a:xfrm>
          <a:off x="13271500" y="538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91694</xdr:rowOff>
    </xdr:from>
    <xdr:to>
      <xdr:col>64</xdr:col>
      <xdr:colOff>123825</xdr:colOff>
      <xdr:row>32</xdr:row>
      <xdr:rowOff>21844</xdr:rowOff>
    </xdr:to>
    <xdr:sp macro="" textlink="">
      <xdr:nvSpPr>
        <xdr:cNvPr id="140" name="フローチャート: 判断 139">
          <a:extLst>
            <a:ext uri="{FF2B5EF4-FFF2-40B4-BE49-F238E27FC236}">
              <a16:creationId xmlns:a16="http://schemas.microsoft.com/office/drawing/2014/main" id="{09BC4C8A-D14D-4ACA-97EF-1DD51B56A33E}"/>
            </a:ext>
          </a:extLst>
        </xdr:cNvPr>
        <xdr:cNvSpPr/>
      </xdr:nvSpPr>
      <xdr:spPr>
        <a:xfrm>
          <a:off x="12509500" y="540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68125</xdr:rowOff>
    </xdr:from>
    <xdr:to>
      <xdr:col>60</xdr:col>
      <xdr:colOff>123825</xdr:colOff>
      <xdr:row>31</xdr:row>
      <xdr:rowOff>169725</xdr:rowOff>
    </xdr:to>
    <xdr:sp macro="" textlink="">
      <xdr:nvSpPr>
        <xdr:cNvPr id="141" name="フローチャート: 判断 140">
          <a:extLst>
            <a:ext uri="{FF2B5EF4-FFF2-40B4-BE49-F238E27FC236}">
              <a16:creationId xmlns:a16="http://schemas.microsoft.com/office/drawing/2014/main" id="{1143E23D-5C8F-477C-A2D7-DEECBCDD93DD}"/>
            </a:ext>
          </a:extLst>
        </xdr:cNvPr>
        <xdr:cNvSpPr/>
      </xdr:nvSpPr>
      <xdr:spPr>
        <a:xfrm>
          <a:off x="11747500" y="53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344D649-1806-4ABE-80A9-1EEAAD0542C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71B56F1-7806-409F-81DA-36E65D2D803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BF546C3-7040-4A88-B160-DEE2EABE8C9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1BBF140-5AE6-4D08-89FC-793DA8A41FA5}"/>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5D74CF2-2016-4328-8424-DF7822E23D0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89704</xdr:rowOff>
    </xdr:from>
    <xdr:to>
      <xdr:col>76</xdr:col>
      <xdr:colOff>73025</xdr:colOff>
      <xdr:row>31</xdr:row>
      <xdr:rowOff>19854</xdr:rowOff>
    </xdr:to>
    <xdr:sp macro="" textlink="">
      <xdr:nvSpPr>
        <xdr:cNvPr id="147" name="楕円 146">
          <a:extLst>
            <a:ext uri="{FF2B5EF4-FFF2-40B4-BE49-F238E27FC236}">
              <a16:creationId xmlns:a16="http://schemas.microsoft.com/office/drawing/2014/main" id="{C1F8A7EE-6081-4B5E-967D-8D6AE8E79844}"/>
            </a:ext>
          </a:extLst>
        </xdr:cNvPr>
        <xdr:cNvSpPr/>
      </xdr:nvSpPr>
      <xdr:spPr>
        <a:xfrm>
          <a:off x="14744700" y="523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112581</xdr:rowOff>
    </xdr:from>
    <xdr:ext cx="469744" cy="259045"/>
    <xdr:sp macro="" textlink="">
      <xdr:nvSpPr>
        <xdr:cNvPr id="148" name="債務償還比率該当値テキスト">
          <a:extLst>
            <a:ext uri="{FF2B5EF4-FFF2-40B4-BE49-F238E27FC236}">
              <a16:creationId xmlns:a16="http://schemas.microsoft.com/office/drawing/2014/main" id="{7881F820-7A04-4441-8874-403935F38869}"/>
            </a:ext>
          </a:extLst>
        </xdr:cNvPr>
        <xdr:cNvSpPr txBox="1"/>
      </xdr:nvSpPr>
      <xdr:spPr>
        <a:xfrm>
          <a:off x="14846300" y="508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165269</xdr:rowOff>
    </xdr:from>
    <xdr:to>
      <xdr:col>72</xdr:col>
      <xdr:colOff>123825</xdr:colOff>
      <xdr:row>31</xdr:row>
      <xdr:rowOff>95419</xdr:rowOff>
    </xdr:to>
    <xdr:sp macro="" textlink="">
      <xdr:nvSpPr>
        <xdr:cNvPr id="149" name="楕円 148">
          <a:extLst>
            <a:ext uri="{FF2B5EF4-FFF2-40B4-BE49-F238E27FC236}">
              <a16:creationId xmlns:a16="http://schemas.microsoft.com/office/drawing/2014/main" id="{41D3E7E4-D6A5-4267-832F-8BCA9F3AD307}"/>
            </a:ext>
          </a:extLst>
        </xdr:cNvPr>
        <xdr:cNvSpPr/>
      </xdr:nvSpPr>
      <xdr:spPr>
        <a:xfrm>
          <a:off x="14033500" y="53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140504</xdr:rowOff>
    </xdr:from>
    <xdr:to>
      <xdr:col>76</xdr:col>
      <xdr:colOff>22225</xdr:colOff>
      <xdr:row>31</xdr:row>
      <xdr:rowOff>44619</xdr:rowOff>
    </xdr:to>
    <xdr:cxnSp macro="">
      <xdr:nvCxnSpPr>
        <xdr:cNvPr id="150" name="直線コネクタ 149">
          <a:extLst>
            <a:ext uri="{FF2B5EF4-FFF2-40B4-BE49-F238E27FC236}">
              <a16:creationId xmlns:a16="http://schemas.microsoft.com/office/drawing/2014/main" id="{E7E50C08-571F-4401-8990-4ED8C040586B}"/>
            </a:ext>
          </a:extLst>
        </xdr:cNvPr>
        <xdr:cNvCxnSpPr/>
      </xdr:nvCxnSpPr>
      <xdr:spPr>
        <a:xfrm flipV="1">
          <a:off x="14084300" y="5284004"/>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110405</xdr:rowOff>
    </xdr:from>
    <xdr:to>
      <xdr:col>68</xdr:col>
      <xdr:colOff>123825</xdr:colOff>
      <xdr:row>32</xdr:row>
      <xdr:rowOff>40555</xdr:rowOff>
    </xdr:to>
    <xdr:sp macro="" textlink="">
      <xdr:nvSpPr>
        <xdr:cNvPr id="151" name="楕円 150">
          <a:extLst>
            <a:ext uri="{FF2B5EF4-FFF2-40B4-BE49-F238E27FC236}">
              <a16:creationId xmlns:a16="http://schemas.microsoft.com/office/drawing/2014/main" id="{92A0CF16-9A46-4EC7-89C3-AEA96F27586A}"/>
            </a:ext>
          </a:extLst>
        </xdr:cNvPr>
        <xdr:cNvSpPr/>
      </xdr:nvSpPr>
      <xdr:spPr>
        <a:xfrm>
          <a:off x="13271500" y="54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44619</xdr:rowOff>
    </xdr:from>
    <xdr:to>
      <xdr:col>72</xdr:col>
      <xdr:colOff>73025</xdr:colOff>
      <xdr:row>31</xdr:row>
      <xdr:rowOff>161205</xdr:rowOff>
    </xdr:to>
    <xdr:cxnSp macro="">
      <xdr:nvCxnSpPr>
        <xdr:cNvPr id="152" name="直線コネクタ 151">
          <a:extLst>
            <a:ext uri="{FF2B5EF4-FFF2-40B4-BE49-F238E27FC236}">
              <a16:creationId xmlns:a16="http://schemas.microsoft.com/office/drawing/2014/main" id="{684B6284-83F7-4ECB-92DE-65402B4BE042}"/>
            </a:ext>
          </a:extLst>
        </xdr:cNvPr>
        <xdr:cNvCxnSpPr/>
      </xdr:nvCxnSpPr>
      <xdr:spPr>
        <a:xfrm flipV="1">
          <a:off x="13322300" y="5359569"/>
          <a:ext cx="762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90434</xdr:rowOff>
    </xdr:from>
    <xdr:to>
      <xdr:col>64</xdr:col>
      <xdr:colOff>123825</xdr:colOff>
      <xdr:row>32</xdr:row>
      <xdr:rowOff>20584</xdr:rowOff>
    </xdr:to>
    <xdr:sp macro="" textlink="">
      <xdr:nvSpPr>
        <xdr:cNvPr id="153" name="楕円 152">
          <a:extLst>
            <a:ext uri="{FF2B5EF4-FFF2-40B4-BE49-F238E27FC236}">
              <a16:creationId xmlns:a16="http://schemas.microsoft.com/office/drawing/2014/main" id="{4E7EC744-85D6-4112-B48B-910137335AF4}"/>
            </a:ext>
          </a:extLst>
        </xdr:cNvPr>
        <xdr:cNvSpPr/>
      </xdr:nvSpPr>
      <xdr:spPr>
        <a:xfrm>
          <a:off x="12509500" y="540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141234</xdr:rowOff>
    </xdr:from>
    <xdr:to>
      <xdr:col>68</xdr:col>
      <xdr:colOff>73025</xdr:colOff>
      <xdr:row>31</xdr:row>
      <xdr:rowOff>161205</xdr:rowOff>
    </xdr:to>
    <xdr:cxnSp macro="">
      <xdr:nvCxnSpPr>
        <xdr:cNvPr id="154" name="直線コネクタ 153">
          <a:extLst>
            <a:ext uri="{FF2B5EF4-FFF2-40B4-BE49-F238E27FC236}">
              <a16:creationId xmlns:a16="http://schemas.microsoft.com/office/drawing/2014/main" id="{F393A8F6-CB95-4324-85FC-F1783A62C6CA}"/>
            </a:ext>
          </a:extLst>
        </xdr:cNvPr>
        <xdr:cNvCxnSpPr/>
      </xdr:nvCxnSpPr>
      <xdr:spPr>
        <a:xfrm>
          <a:off x="12560300" y="5456184"/>
          <a:ext cx="762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45455</xdr:rowOff>
    </xdr:from>
    <xdr:to>
      <xdr:col>60</xdr:col>
      <xdr:colOff>123825</xdr:colOff>
      <xdr:row>31</xdr:row>
      <xdr:rowOff>147055</xdr:rowOff>
    </xdr:to>
    <xdr:sp macro="" textlink="">
      <xdr:nvSpPr>
        <xdr:cNvPr id="155" name="楕円 154">
          <a:extLst>
            <a:ext uri="{FF2B5EF4-FFF2-40B4-BE49-F238E27FC236}">
              <a16:creationId xmlns:a16="http://schemas.microsoft.com/office/drawing/2014/main" id="{DF1E9225-9279-4168-8B5D-45F8E6B91C7B}"/>
            </a:ext>
          </a:extLst>
        </xdr:cNvPr>
        <xdr:cNvSpPr/>
      </xdr:nvSpPr>
      <xdr:spPr>
        <a:xfrm>
          <a:off x="11747500" y="53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96255</xdr:rowOff>
    </xdr:from>
    <xdr:to>
      <xdr:col>64</xdr:col>
      <xdr:colOff>73025</xdr:colOff>
      <xdr:row>31</xdr:row>
      <xdr:rowOff>141234</xdr:rowOff>
    </xdr:to>
    <xdr:cxnSp macro="">
      <xdr:nvCxnSpPr>
        <xdr:cNvPr id="156" name="直線コネクタ 155">
          <a:extLst>
            <a:ext uri="{FF2B5EF4-FFF2-40B4-BE49-F238E27FC236}">
              <a16:creationId xmlns:a16="http://schemas.microsoft.com/office/drawing/2014/main" id="{5FA66996-1AB3-4921-B451-A20769FFF447}"/>
            </a:ext>
          </a:extLst>
        </xdr:cNvPr>
        <xdr:cNvCxnSpPr/>
      </xdr:nvCxnSpPr>
      <xdr:spPr>
        <a:xfrm>
          <a:off x="11798300" y="5411205"/>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167869</xdr:rowOff>
    </xdr:from>
    <xdr:ext cx="469744" cy="259045"/>
    <xdr:sp macro="" textlink="">
      <xdr:nvSpPr>
        <xdr:cNvPr id="157" name="n_1aveValue債務償還比率">
          <a:extLst>
            <a:ext uri="{FF2B5EF4-FFF2-40B4-BE49-F238E27FC236}">
              <a16:creationId xmlns:a16="http://schemas.microsoft.com/office/drawing/2014/main" id="{DDD430A7-DFF7-4155-848D-285898955095}"/>
            </a:ext>
          </a:extLst>
        </xdr:cNvPr>
        <xdr:cNvSpPr txBox="1"/>
      </xdr:nvSpPr>
      <xdr:spPr>
        <a:xfrm>
          <a:off x="13836727" y="548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16781</xdr:rowOff>
    </xdr:from>
    <xdr:ext cx="469744" cy="259045"/>
    <xdr:sp macro="" textlink="">
      <xdr:nvSpPr>
        <xdr:cNvPr id="158" name="n_2aveValue債務償還比率">
          <a:extLst>
            <a:ext uri="{FF2B5EF4-FFF2-40B4-BE49-F238E27FC236}">
              <a16:creationId xmlns:a16="http://schemas.microsoft.com/office/drawing/2014/main" id="{0D7BEE09-B87A-4B99-951F-D21BEE749BC3}"/>
            </a:ext>
          </a:extLst>
        </xdr:cNvPr>
        <xdr:cNvSpPr txBox="1"/>
      </xdr:nvSpPr>
      <xdr:spPr>
        <a:xfrm>
          <a:off x="13087427" y="516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12971</xdr:rowOff>
    </xdr:from>
    <xdr:ext cx="469744" cy="259045"/>
    <xdr:sp macro="" textlink="">
      <xdr:nvSpPr>
        <xdr:cNvPr id="159" name="n_3aveValue債務償還比率">
          <a:extLst>
            <a:ext uri="{FF2B5EF4-FFF2-40B4-BE49-F238E27FC236}">
              <a16:creationId xmlns:a16="http://schemas.microsoft.com/office/drawing/2014/main" id="{C1089EDA-56EF-4A39-883A-FA111561F756}"/>
            </a:ext>
          </a:extLst>
        </xdr:cNvPr>
        <xdr:cNvSpPr txBox="1"/>
      </xdr:nvSpPr>
      <xdr:spPr>
        <a:xfrm>
          <a:off x="12325427" y="549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160852</xdr:rowOff>
    </xdr:from>
    <xdr:ext cx="469744" cy="259045"/>
    <xdr:sp macro="" textlink="">
      <xdr:nvSpPr>
        <xdr:cNvPr id="160" name="n_4aveValue債務償還比率">
          <a:extLst>
            <a:ext uri="{FF2B5EF4-FFF2-40B4-BE49-F238E27FC236}">
              <a16:creationId xmlns:a16="http://schemas.microsoft.com/office/drawing/2014/main" id="{EFC42C52-0A3A-4B1B-BB91-F1E2066BA714}"/>
            </a:ext>
          </a:extLst>
        </xdr:cNvPr>
        <xdr:cNvSpPr txBox="1"/>
      </xdr:nvSpPr>
      <xdr:spPr>
        <a:xfrm>
          <a:off x="11563427" y="547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111946</xdr:rowOff>
    </xdr:from>
    <xdr:ext cx="469744" cy="259045"/>
    <xdr:sp macro="" textlink="">
      <xdr:nvSpPr>
        <xdr:cNvPr id="161" name="n_1mainValue債務償還比率">
          <a:extLst>
            <a:ext uri="{FF2B5EF4-FFF2-40B4-BE49-F238E27FC236}">
              <a16:creationId xmlns:a16="http://schemas.microsoft.com/office/drawing/2014/main" id="{9E3D1183-CD07-4F36-9172-00F93DF1F0C2}"/>
            </a:ext>
          </a:extLst>
        </xdr:cNvPr>
        <xdr:cNvSpPr txBox="1"/>
      </xdr:nvSpPr>
      <xdr:spPr>
        <a:xfrm>
          <a:off x="13836727" y="508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31682</xdr:rowOff>
    </xdr:from>
    <xdr:ext cx="469744" cy="259045"/>
    <xdr:sp macro="" textlink="">
      <xdr:nvSpPr>
        <xdr:cNvPr id="162" name="n_2mainValue債務償還比率">
          <a:extLst>
            <a:ext uri="{FF2B5EF4-FFF2-40B4-BE49-F238E27FC236}">
              <a16:creationId xmlns:a16="http://schemas.microsoft.com/office/drawing/2014/main" id="{6B73C68C-0322-480B-9FDD-477452EA3298}"/>
            </a:ext>
          </a:extLst>
        </xdr:cNvPr>
        <xdr:cNvSpPr txBox="1"/>
      </xdr:nvSpPr>
      <xdr:spPr>
        <a:xfrm>
          <a:off x="13087427" y="551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37111</xdr:rowOff>
    </xdr:from>
    <xdr:ext cx="469744" cy="259045"/>
    <xdr:sp macro="" textlink="">
      <xdr:nvSpPr>
        <xdr:cNvPr id="163" name="n_3mainValue債務償還比率">
          <a:extLst>
            <a:ext uri="{FF2B5EF4-FFF2-40B4-BE49-F238E27FC236}">
              <a16:creationId xmlns:a16="http://schemas.microsoft.com/office/drawing/2014/main" id="{21A7EF49-EB17-48AF-A883-C809890D8C70}"/>
            </a:ext>
          </a:extLst>
        </xdr:cNvPr>
        <xdr:cNvSpPr txBox="1"/>
      </xdr:nvSpPr>
      <xdr:spPr>
        <a:xfrm>
          <a:off x="12325427" y="518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163582</xdr:rowOff>
    </xdr:from>
    <xdr:ext cx="469744" cy="259045"/>
    <xdr:sp macro="" textlink="">
      <xdr:nvSpPr>
        <xdr:cNvPr id="164" name="n_4mainValue債務償還比率">
          <a:extLst>
            <a:ext uri="{FF2B5EF4-FFF2-40B4-BE49-F238E27FC236}">
              <a16:creationId xmlns:a16="http://schemas.microsoft.com/office/drawing/2014/main" id="{0462663C-AD83-4BD9-884C-ADF6AF7AC7E2}"/>
            </a:ext>
          </a:extLst>
        </xdr:cNvPr>
        <xdr:cNvSpPr txBox="1"/>
      </xdr:nvSpPr>
      <xdr:spPr>
        <a:xfrm>
          <a:off x="11563427" y="513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F36346A1-B59A-4F7E-9804-5E9BA1A27005}"/>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40F225AA-4F97-4C41-AF69-64D068CBB28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8C3BF2CB-F0A9-457D-A565-C7C9381AA68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C4DA2C5E-D9BD-4A41-8E2C-5BEB32B61CD2}"/>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52C855FE-1893-4923-8FB6-63700A5D1EF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654642FD-61D9-495C-8733-E146B1E3B23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E056B8C-E073-4DEB-856B-E0D3C3C497C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338E0FA-4F00-4B75-AF0A-967100E4097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E3ABBE-008D-4387-A718-EAA07F0B22E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ABF31A-F535-43D0-9EEB-DF3DFD4DFCA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01E808-D9E1-4181-9648-F1B359FD42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71FA03-8838-479C-9400-B1178E119A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3CC792-C426-47B6-BADD-1FB85EC9499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1C54F94-8C54-46C6-BDFA-9E88DF0E9D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50BCA9-DF6D-4560-8311-69E3C5927B9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AA15FD-85F5-4F9F-ACBC-641238DB6B5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19,552
19,398
246.76
15,412,566
15,222,972
114,176
8,732,337
8,010,624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441837-354A-4FA2-AEFF-1CDE4E153C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913295-91EC-4761-8DD1-1132339CA8B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481417-2C2B-4811-B7EA-A9B9498596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26E883-FAF6-4316-BA05-A75FD2AEDC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D43B2F-32B3-46BC-9D30-3547360853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0A96729-D51B-4C2B-AE5B-B0F8BE76B88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7A546F7-E3E0-4F95-AAF2-A8676540DF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1B3113-1E6B-410B-8770-A5C2974B6DF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D1DCAD-458D-4EF2-890E-72CB093D54C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C48030-E15E-41E0-BDEE-38A0423B79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1B6EEB-62B3-4D3D-AB41-5F29ED2F654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3FA89C-96BF-4C2E-AEEF-9EFE344746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4ACA5AC-D871-4706-BF37-0C628473BB2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096781A-F217-4074-9B44-E0140724AF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FD3E70-A081-485D-9249-6BE5A3DED53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0202575-05DE-43F4-B6A0-28F3709EB6D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5163BB-6B33-4A46-BA42-CDE3CE46011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F58501E-25F2-487E-84E3-41CD07BF17D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BC3C2C-25DD-4B49-901D-87A629C7A4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5CF95B-8167-4B57-B97C-7BB3B674E3A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40D8FF5-3299-4651-9B49-BE5A5FDCBD0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8057B9E-940A-43DD-9EA8-AE7B8472BC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57E46D4-F700-4B42-AFFC-4C5F5AE4A20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C01C5D-B8C3-4A0D-B439-B25359799E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6F2118D-D2EC-48F3-8971-353C356FD12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5D5A953-F291-4835-BFDC-3D3FA5F0111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754CF06-202A-41FC-BF3F-B27118D3DC0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FBB67DC-8DB5-4889-AA7A-E65FC26387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67DEEEC-9846-40A0-A82C-18BDE19F5A0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951DA5F-189C-45E8-9F37-166FE92B038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40B0C38-B4AA-41BC-ACBF-EFB926E4642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3B1B860-E10B-4E23-A1A5-C902978B216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1364C5F-EAC7-4159-AE21-0A0A1E9746D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5430A53-0AF0-41F7-9D17-D69184AF7AB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CF1D4EF-A18F-4D8F-865B-4A6555E8502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40F0A4C-FA16-4382-8C11-DC235FB3940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C7A7DFD-BBB7-4CD2-B92F-CB059B45087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5680234-85A9-48B2-8223-003CA22772B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08EB340-622C-4A6F-8F9D-DB4571B5FFE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2A49089-4A2A-4E62-B1C0-A4B3F9CD6B1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DC87FD5-04B1-4603-A416-007D8E7A8D2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99F4E0B-9B6A-4701-86CA-09221287227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F0F0C28-771C-4A87-B8C6-9177536F19F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368029C-1E4B-40C9-B8E5-A1B62D66786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B2D7618-880E-4410-AA7C-F5B1EF9F620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DEB3061B-2D84-450A-B56F-4555483517FF}"/>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A0C6E4A9-CDA1-4B1F-8947-4966C7DD4CD6}"/>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5F8B8BD8-DF77-4444-BC42-992864B5449B}"/>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DF87C58B-8980-43FC-8047-EFDAAEAB5D15}"/>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0E5C2747-1682-4BB1-9CD9-1A961A5EFE62}"/>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a:extLst>
            <a:ext uri="{FF2B5EF4-FFF2-40B4-BE49-F238E27FC236}">
              <a16:creationId xmlns:a16="http://schemas.microsoft.com/office/drawing/2014/main" id="{E513EFB0-1C5D-4514-9B1D-0F19D3F1FF7C}"/>
            </a:ext>
          </a:extLst>
        </xdr:cNvPr>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A92B46E1-1B54-4AF4-A749-C75C203FDAE9}"/>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109220</xdr:rowOff>
    </xdr:from>
    <xdr:to>
      <xdr:col>20</xdr:col>
      <xdr:colOff>38100</xdr:colOff>
      <xdr:row>38</xdr:row>
      <xdr:rowOff>39370</xdr:rowOff>
    </xdr:to>
    <xdr:sp macro="" textlink="">
      <xdr:nvSpPr>
        <xdr:cNvPr id="64" name="フローチャート: 判断 63">
          <a:extLst>
            <a:ext uri="{FF2B5EF4-FFF2-40B4-BE49-F238E27FC236}">
              <a16:creationId xmlns:a16="http://schemas.microsoft.com/office/drawing/2014/main" id="{501B0920-345C-4709-935A-5C8FA90B91BB}"/>
            </a:ext>
          </a:extLst>
        </xdr:cNvPr>
        <xdr:cNvSpPr/>
      </xdr:nvSpPr>
      <xdr:spPr>
        <a:xfrm>
          <a:off x="3746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5" name="フローチャート: 判断 64">
          <a:extLst>
            <a:ext uri="{FF2B5EF4-FFF2-40B4-BE49-F238E27FC236}">
              <a16:creationId xmlns:a16="http://schemas.microsoft.com/office/drawing/2014/main" id="{B643C61D-BB5A-491B-827E-0B0BBB938F2C}"/>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5926828A-2A0D-4220-B229-5973BFBB2EC6}"/>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4933594D-2E9E-4D79-97F8-8219E5B7BE9E}"/>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A3EEF4A-6A9C-469E-94EE-2DBF36A694C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04271A4-B42F-44BE-9B94-8F5EF74854D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FD6909-6E2C-43F5-9353-CF39660014F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9A0D632-F796-469A-9CA8-A6724B2E8D2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E113DCA-85A0-458A-A754-F2DD2DF2327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73" name="楕円 72">
          <a:extLst>
            <a:ext uri="{FF2B5EF4-FFF2-40B4-BE49-F238E27FC236}">
              <a16:creationId xmlns:a16="http://schemas.microsoft.com/office/drawing/2014/main" id="{0A22A156-71B2-47DF-AC59-E41C200B6C0C}"/>
            </a:ext>
          </a:extLst>
        </xdr:cNvPr>
        <xdr:cNvSpPr/>
      </xdr:nvSpPr>
      <xdr:spPr>
        <a:xfrm>
          <a:off x="4584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23512</xdr:rowOff>
    </xdr:from>
    <xdr:ext cx="405111" cy="259045"/>
    <xdr:sp macro="" textlink="">
      <xdr:nvSpPr>
        <xdr:cNvPr id="74" name="【道路】&#10;有形固定資産減価償却率該当値テキスト">
          <a:extLst>
            <a:ext uri="{FF2B5EF4-FFF2-40B4-BE49-F238E27FC236}">
              <a16:creationId xmlns:a16="http://schemas.microsoft.com/office/drawing/2014/main" id="{4DF28581-55AA-49A9-B689-C1368F57BE97}"/>
            </a:ext>
          </a:extLst>
        </xdr:cNvPr>
        <xdr:cNvSpPr txBox="1"/>
      </xdr:nvSpPr>
      <xdr:spPr>
        <a:xfrm>
          <a:off x="4673600"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5" name="楕円 74">
          <a:extLst>
            <a:ext uri="{FF2B5EF4-FFF2-40B4-BE49-F238E27FC236}">
              <a16:creationId xmlns:a16="http://schemas.microsoft.com/office/drawing/2014/main" id="{2EBD1E0F-050C-42B3-9168-DA5B8FF39402}"/>
            </a:ext>
          </a:extLst>
        </xdr:cNvPr>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51435</xdr:rowOff>
    </xdr:from>
    <xdr:to>
      <xdr:col>24</xdr:col>
      <xdr:colOff>63500</xdr:colOff>
      <xdr:row>38</xdr:row>
      <xdr:rowOff>51435</xdr:rowOff>
    </xdr:to>
    <xdr:cxnSp macro="">
      <xdr:nvCxnSpPr>
        <xdr:cNvPr id="76" name="直線コネクタ 75">
          <a:extLst>
            <a:ext uri="{FF2B5EF4-FFF2-40B4-BE49-F238E27FC236}">
              <a16:creationId xmlns:a16="http://schemas.microsoft.com/office/drawing/2014/main" id="{DC1338C7-0BFF-496B-96C6-3C2218FDCCCC}"/>
            </a:ext>
          </a:extLst>
        </xdr:cNvPr>
        <xdr:cNvCxnSpPr/>
      </xdr:nvCxnSpPr>
      <xdr:spPr>
        <a:xfrm>
          <a:off x="3797300" y="6566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7" name="楕円 76">
          <a:extLst>
            <a:ext uri="{FF2B5EF4-FFF2-40B4-BE49-F238E27FC236}">
              <a16:creationId xmlns:a16="http://schemas.microsoft.com/office/drawing/2014/main" id="{28E2BE4D-E647-4B51-8EAD-A50E05CD316C}"/>
            </a:ext>
          </a:extLst>
        </xdr:cNvPr>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51435</xdr:rowOff>
    </xdr:to>
    <xdr:cxnSp macro="">
      <xdr:nvCxnSpPr>
        <xdr:cNvPr id="78" name="直線コネクタ 77">
          <a:extLst>
            <a:ext uri="{FF2B5EF4-FFF2-40B4-BE49-F238E27FC236}">
              <a16:creationId xmlns:a16="http://schemas.microsoft.com/office/drawing/2014/main" id="{19DF5F3A-FFFF-44F1-BB2F-192DCC13D7E8}"/>
            </a:ext>
          </a:extLst>
        </xdr:cNvPr>
        <xdr:cNvCxnSpPr/>
      </xdr:nvCxnSpPr>
      <xdr:spPr>
        <a:xfrm>
          <a:off x="2908300" y="65455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124460</xdr:rowOff>
    </xdr:from>
    <xdr:to>
      <xdr:col>10</xdr:col>
      <xdr:colOff>165100</xdr:colOff>
      <xdr:row>38</xdr:row>
      <xdr:rowOff>54610</xdr:rowOff>
    </xdr:to>
    <xdr:sp macro="" textlink="">
      <xdr:nvSpPr>
        <xdr:cNvPr id="79" name="楕円 78">
          <a:extLst>
            <a:ext uri="{FF2B5EF4-FFF2-40B4-BE49-F238E27FC236}">
              <a16:creationId xmlns:a16="http://schemas.microsoft.com/office/drawing/2014/main" id="{E03D8FAC-8971-448C-B719-31D4F731E79F}"/>
            </a:ext>
          </a:extLst>
        </xdr:cNvPr>
        <xdr:cNvSpPr/>
      </xdr:nvSpPr>
      <xdr:spPr>
        <a:xfrm>
          <a:off x="1968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3810</xdr:rowOff>
    </xdr:from>
    <xdr:to>
      <xdr:col>15</xdr:col>
      <xdr:colOff>50800</xdr:colOff>
      <xdr:row>38</xdr:row>
      <xdr:rowOff>30480</xdr:rowOff>
    </xdr:to>
    <xdr:cxnSp macro="">
      <xdr:nvCxnSpPr>
        <xdr:cNvPr id="80" name="直線コネクタ 79">
          <a:extLst>
            <a:ext uri="{FF2B5EF4-FFF2-40B4-BE49-F238E27FC236}">
              <a16:creationId xmlns:a16="http://schemas.microsoft.com/office/drawing/2014/main" id="{11CB10A5-93E4-479C-BF7B-3E63C54F372B}"/>
            </a:ext>
          </a:extLst>
        </xdr:cNvPr>
        <xdr:cNvCxnSpPr/>
      </xdr:nvCxnSpPr>
      <xdr:spPr>
        <a:xfrm>
          <a:off x="2019300" y="65189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109220</xdr:rowOff>
    </xdr:from>
    <xdr:to>
      <xdr:col>6</xdr:col>
      <xdr:colOff>38100</xdr:colOff>
      <xdr:row>38</xdr:row>
      <xdr:rowOff>39370</xdr:rowOff>
    </xdr:to>
    <xdr:sp macro="" textlink="">
      <xdr:nvSpPr>
        <xdr:cNvPr id="81" name="楕円 80">
          <a:extLst>
            <a:ext uri="{FF2B5EF4-FFF2-40B4-BE49-F238E27FC236}">
              <a16:creationId xmlns:a16="http://schemas.microsoft.com/office/drawing/2014/main" id="{CBF31B47-2654-4881-A371-8B1E2F4E104C}"/>
            </a:ext>
          </a:extLst>
        </xdr:cNvPr>
        <xdr:cNvSpPr/>
      </xdr:nvSpPr>
      <xdr:spPr>
        <a:xfrm>
          <a:off x="1079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160020</xdr:rowOff>
    </xdr:from>
    <xdr:to>
      <xdr:col>10</xdr:col>
      <xdr:colOff>114300</xdr:colOff>
      <xdr:row>38</xdr:row>
      <xdr:rowOff>3810</xdr:rowOff>
    </xdr:to>
    <xdr:cxnSp macro="">
      <xdr:nvCxnSpPr>
        <xdr:cNvPr id="82" name="直線コネクタ 81">
          <a:extLst>
            <a:ext uri="{FF2B5EF4-FFF2-40B4-BE49-F238E27FC236}">
              <a16:creationId xmlns:a16="http://schemas.microsoft.com/office/drawing/2014/main" id="{8A871747-0D14-4C78-936D-63B0596447B3}"/>
            </a:ext>
          </a:extLst>
        </xdr:cNvPr>
        <xdr:cNvCxnSpPr/>
      </xdr:nvCxnSpPr>
      <xdr:spPr>
        <a:xfrm>
          <a:off x="1130300" y="65036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55897</xdr:rowOff>
    </xdr:from>
    <xdr:ext cx="405111" cy="259045"/>
    <xdr:sp macro="" textlink="">
      <xdr:nvSpPr>
        <xdr:cNvPr id="83" name="n_1aveValue【道路】&#10;有形固定資産減価償却率">
          <a:extLst>
            <a:ext uri="{FF2B5EF4-FFF2-40B4-BE49-F238E27FC236}">
              <a16:creationId xmlns:a16="http://schemas.microsoft.com/office/drawing/2014/main" id="{3FF5B67B-BF1D-4CBF-81CD-682A121C8581}"/>
            </a:ext>
          </a:extLst>
        </xdr:cNvPr>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84" name="n_2aveValue【道路】&#10;有形固定資産減価償却率">
          <a:extLst>
            <a:ext uri="{FF2B5EF4-FFF2-40B4-BE49-F238E27FC236}">
              <a16:creationId xmlns:a16="http://schemas.microsoft.com/office/drawing/2014/main" id="{755C14AC-73FD-41B5-A037-2CD6298225E4}"/>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a:extLst>
            <a:ext uri="{FF2B5EF4-FFF2-40B4-BE49-F238E27FC236}">
              <a16:creationId xmlns:a16="http://schemas.microsoft.com/office/drawing/2014/main" id="{F6099887-20BA-4527-B94B-8DE708C9C217}"/>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4986CF67-670F-477A-B1BB-9B7AD7BFFDB8}"/>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87" name="n_1mainValue【道路】&#10;有形固定資産減価償却率">
          <a:extLst>
            <a:ext uri="{FF2B5EF4-FFF2-40B4-BE49-F238E27FC236}">
              <a16:creationId xmlns:a16="http://schemas.microsoft.com/office/drawing/2014/main" id="{95943439-5451-40EA-B650-140309771600}"/>
            </a:ext>
          </a:extLst>
        </xdr:cNvPr>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8" name="n_2mainValue【道路】&#10;有形固定資産減価償却率">
          <a:extLst>
            <a:ext uri="{FF2B5EF4-FFF2-40B4-BE49-F238E27FC236}">
              <a16:creationId xmlns:a16="http://schemas.microsoft.com/office/drawing/2014/main" id="{70FA33C1-DAC5-4EE4-9EBE-4FCFC5F23971}"/>
            </a:ext>
          </a:extLst>
        </xdr:cNvPr>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45737</xdr:rowOff>
    </xdr:from>
    <xdr:ext cx="405111" cy="259045"/>
    <xdr:sp macro="" textlink="">
      <xdr:nvSpPr>
        <xdr:cNvPr id="89" name="n_3mainValue【道路】&#10;有形固定資産減価償却率">
          <a:extLst>
            <a:ext uri="{FF2B5EF4-FFF2-40B4-BE49-F238E27FC236}">
              <a16:creationId xmlns:a16="http://schemas.microsoft.com/office/drawing/2014/main" id="{5220370F-31AE-4382-B233-24727327A185}"/>
            </a:ext>
          </a:extLst>
        </xdr:cNvPr>
        <xdr:cNvSpPr txBox="1"/>
      </xdr:nvSpPr>
      <xdr:spPr>
        <a:xfrm>
          <a:off x="1816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30497</xdr:rowOff>
    </xdr:from>
    <xdr:ext cx="405111" cy="259045"/>
    <xdr:sp macro="" textlink="">
      <xdr:nvSpPr>
        <xdr:cNvPr id="90" name="n_4mainValue【道路】&#10;有形固定資産減価償却率">
          <a:extLst>
            <a:ext uri="{FF2B5EF4-FFF2-40B4-BE49-F238E27FC236}">
              <a16:creationId xmlns:a16="http://schemas.microsoft.com/office/drawing/2014/main" id="{A6D892B9-DE1D-43C0-9F5F-89553919F1F5}"/>
            </a:ext>
          </a:extLst>
        </xdr:cNvPr>
        <xdr:cNvSpPr txBox="1"/>
      </xdr:nvSpPr>
      <xdr:spPr>
        <a:xfrm>
          <a:off x="927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693E952-E83F-4A89-9066-329BD32F8F1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FF135F6-EAA9-4C9B-B3CC-5DE650D3EB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2803784-9868-42F3-B1AA-2292692B0E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3CD5B22-D148-46F9-AFCC-9696CAAA6E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345BDAA-B980-4873-A805-63FF291F8E7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FF0BD75-F984-4730-AE0A-68A3EBAB9B1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8608416-B43F-491B-8735-C73DC2809F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EFFEB0F-37C8-46DC-A51B-A7983F4B8A7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E8407BF-3F77-4ADB-8031-C51A77ADBBA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BE4F4AF-913E-4027-A232-730AFE79384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1B61A99A-84BD-44D4-8897-BD106F2151D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E707908-F5A3-4F33-A579-79E53C794A0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BCFEDF7-A310-476C-BF64-9D62CA655EE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9012EBB-802E-4470-A97C-D6C738EC941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2B3FF2E5-7311-40FE-86FC-C9A2EB1676F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330F9491-5CF0-4B4B-850A-31EFEEE35FB3}"/>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87ABCE1D-6560-49EB-8FFE-09D22DE2592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D65C481-B6FA-4CFC-A72E-BEF48CC1119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ADADB77-EB4C-4AF7-A74F-3280E4BA81B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FA7475CA-C7C7-4372-9970-BD37E50281F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C46D3BB-FA02-48D5-AA88-954C1B060CE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EE1637CA-B702-4B7F-8214-FB472833D20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E24928A-DA20-474C-8C57-5C0D5D6C81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a:extLst>
            <a:ext uri="{FF2B5EF4-FFF2-40B4-BE49-F238E27FC236}">
              <a16:creationId xmlns:a16="http://schemas.microsoft.com/office/drawing/2014/main" id="{1D0ED1F5-F86F-4C6F-9A31-37DBBD6A73C9}"/>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a:extLst>
            <a:ext uri="{FF2B5EF4-FFF2-40B4-BE49-F238E27FC236}">
              <a16:creationId xmlns:a16="http://schemas.microsoft.com/office/drawing/2014/main" id="{11F34220-9C3A-4180-A102-87AE98DBA618}"/>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a:extLst>
            <a:ext uri="{FF2B5EF4-FFF2-40B4-BE49-F238E27FC236}">
              <a16:creationId xmlns:a16="http://schemas.microsoft.com/office/drawing/2014/main" id="{DA248A2C-DC95-4303-A346-6458636151BA}"/>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a:extLst>
            <a:ext uri="{FF2B5EF4-FFF2-40B4-BE49-F238E27FC236}">
              <a16:creationId xmlns:a16="http://schemas.microsoft.com/office/drawing/2014/main" id="{C1E9E6F3-C2D7-4D5B-85C1-A2E4807B8237}"/>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a:extLst>
            <a:ext uri="{FF2B5EF4-FFF2-40B4-BE49-F238E27FC236}">
              <a16:creationId xmlns:a16="http://schemas.microsoft.com/office/drawing/2014/main" id="{2540188E-390E-4864-807C-632A3965E954}"/>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9" name="【道路】&#10;一人当たり延長平均値テキスト">
          <a:extLst>
            <a:ext uri="{FF2B5EF4-FFF2-40B4-BE49-F238E27FC236}">
              <a16:creationId xmlns:a16="http://schemas.microsoft.com/office/drawing/2014/main" id="{9D3DAFBD-BB58-45E2-81E2-F13078C6EF5A}"/>
            </a:ext>
          </a:extLst>
        </xdr:cNvPr>
        <xdr:cNvSpPr txBox="1"/>
      </xdr:nvSpPr>
      <xdr:spPr>
        <a:xfrm>
          <a:off x="10515600" y="661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a:extLst>
            <a:ext uri="{FF2B5EF4-FFF2-40B4-BE49-F238E27FC236}">
              <a16:creationId xmlns:a16="http://schemas.microsoft.com/office/drawing/2014/main" id="{86B74462-D25B-4ABE-8071-890E32CB128C}"/>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125660</xdr:rowOff>
    </xdr:from>
    <xdr:to>
      <xdr:col>50</xdr:col>
      <xdr:colOff>165100</xdr:colOff>
      <xdr:row>40</xdr:row>
      <xdr:rowOff>55810</xdr:rowOff>
    </xdr:to>
    <xdr:sp macro="" textlink="">
      <xdr:nvSpPr>
        <xdr:cNvPr id="121" name="フローチャート: 判断 120">
          <a:extLst>
            <a:ext uri="{FF2B5EF4-FFF2-40B4-BE49-F238E27FC236}">
              <a16:creationId xmlns:a16="http://schemas.microsoft.com/office/drawing/2014/main" id="{5BDB1489-B700-4765-92FC-CEA8BDE1F1BA}"/>
            </a:ext>
          </a:extLst>
        </xdr:cNvPr>
        <xdr:cNvSpPr/>
      </xdr:nvSpPr>
      <xdr:spPr>
        <a:xfrm>
          <a:off x="9588500" y="681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120041</xdr:rowOff>
    </xdr:from>
    <xdr:to>
      <xdr:col>46</xdr:col>
      <xdr:colOff>38100</xdr:colOff>
      <xdr:row>40</xdr:row>
      <xdr:rowOff>50191</xdr:rowOff>
    </xdr:to>
    <xdr:sp macro="" textlink="">
      <xdr:nvSpPr>
        <xdr:cNvPr id="122" name="フローチャート: 判断 121">
          <a:extLst>
            <a:ext uri="{FF2B5EF4-FFF2-40B4-BE49-F238E27FC236}">
              <a16:creationId xmlns:a16="http://schemas.microsoft.com/office/drawing/2014/main" id="{30FEFE1C-F6A6-4763-9163-4D0377A88E9E}"/>
            </a:ext>
          </a:extLst>
        </xdr:cNvPr>
        <xdr:cNvSpPr/>
      </xdr:nvSpPr>
      <xdr:spPr>
        <a:xfrm>
          <a:off x="8699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121069</xdr:rowOff>
    </xdr:from>
    <xdr:to>
      <xdr:col>41</xdr:col>
      <xdr:colOff>101600</xdr:colOff>
      <xdr:row>40</xdr:row>
      <xdr:rowOff>51219</xdr:rowOff>
    </xdr:to>
    <xdr:sp macro="" textlink="">
      <xdr:nvSpPr>
        <xdr:cNvPr id="123" name="フローチャート: 判断 122">
          <a:extLst>
            <a:ext uri="{FF2B5EF4-FFF2-40B4-BE49-F238E27FC236}">
              <a16:creationId xmlns:a16="http://schemas.microsoft.com/office/drawing/2014/main" id="{6BC85972-6060-4A47-BE0B-98EBC7BF602C}"/>
            </a:ext>
          </a:extLst>
        </xdr:cNvPr>
        <xdr:cNvSpPr/>
      </xdr:nvSpPr>
      <xdr:spPr>
        <a:xfrm>
          <a:off x="7810500" y="68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4426</xdr:rowOff>
    </xdr:from>
    <xdr:to>
      <xdr:col>36</xdr:col>
      <xdr:colOff>165100</xdr:colOff>
      <xdr:row>40</xdr:row>
      <xdr:rowOff>106026</xdr:rowOff>
    </xdr:to>
    <xdr:sp macro="" textlink="">
      <xdr:nvSpPr>
        <xdr:cNvPr id="124" name="フローチャート: 判断 123">
          <a:extLst>
            <a:ext uri="{FF2B5EF4-FFF2-40B4-BE49-F238E27FC236}">
              <a16:creationId xmlns:a16="http://schemas.microsoft.com/office/drawing/2014/main" id="{B53BD0B1-38E4-4FF9-9083-8E2B89AF87AA}"/>
            </a:ext>
          </a:extLst>
        </xdr:cNvPr>
        <xdr:cNvSpPr/>
      </xdr:nvSpPr>
      <xdr:spPr>
        <a:xfrm>
          <a:off x="6921500" y="686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D10623E-1DA6-4945-8E27-77D47F7B5D5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E82A1FF-AC35-42D5-B6C3-D0D6749FE8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97B6BB2-85F9-4A46-92D2-6178EC6B691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B708066-BDCC-45F5-B909-F712A27973A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533A0A2-A6E8-45D8-9BCF-F119BFBD27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38792</xdr:rowOff>
    </xdr:from>
    <xdr:to>
      <xdr:col>55</xdr:col>
      <xdr:colOff>50800</xdr:colOff>
      <xdr:row>34</xdr:row>
      <xdr:rowOff>140392</xdr:rowOff>
    </xdr:to>
    <xdr:sp macro="" textlink="">
      <xdr:nvSpPr>
        <xdr:cNvPr id="130" name="楕円 129">
          <a:extLst>
            <a:ext uri="{FF2B5EF4-FFF2-40B4-BE49-F238E27FC236}">
              <a16:creationId xmlns:a16="http://schemas.microsoft.com/office/drawing/2014/main" id="{672DA820-749A-469E-9F2F-14F9BE0AC03D}"/>
            </a:ext>
          </a:extLst>
        </xdr:cNvPr>
        <xdr:cNvSpPr/>
      </xdr:nvSpPr>
      <xdr:spPr>
        <a:xfrm>
          <a:off x="10426700" y="586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163269</xdr:rowOff>
    </xdr:from>
    <xdr:ext cx="534377" cy="259045"/>
    <xdr:sp macro="" textlink="">
      <xdr:nvSpPr>
        <xdr:cNvPr id="131" name="【道路】&#10;一人当たり延長該当値テキスト">
          <a:extLst>
            <a:ext uri="{FF2B5EF4-FFF2-40B4-BE49-F238E27FC236}">
              <a16:creationId xmlns:a16="http://schemas.microsoft.com/office/drawing/2014/main" id="{05A99D90-3B56-4A33-9C67-4F42A5F7D109}"/>
            </a:ext>
          </a:extLst>
        </xdr:cNvPr>
        <xdr:cNvSpPr txBox="1"/>
      </xdr:nvSpPr>
      <xdr:spPr>
        <a:xfrm>
          <a:off x="10515600" y="582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65024</xdr:rowOff>
    </xdr:from>
    <xdr:to>
      <xdr:col>50</xdr:col>
      <xdr:colOff>165100</xdr:colOff>
      <xdr:row>34</xdr:row>
      <xdr:rowOff>166624</xdr:rowOff>
    </xdr:to>
    <xdr:sp macro="" textlink="">
      <xdr:nvSpPr>
        <xdr:cNvPr id="132" name="楕円 131">
          <a:extLst>
            <a:ext uri="{FF2B5EF4-FFF2-40B4-BE49-F238E27FC236}">
              <a16:creationId xmlns:a16="http://schemas.microsoft.com/office/drawing/2014/main" id="{EF023535-259A-45BE-A6AA-4A95C2725964}"/>
            </a:ext>
          </a:extLst>
        </xdr:cNvPr>
        <xdr:cNvSpPr/>
      </xdr:nvSpPr>
      <xdr:spPr>
        <a:xfrm>
          <a:off x="9588500" y="589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89592</xdr:rowOff>
    </xdr:from>
    <xdr:to>
      <xdr:col>55</xdr:col>
      <xdr:colOff>0</xdr:colOff>
      <xdr:row>34</xdr:row>
      <xdr:rowOff>115824</xdr:rowOff>
    </xdr:to>
    <xdr:cxnSp macro="">
      <xdr:nvCxnSpPr>
        <xdr:cNvPr id="133" name="直線コネクタ 132">
          <a:extLst>
            <a:ext uri="{FF2B5EF4-FFF2-40B4-BE49-F238E27FC236}">
              <a16:creationId xmlns:a16="http://schemas.microsoft.com/office/drawing/2014/main" id="{0E7898F9-69B4-486A-9AF6-D4CCB2B799B0}"/>
            </a:ext>
          </a:extLst>
        </xdr:cNvPr>
        <xdr:cNvCxnSpPr/>
      </xdr:nvCxnSpPr>
      <xdr:spPr>
        <a:xfrm flipV="1">
          <a:off x="9639300" y="5918892"/>
          <a:ext cx="838200" cy="2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92094</xdr:rowOff>
    </xdr:from>
    <xdr:to>
      <xdr:col>46</xdr:col>
      <xdr:colOff>38100</xdr:colOff>
      <xdr:row>35</xdr:row>
      <xdr:rowOff>22244</xdr:rowOff>
    </xdr:to>
    <xdr:sp macro="" textlink="">
      <xdr:nvSpPr>
        <xdr:cNvPr id="134" name="楕円 133">
          <a:extLst>
            <a:ext uri="{FF2B5EF4-FFF2-40B4-BE49-F238E27FC236}">
              <a16:creationId xmlns:a16="http://schemas.microsoft.com/office/drawing/2014/main" id="{BC91B609-47D9-4039-A27E-6AA6055FABC5}"/>
            </a:ext>
          </a:extLst>
        </xdr:cNvPr>
        <xdr:cNvSpPr/>
      </xdr:nvSpPr>
      <xdr:spPr>
        <a:xfrm>
          <a:off x="8699500" y="59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115824</xdr:rowOff>
    </xdr:from>
    <xdr:to>
      <xdr:col>50</xdr:col>
      <xdr:colOff>114300</xdr:colOff>
      <xdr:row>34</xdr:row>
      <xdr:rowOff>142894</xdr:rowOff>
    </xdr:to>
    <xdr:cxnSp macro="">
      <xdr:nvCxnSpPr>
        <xdr:cNvPr id="135" name="直線コネクタ 134">
          <a:extLst>
            <a:ext uri="{FF2B5EF4-FFF2-40B4-BE49-F238E27FC236}">
              <a16:creationId xmlns:a16="http://schemas.microsoft.com/office/drawing/2014/main" id="{CBE05292-4E3F-4340-92E9-9EAEAAC22F29}"/>
            </a:ext>
          </a:extLst>
        </xdr:cNvPr>
        <xdr:cNvCxnSpPr/>
      </xdr:nvCxnSpPr>
      <xdr:spPr>
        <a:xfrm flipV="1">
          <a:off x="8750300" y="5945124"/>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122384</xdr:rowOff>
    </xdr:from>
    <xdr:to>
      <xdr:col>41</xdr:col>
      <xdr:colOff>101600</xdr:colOff>
      <xdr:row>35</xdr:row>
      <xdr:rowOff>52534</xdr:rowOff>
    </xdr:to>
    <xdr:sp macro="" textlink="">
      <xdr:nvSpPr>
        <xdr:cNvPr id="136" name="楕円 135">
          <a:extLst>
            <a:ext uri="{FF2B5EF4-FFF2-40B4-BE49-F238E27FC236}">
              <a16:creationId xmlns:a16="http://schemas.microsoft.com/office/drawing/2014/main" id="{85F20FD6-6834-40BF-A924-03E29CAD74E4}"/>
            </a:ext>
          </a:extLst>
        </xdr:cNvPr>
        <xdr:cNvSpPr/>
      </xdr:nvSpPr>
      <xdr:spPr>
        <a:xfrm>
          <a:off x="7810500" y="59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142894</xdr:rowOff>
    </xdr:from>
    <xdr:to>
      <xdr:col>45</xdr:col>
      <xdr:colOff>177800</xdr:colOff>
      <xdr:row>35</xdr:row>
      <xdr:rowOff>1734</xdr:rowOff>
    </xdr:to>
    <xdr:cxnSp macro="">
      <xdr:nvCxnSpPr>
        <xdr:cNvPr id="137" name="直線コネクタ 136">
          <a:extLst>
            <a:ext uri="{FF2B5EF4-FFF2-40B4-BE49-F238E27FC236}">
              <a16:creationId xmlns:a16="http://schemas.microsoft.com/office/drawing/2014/main" id="{5C593EF1-9149-405F-9B90-1B8C8B2627FE}"/>
            </a:ext>
          </a:extLst>
        </xdr:cNvPr>
        <xdr:cNvCxnSpPr/>
      </xdr:nvCxnSpPr>
      <xdr:spPr>
        <a:xfrm flipV="1">
          <a:off x="7861300" y="5972194"/>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144291</xdr:rowOff>
    </xdr:from>
    <xdr:to>
      <xdr:col>36</xdr:col>
      <xdr:colOff>165100</xdr:colOff>
      <xdr:row>35</xdr:row>
      <xdr:rowOff>74441</xdr:rowOff>
    </xdr:to>
    <xdr:sp macro="" textlink="">
      <xdr:nvSpPr>
        <xdr:cNvPr id="138" name="楕円 137">
          <a:extLst>
            <a:ext uri="{FF2B5EF4-FFF2-40B4-BE49-F238E27FC236}">
              <a16:creationId xmlns:a16="http://schemas.microsoft.com/office/drawing/2014/main" id="{8DDA66B4-FD00-4089-BE4F-53405E1932DA}"/>
            </a:ext>
          </a:extLst>
        </xdr:cNvPr>
        <xdr:cNvSpPr/>
      </xdr:nvSpPr>
      <xdr:spPr>
        <a:xfrm>
          <a:off x="6921500" y="597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1734</xdr:rowOff>
    </xdr:from>
    <xdr:to>
      <xdr:col>41</xdr:col>
      <xdr:colOff>50800</xdr:colOff>
      <xdr:row>35</xdr:row>
      <xdr:rowOff>23641</xdr:rowOff>
    </xdr:to>
    <xdr:cxnSp macro="">
      <xdr:nvCxnSpPr>
        <xdr:cNvPr id="139" name="直線コネクタ 138">
          <a:extLst>
            <a:ext uri="{FF2B5EF4-FFF2-40B4-BE49-F238E27FC236}">
              <a16:creationId xmlns:a16="http://schemas.microsoft.com/office/drawing/2014/main" id="{293F9049-EB9B-4844-9A54-6BCCA91C370B}"/>
            </a:ext>
          </a:extLst>
        </xdr:cNvPr>
        <xdr:cNvCxnSpPr/>
      </xdr:nvCxnSpPr>
      <xdr:spPr>
        <a:xfrm flipV="1">
          <a:off x="6972300" y="6002484"/>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46937</xdr:rowOff>
    </xdr:from>
    <xdr:ext cx="534377" cy="259045"/>
    <xdr:sp macro="" textlink="">
      <xdr:nvSpPr>
        <xdr:cNvPr id="140" name="n_1aveValue【道路】&#10;一人当たり延長">
          <a:extLst>
            <a:ext uri="{FF2B5EF4-FFF2-40B4-BE49-F238E27FC236}">
              <a16:creationId xmlns:a16="http://schemas.microsoft.com/office/drawing/2014/main" id="{FF0032B6-FC46-4D84-BE92-ECDCC153077F}"/>
            </a:ext>
          </a:extLst>
        </xdr:cNvPr>
        <xdr:cNvSpPr txBox="1"/>
      </xdr:nvSpPr>
      <xdr:spPr>
        <a:xfrm>
          <a:off x="9359411" y="69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41318</xdr:rowOff>
    </xdr:from>
    <xdr:ext cx="534377" cy="259045"/>
    <xdr:sp macro="" textlink="">
      <xdr:nvSpPr>
        <xdr:cNvPr id="141" name="n_2aveValue【道路】&#10;一人当たり延長">
          <a:extLst>
            <a:ext uri="{FF2B5EF4-FFF2-40B4-BE49-F238E27FC236}">
              <a16:creationId xmlns:a16="http://schemas.microsoft.com/office/drawing/2014/main" id="{5A6A7EB1-747A-4E30-ADD5-B7A6D685C832}"/>
            </a:ext>
          </a:extLst>
        </xdr:cNvPr>
        <xdr:cNvSpPr txBox="1"/>
      </xdr:nvSpPr>
      <xdr:spPr>
        <a:xfrm>
          <a:off x="8483111" y="68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42346</xdr:rowOff>
    </xdr:from>
    <xdr:ext cx="534377" cy="259045"/>
    <xdr:sp macro="" textlink="">
      <xdr:nvSpPr>
        <xdr:cNvPr id="142" name="n_3aveValue【道路】&#10;一人当たり延長">
          <a:extLst>
            <a:ext uri="{FF2B5EF4-FFF2-40B4-BE49-F238E27FC236}">
              <a16:creationId xmlns:a16="http://schemas.microsoft.com/office/drawing/2014/main" id="{7DA64029-CAB8-49A5-832A-C7931B09ED51}"/>
            </a:ext>
          </a:extLst>
        </xdr:cNvPr>
        <xdr:cNvSpPr txBox="1"/>
      </xdr:nvSpPr>
      <xdr:spPr>
        <a:xfrm>
          <a:off x="7594111" y="69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97153</xdr:rowOff>
    </xdr:from>
    <xdr:ext cx="534377" cy="259045"/>
    <xdr:sp macro="" textlink="">
      <xdr:nvSpPr>
        <xdr:cNvPr id="143" name="n_4aveValue【道路】&#10;一人当たり延長">
          <a:extLst>
            <a:ext uri="{FF2B5EF4-FFF2-40B4-BE49-F238E27FC236}">
              <a16:creationId xmlns:a16="http://schemas.microsoft.com/office/drawing/2014/main" id="{F21F7471-8297-4FBD-88A6-0F3929D38FF3}"/>
            </a:ext>
          </a:extLst>
        </xdr:cNvPr>
        <xdr:cNvSpPr txBox="1"/>
      </xdr:nvSpPr>
      <xdr:spPr>
        <a:xfrm>
          <a:off x="6705111" y="69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11701</xdr:rowOff>
    </xdr:from>
    <xdr:ext cx="534377" cy="259045"/>
    <xdr:sp macro="" textlink="">
      <xdr:nvSpPr>
        <xdr:cNvPr id="144" name="n_1mainValue【道路】&#10;一人当たり延長">
          <a:extLst>
            <a:ext uri="{FF2B5EF4-FFF2-40B4-BE49-F238E27FC236}">
              <a16:creationId xmlns:a16="http://schemas.microsoft.com/office/drawing/2014/main" id="{B500F186-C554-4A67-92BC-AFC6A857ED92}"/>
            </a:ext>
          </a:extLst>
        </xdr:cNvPr>
        <xdr:cNvSpPr txBox="1"/>
      </xdr:nvSpPr>
      <xdr:spPr>
        <a:xfrm>
          <a:off x="9359411" y="566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38771</xdr:rowOff>
    </xdr:from>
    <xdr:ext cx="534377" cy="259045"/>
    <xdr:sp macro="" textlink="">
      <xdr:nvSpPr>
        <xdr:cNvPr id="145" name="n_2mainValue【道路】&#10;一人当たり延長">
          <a:extLst>
            <a:ext uri="{FF2B5EF4-FFF2-40B4-BE49-F238E27FC236}">
              <a16:creationId xmlns:a16="http://schemas.microsoft.com/office/drawing/2014/main" id="{717A6CFD-2A33-4149-8AF7-6E56B1576985}"/>
            </a:ext>
          </a:extLst>
        </xdr:cNvPr>
        <xdr:cNvSpPr txBox="1"/>
      </xdr:nvSpPr>
      <xdr:spPr>
        <a:xfrm>
          <a:off x="8483111" y="569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69061</xdr:rowOff>
    </xdr:from>
    <xdr:ext cx="534377" cy="259045"/>
    <xdr:sp macro="" textlink="">
      <xdr:nvSpPr>
        <xdr:cNvPr id="146" name="n_3mainValue【道路】&#10;一人当たり延長">
          <a:extLst>
            <a:ext uri="{FF2B5EF4-FFF2-40B4-BE49-F238E27FC236}">
              <a16:creationId xmlns:a16="http://schemas.microsoft.com/office/drawing/2014/main" id="{03DE0742-15DC-4DFD-8C8C-80ADF555DB71}"/>
            </a:ext>
          </a:extLst>
        </xdr:cNvPr>
        <xdr:cNvSpPr txBox="1"/>
      </xdr:nvSpPr>
      <xdr:spPr>
        <a:xfrm>
          <a:off x="7594111" y="57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90968</xdr:rowOff>
    </xdr:from>
    <xdr:ext cx="534377" cy="259045"/>
    <xdr:sp macro="" textlink="">
      <xdr:nvSpPr>
        <xdr:cNvPr id="147" name="n_4mainValue【道路】&#10;一人当たり延長">
          <a:extLst>
            <a:ext uri="{FF2B5EF4-FFF2-40B4-BE49-F238E27FC236}">
              <a16:creationId xmlns:a16="http://schemas.microsoft.com/office/drawing/2014/main" id="{FE242859-A1AA-441C-A9E0-E2251871728F}"/>
            </a:ext>
          </a:extLst>
        </xdr:cNvPr>
        <xdr:cNvSpPr txBox="1"/>
      </xdr:nvSpPr>
      <xdr:spPr>
        <a:xfrm>
          <a:off x="6705111" y="57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1FCBB8A-0FAB-4B7A-AE42-76C4F232879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7D9D94D-837B-4C6A-9FAE-4F5C47AE659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C8F8CBE-3290-4172-9F4B-29645C88A1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E6F16FA-11D6-44D9-9649-BF40A04F47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6A2D034-4F48-4594-BDBF-C09AB341FCF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BEAC3BC-780A-4315-A556-E8CC7FD168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BE18075-968E-4E87-9D69-891B423799D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E7F4E1E-B54C-4E62-887F-FD0EF4B8737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ECA08C8-7F30-42E5-8955-72F1A785C3B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4C0B1B4-E494-469F-B02C-66B307F5933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55D6E30-ADBF-43D3-9994-8E7D3F1762B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BEF4368C-17E6-471C-B03F-12DE5AE23B3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A33B9A5F-6FCB-4D21-80EB-81C19E29D25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2B6A23B8-EEE5-48E8-8700-2D9103490CD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3B8B22AD-C928-4050-8E60-90F2A71AEC6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4CC01148-8EC8-4BA3-A124-CF853E21881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140E2B43-1C61-4931-8095-525D2E82EF0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38429A1B-C1A9-4AB4-873D-4458446AD1D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C59AD294-CE65-4FE8-A6AE-501C033F9AB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451DC9F1-37EB-418A-BB62-98A93909725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19B7B656-EDC3-493B-B142-1B04772B9E5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34DAACB-AD14-46B8-95A0-B476DDE4664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E17CFBCD-7B06-44C4-9956-8E5225CA933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18506428-8D45-4B51-BCE4-AE439656CB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C5CA226D-D403-44C9-8F36-00907F27C8D1}"/>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BD2672AA-25F3-4ECD-A5AC-39EE1611D44D}"/>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BDD9EC67-3908-429A-9FCB-3DF363C99A91}"/>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B189B6AD-C288-4524-9AE1-F7344BE469CF}"/>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A274126F-FE44-47B6-A90B-D10E70FE6592}"/>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C142C5D-DE3C-458C-8F86-F4558AB0118E}"/>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F7604D42-DFF8-4954-97CE-99844D181CE7}"/>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9" name="フローチャート: 判断 178">
          <a:extLst>
            <a:ext uri="{FF2B5EF4-FFF2-40B4-BE49-F238E27FC236}">
              <a16:creationId xmlns:a16="http://schemas.microsoft.com/office/drawing/2014/main" id="{5DDC1954-F833-4538-805E-7F352BC1D0EA}"/>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48260</xdr:rowOff>
    </xdr:from>
    <xdr:to>
      <xdr:col>15</xdr:col>
      <xdr:colOff>101600</xdr:colOff>
      <xdr:row>59</xdr:row>
      <xdr:rowOff>149860</xdr:rowOff>
    </xdr:to>
    <xdr:sp macro="" textlink="">
      <xdr:nvSpPr>
        <xdr:cNvPr id="180" name="フローチャート: 判断 179">
          <a:extLst>
            <a:ext uri="{FF2B5EF4-FFF2-40B4-BE49-F238E27FC236}">
              <a16:creationId xmlns:a16="http://schemas.microsoft.com/office/drawing/2014/main" id="{C1D1319B-1288-45CB-B4A0-B8C35C8F53C9}"/>
            </a:ext>
          </a:extLst>
        </xdr:cNvPr>
        <xdr:cNvSpPr/>
      </xdr:nvSpPr>
      <xdr:spPr>
        <a:xfrm>
          <a:off x="2857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xdr:rowOff>
    </xdr:from>
    <xdr:to>
      <xdr:col>10</xdr:col>
      <xdr:colOff>165100</xdr:colOff>
      <xdr:row>59</xdr:row>
      <xdr:rowOff>117475</xdr:rowOff>
    </xdr:to>
    <xdr:sp macro="" textlink="">
      <xdr:nvSpPr>
        <xdr:cNvPr id="181" name="フローチャート: 判断 180">
          <a:extLst>
            <a:ext uri="{FF2B5EF4-FFF2-40B4-BE49-F238E27FC236}">
              <a16:creationId xmlns:a16="http://schemas.microsoft.com/office/drawing/2014/main" id="{686B3935-8DEA-4726-BE12-126498727654}"/>
            </a:ext>
          </a:extLst>
        </xdr:cNvPr>
        <xdr:cNvSpPr/>
      </xdr:nvSpPr>
      <xdr:spPr>
        <a:xfrm>
          <a:off x="1968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160655</xdr:rowOff>
    </xdr:from>
    <xdr:to>
      <xdr:col>6</xdr:col>
      <xdr:colOff>38100</xdr:colOff>
      <xdr:row>59</xdr:row>
      <xdr:rowOff>90805</xdr:rowOff>
    </xdr:to>
    <xdr:sp macro="" textlink="">
      <xdr:nvSpPr>
        <xdr:cNvPr id="182" name="フローチャート: 判断 181">
          <a:extLst>
            <a:ext uri="{FF2B5EF4-FFF2-40B4-BE49-F238E27FC236}">
              <a16:creationId xmlns:a16="http://schemas.microsoft.com/office/drawing/2014/main" id="{3273F47C-7456-4AA3-A0BE-5FD29FAAD184}"/>
            </a:ext>
          </a:extLst>
        </xdr:cNvPr>
        <xdr:cNvSpPr/>
      </xdr:nvSpPr>
      <xdr:spPr>
        <a:xfrm>
          <a:off x="1079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F91060E-8418-4AF1-A734-5D6BB0C511A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A079932-4CEC-45FF-AE5B-59E1E47997F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D8126D4-4B0B-4D63-BB51-98E2D411DCE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1CC6C8C-3FCD-42AF-9377-E651696B1D9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3253BC5-6CDC-4380-8B05-4DB4CBB700D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88" name="楕円 187">
          <a:extLst>
            <a:ext uri="{FF2B5EF4-FFF2-40B4-BE49-F238E27FC236}">
              <a16:creationId xmlns:a16="http://schemas.microsoft.com/office/drawing/2014/main" id="{DB10635F-D743-4399-BB8F-9CE00E6CA824}"/>
            </a:ext>
          </a:extLst>
        </xdr:cNvPr>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163847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5578B27C-A554-4D7D-BFC9-27F97886C7B4}"/>
            </a:ext>
          </a:extLst>
        </xdr:cNvPr>
        <xdr:cNvSpPr txBox="1"/>
      </xdr:nvSpPr>
      <xdr:spPr>
        <a:xfrm>
          <a:off x="4673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168275</xdr:rowOff>
    </xdr:from>
    <xdr:to>
      <xdr:col>20</xdr:col>
      <xdr:colOff>38100</xdr:colOff>
      <xdr:row>61</xdr:row>
      <xdr:rowOff>98425</xdr:rowOff>
    </xdr:to>
    <xdr:sp macro="" textlink="">
      <xdr:nvSpPr>
        <xdr:cNvPr id="190" name="楕円 189">
          <a:extLst>
            <a:ext uri="{FF2B5EF4-FFF2-40B4-BE49-F238E27FC236}">
              <a16:creationId xmlns:a16="http://schemas.microsoft.com/office/drawing/2014/main" id="{B9EDDDF9-BDAB-4BEE-B914-C030A3B75926}"/>
            </a:ext>
          </a:extLst>
        </xdr:cNvPr>
        <xdr:cNvSpPr/>
      </xdr:nvSpPr>
      <xdr:spPr>
        <a:xfrm>
          <a:off x="3746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47625</xdr:rowOff>
    </xdr:from>
    <xdr:to>
      <xdr:col>24</xdr:col>
      <xdr:colOff>63500</xdr:colOff>
      <xdr:row>61</xdr:row>
      <xdr:rowOff>64770</xdr:rowOff>
    </xdr:to>
    <xdr:cxnSp macro="">
      <xdr:nvCxnSpPr>
        <xdr:cNvPr id="191" name="直線コネクタ 190">
          <a:extLst>
            <a:ext uri="{FF2B5EF4-FFF2-40B4-BE49-F238E27FC236}">
              <a16:creationId xmlns:a16="http://schemas.microsoft.com/office/drawing/2014/main" id="{8AD6AB83-9EFA-4677-A14E-4A4292E75BBC}"/>
            </a:ext>
          </a:extLst>
        </xdr:cNvPr>
        <xdr:cNvCxnSpPr/>
      </xdr:nvCxnSpPr>
      <xdr:spPr>
        <a:xfrm>
          <a:off x="3797300" y="1050607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158750</xdr:rowOff>
    </xdr:from>
    <xdr:to>
      <xdr:col>15</xdr:col>
      <xdr:colOff>101600</xdr:colOff>
      <xdr:row>61</xdr:row>
      <xdr:rowOff>88900</xdr:rowOff>
    </xdr:to>
    <xdr:sp macro="" textlink="">
      <xdr:nvSpPr>
        <xdr:cNvPr id="192" name="楕円 191">
          <a:extLst>
            <a:ext uri="{FF2B5EF4-FFF2-40B4-BE49-F238E27FC236}">
              <a16:creationId xmlns:a16="http://schemas.microsoft.com/office/drawing/2014/main" id="{BAA4A2FA-6329-4E06-A23B-1208A014156C}"/>
            </a:ext>
          </a:extLst>
        </xdr:cNvPr>
        <xdr:cNvSpPr/>
      </xdr:nvSpPr>
      <xdr:spPr>
        <a:xfrm>
          <a:off x="2857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38100</xdr:rowOff>
    </xdr:from>
    <xdr:to>
      <xdr:col>19</xdr:col>
      <xdr:colOff>177800</xdr:colOff>
      <xdr:row>61</xdr:row>
      <xdr:rowOff>47625</xdr:rowOff>
    </xdr:to>
    <xdr:cxnSp macro="">
      <xdr:nvCxnSpPr>
        <xdr:cNvPr id="193" name="直線コネクタ 192">
          <a:extLst>
            <a:ext uri="{FF2B5EF4-FFF2-40B4-BE49-F238E27FC236}">
              <a16:creationId xmlns:a16="http://schemas.microsoft.com/office/drawing/2014/main" id="{58A547D0-0E89-44ED-82CB-E02B242A788C}"/>
            </a:ext>
          </a:extLst>
        </xdr:cNvPr>
        <xdr:cNvCxnSpPr/>
      </xdr:nvCxnSpPr>
      <xdr:spPr>
        <a:xfrm>
          <a:off x="2908300" y="10496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135890</xdr:rowOff>
    </xdr:from>
    <xdr:to>
      <xdr:col>10</xdr:col>
      <xdr:colOff>165100</xdr:colOff>
      <xdr:row>61</xdr:row>
      <xdr:rowOff>66040</xdr:rowOff>
    </xdr:to>
    <xdr:sp macro="" textlink="">
      <xdr:nvSpPr>
        <xdr:cNvPr id="194" name="楕円 193">
          <a:extLst>
            <a:ext uri="{FF2B5EF4-FFF2-40B4-BE49-F238E27FC236}">
              <a16:creationId xmlns:a16="http://schemas.microsoft.com/office/drawing/2014/main" id="{15E73D53-F559-4A3F-8929-B01E71180774}"/>
            </a:ext>
          </a:extLst>
        </xdr:cNvPr>
        <xdr:cNvSpPr/>
      </xdr:nvSpPr>
      <xdr:spPr>
        <a:xfrm>
          <a:off x="1968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xdr:rowOff>
    </xdr:from>
    <xdr:to>
      <xdr:col>15</xdr:col>
      <xdr:colOff>50800</xdr:colOff>
      <xdr:row>61</xdr:row>
      <xdr:rowOff>38100</xdr:rowOff>
    </xdr:to>
    <xdr:cxnSp macro="">
      <xdr:nvCxnSpPr>
        <xdr:cNvPr id="195" name="直線コネクタ 194">
          <a:extLst>
            <a:ext uri="{FF2B5EF4-FFF2-40B4-BE49-F238E27FC236}">
              <a16:creationId xmlns:a16="http://schemas.microsoft.com/office/drawing/2014/main" id="{9CA9E1BF-4DD3-43A9-8801-F4EC5E5F14E6}"/>
            </a:ext>
          </a:extLst>
        </xdr:cNvPr>
        <xdr:cNvCxnSpPr/>
      </xdr:nvCxnSpPr>
      <xdr:spPr>
        <a:xfrm>
          <a:off x="2019300" y="10473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113030</xdr:rowOff>
    </xdr:from>
    <xdr:to>
      <xdr:col>6</xdr:col>
      <xdr:colOff>38100</xdr:colOff>
      <xdr:row>61</xdr:row>
      <xdr:rowOff>43180</xdr:rowOff>
    </xdr:to>
    <xdr:sp macro="" textlink="">
      <xdr:nvSpPr>
        <xdr:cNvPr id="196" name="楕円 195">
          <a:extLst>
            <a:ext uri="{FF2B5EF4-FFF2-40B4-BE49-F238E27FC236}">
              <a16:creationId xmlns:a16="http://schemas.microsoft.com/office/drawing/2014/main" id="{A1E5B4F7-4324-4311-83EB-79B77730F80B}"/>
            </a:ext>
          </a:extLst>
        </xdr:cNvPr>
        <xdr:cNvSpPr/>
      </xdr:nvSpPr>
      <xdr:spPr>
        <a:xfrm>
          <a:off x="1079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163830</xdr:rowOff>
    </xdr:from>
    <xdr:to>
      <xdr:col>10</xdr:col>
      <xdr:colOff>114300</xdr:colOff>
      <xdr:row>61</xdr:row>
      <xdr:rowOff>15240</xdr:rowOff>
    </xdr:to>
    <xdr:cxnSp macro="">
      <xdr:nvCxnSpPr>
        <xdr:cNvPr id="197" name="直線コネクタ 196">
          <a:extLst>
            <a:ext uri="{FF2B5EF4-FFF2-40B4-BE49-F238E27FC236}">
              <a16:creationId xmlns:a16="http://schemas.microsoft.com/office/drawing/2014/main" id="{7BAB45E3-AA25-4F37-998E-D44AE5D95AED}"/>
            </a:ext>
          </a:extLst>
        </xdr:cNvPr>
        <xdr:cNvCxnSpPr/>
      </xdr:nvCxnSpPr>
      <xdr:spPr>
        <a:xfrm>
          <a:off x="1130300" y="10450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CA3468B2-872D-4455-A9D3-796787E12A15}"/>
            </a:ext>
          </a:extLst>
        </xdr:cNvPr>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166387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7F2C16F-73AC-4F89-A9E9-498C4FBC3284}"/>
            </a:ext>
          </a:extLst>
        </xdr:cNvPr>
        <xdr:cNvSpPr txBox="1"/>
      </xdr:nvSpPr>
      <xdr:spPr>
        <a:xfrm>
          <a:off x="2705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134002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27532207-58EE-45E1-9E26-4946EDF773D5}"/>
            </a:ext>
          </a:extLst>
        </xdr:cNvPr>
        <xdr:cNvSpPr txBox="1"/>
      </xdr:nvSpPr>
      <xdr:spPr>
        <a:xfrm>
          <a:off x="1816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107332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DAD29F4B-F8F8-4B2F-89E0-5444898F8098}"/>
            </a:ext>
          </a:extLst>
        </xdr:cNvPr>
        <xdr:cNvSpPr txBox="1"/>
      </xdr:nvSpPr>
      <xdr:spPr>
        <a:xfrm>
          <a:off x="927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89552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65739541-82E6-4C37-B99C-BCFD4CB5E3F8}"/>
            </a:ext>
          </a:extLst>
        </xdr:cNvPr>
        <xdr:cNvSpPr txBox="1"/>
      </xdr:nvSpPr>
      <xdr:spPr>
        <a:xfrm>
          <a:off x="3582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80027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307D9AB8-DA43-4B19-8F09-733759D4B27A}"/>
            </a:ext>
          </a:extLst>
        </xdr:cNvPr>
        <xdr:cNvSpPr txBox="1"/>
      </xdr:nvSpPr>
      <xdr:spPr>
        <a:xfrm>
          <a:off x="2705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57167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6E005664-2076-4661-BDA8-DB28CFAD7B00}"/>
            </a:ext>
          </a:extLst>
        </xdr:cNvPr>
        <xdr:cNvSpPr txBox="1"/>
      </xdr:nvSpPr>
      <xdr:spPr>
        <a:xfrm>
          <a:off x="1816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34307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2AE0F2C1-26E9-4A5F-A992-BC12F9D70482}"/>
            </a:ext>
          </a:extLst>
        </xdr:cNvPr>
        <xdr:cNvSpPr txBox="1"/>
      </xdr:nvSpPr>
      <xdr:spPr>
        <a:xfrm>
          <a:off x="927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1068EB95-7298-4C97-93CF-731AFA6540D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7033931-2A5C-4F63-B05A-22D68AF5041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FBF3F9F-C258-491D-98FB-084DBB78FF9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C300FBA7-02D7-49BC-84B6-779F9A47957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036BD46-0192-4F96-AB4B-482546F2E69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A6727CE4-7C87-4E89-80CE-00F0FD31BFE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E4B2AE84-A261-4732-96E2-78A1B4A6731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A698728B-D795-4CC4-8A05-88476E66FD7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92C8ECC-7E13-4947-8B3D-1FC10D59AAE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E9A958D-B36C-44D7-A154-66C61FE302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6199398D-F4C9-43AE-B899-473E9BFE0F1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652FB286-A0B4-4CB0-B305-62B8E3C45D0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C339E924-EC67-4700-A1D7-463DC6F94C3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E8E3D39E-BE76-416B-89DA-00B0C6750F9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1FE75148-2B72-49A4-B887-645FB6935F7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B428F750-6C12-43BC-9578-9258879BBB3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A4AF3093-B96B-4C82-AE5F-5A446956750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29C4CA8D-E9F0-414E-83E2-2EAC42E92C7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4C6BC232-7FF4-45D2-8636-790D80682FD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1770F898-E3C9-4424-8134-388F38CD4A07}"/>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8894614-04F8-4F82-85D0-C6ABF967B1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158E8AD5-F7B1-4128-987F-0E9F323B870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5C453AFD-A7F2-4309-8FDF-F18C056B59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a:extLst>
            <a:ext uri="{FF2B5EF4-FFF2-40B4-BE49-F238E27FC236}">
              <a16:creationId xmlns:a16="http://schemas.microsoft.com/office/drawing/2014/main" id="{23A4B0FF-4554-42B7-A257-0E1261BF3ECF}"/>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E7236951-4C31-4AFD-8FFB-09B16C3D4B36}"/>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a:extLst>
            <a:ext uri="{FF2B5EF4-FFF2-40B4-BE49-F238E27FC236}">
              <a16:creationId xmlns:a16="http://schemas.microsoft.com/office/drawing/2014/main" id="{356AB87B-38F8-45A0-AD42-2ACA8C7A720E}"/>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52A72F07-58E5-4370-A628-A2CCB2CF0D80}"/>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a:extLst>
            <a:ext uri="{FF2B5EF4-FFF2-40B4-BE49-F238E27FC236}">
              <a16:creationId xmlns:a16="http://schemas.microsoft.com/office/drawing/2014/main" id="{2F71905B-9478-430C-99B9-4C26ACDF19E3}"/>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171021</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747D4395-AEF8-499A-BB26-B326B5A43CCA}"/>
            </a:ext>
          </a:extLst>
        </xdr:cNvPr>
        <xdr:cNvSpPr txBox="1"/>
      </xdr:nvSpPr>
      <xdr:spPr>
        <a:xfrm>
          <a:off x="10515600" y="1045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a:extLst>
            <a:ext uri="{FF2B5EF4-FFF2-40B4-BE49-F238E27FC236}">
              <a16:creationId xmlns:a16="http://schemas.microsoft.com/office/drawing/2014/main" id="{82AFA82F-3D69-4308-9BD3-665D7EF749D0}"/>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15517</xdr:rowOff>
    </xdr:from>
    <xdr:to>
      <xdr:col>50</xdr:col>
      <xdr:colOff>165100</xdr:colOff>
      <xdr:row>62</xdr:row>
      <xdr:rowOff>117117</xdr:rowOff>
    </xdr:to>
    <xdr:sp macro="" textlink="">
      <xdr:nvSpPr>
        <xdr:cNvPr id="236" name="フローチャート: 判断 235">
          <a:extLst>
            <a:ext uri="{FF2B5EF4-FFF2-40B4-BE49-F238E27FC236}">
              <a16:creationId xmlns:a16="http://schemas.microsoft.com/office/drawing/2014/main" id="{4B6650C3-C938-41AF-A3F7-463C4BBB8A60}"/>
            </a:ext>
          </a:extLst>
        </xdr:cNvPr>
        <xdr:cNvSpPr/>
      </xdr:nvSpPr>
      <xdr:spPr>
        <a:xfrm>
          <a:off x="9588500" y="1064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6021</xdr:rowOff>
    </xdr:from>
    <xdr:to>
      <xdr:col>46</xdr:col>
      <xdr:colOff>38100</xdr:colOff>
      <xdr:row>62</xdr:row>
      <xdr:rowOff>107621</xdr:rowOff>
    </xdr:to>
    <xdr:sp macro="" textlink="">
      <xdr:nvSpPr>
        <xdr:cNvPr id="237" name="フローチャート: 判断 236">
          <a:extLst>
            <a:ext uri="{FF2B5EF4-FFF2-40B4-BE49-F238E27FC236}">
              <a16:creationId xmlns:a16="http://schemas.microsoft.com/office/drawing/2014/main" id="{C669A205-63EB-4257-8BE9-63904BF3CE96}"/>
            </a:ext>
          </a:extLst>
        </xdr:cNvPr>
        <xdr:cNvSpPr/>
      </xdr:nvSpPr>
      <xdr:spPr>
        <a:xfrm>
          <a:off x="8699500" y="10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14043</xdr:rowOff>
    </xdr:from>
    <xdr:to>
      <xdr:col>41</xdr:col>
      <xdr:colOff>101600</xdr:colOff>
      <xdr:row>62</xdr:row>
      <xdr:rowOff>115643</xdr:rowOff>
    </xdr:to>
    <xdr:sp macro="" textlink="">
      <xdr:nvSpPr>
        <xdr:cNvPr id="238" name="フローチャート: 判断 237">
          <a:extLst>
            <a:ext uri="{FF2B5EF4-FFF2-40B4-BE49-F238E27FC236}">
              <a16:creationId xmlns:a16="http://schemas.microsoft.com/office/drawing/2014/main" id="{9A35577D-BE70-4EA4-A81E-31F2DBADE24D}"/>
            </a:ext>
          </a:extLst>
        </xdr:cNvPr>
        <xdr:cNvSpPr/>
      </xdr:nvSpPr>
      <xdr:spPr>
        <a:xfrm>
          <a:off x="7810500" y="106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34260</xdr:rowOff>
    </xdr:from>
    <xdr:to>
      <xdr:col>36</xdr:col>
      <xdr:colOff>165100</xdr:colOff>
      <xdr:row>62</xdr:row>
      <xdr:rowOff>135860</xdr:rowOff>
    </xdr:to>
    <xdr:sp macro="" textlink="">
      <xdr:nvSpPr>
        <xdr:cNvPr id="239" name="フローチャート: 判断 238">
          <a:extLst>
            <a:ext uri="{FF2B5EF4-FFF2-40B4-BE49-F238E27FC236}">
              <a16:creationId xmlns:a16="http://schemas.microsoft.com/office/drawing/2014/main" id="{346898D2-2F4E-4606-A47D-FB388EAE2419}"/>
            </a:ext>
          </a:extLst>
        </xdr:cNvPr>
        <xdr:cNvSpPr/>
      </xdr:nvSpPr>
      <xdr:spPr>
        <a:xfrm>
          <a:off x="6921500" y="106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4655F00-A799-4619-826E-CDA1D3D680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42D1769-0F1F-4ED4-992C-1AEDDC5BE1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707B9D3-CAEC-497B-B899-35D941E4BA7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9F418EA-564E-45B1-A83B-6CB43177DD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6ECEF85-4695-4C4A-9E56-C92FEC761F7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86339</xdr:rowOff>
    </xdr:from>
    <xdr:to>
      <xdr:col>55</xdr:col>
      <xdr:colOff>50800</xdr:colOff>
      <xdr:row>60</xdr:row>
      <xdr:rowOff>16489</xdr:rowOff>
    </xdr:to>
    <xdr:sp macro="" textlink="">
      <xdr:nvSpPr>
        <xdr:cNvPr id="245" name="楕円 244">
          <a:extLst>
            <a:ext uri="{FF2B5EF4-FFF2-40B4-BE49-F238E27FC236}">
              <a16:creationId xmlns:a16="http://schemas.microsoft.com/office/drawing/2014/main" id="{1EA3DF49-6166-4D88-BE8A-228180D91AE3}"/>
            </a:ext>
          </a:extLst>
        </xdr:cNvPr>
        <xdr:cNvSpPr/>
      </xdr:nvSpPr>
      <xdr:spPr>
        <a:xfrm>
          <a:off x="10426700" y="1020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109216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BE24FD27-6EA0-408C-82C1-D94672015F17}"/>
            </a:ext>
          </a:extLst>
        </xdr:cNvPr>
        <xdr:cNvSpPr txBox="1"/>
      </xdr:nvSpPr>
      <xdr:spPr>
        <a:xfrm>
          <a:off x="10515600" y="1005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108963</xdr:rowOff>
    </xdr:from>
    <xdr:to>
      <xdr:col>50</xdr:col>
      <xdr:colOff>165100</xdr:colOff>
      <xdr:row>60</xdr:row>
      <xdr:rowOff>39113</xdr:rowOff>
    </xdr:to>
    <xdr:sp macro="" textlink="">
      <xdr:nvSpPr>
        <xdr:cNvPr id="247" name="楕円 246">
          <a:extLst>
            <a:ext uri="{FF2B5EF4-FFF2-40B4-BE49-F238E27FC236}">
              <a16:creationId xmlns:a16="http://schemas.microsoft.com/office/drawing/2014/main" id="{028D57AB-58BE-465F-B7B2-8D0FEA6D75B2}"/>
            </a:ext>
          </a:extLst>
        </xdr:cNvPr>
        <xdr:cNvSpPr/>
      </xdr:nvSpPr>
      <xdr:spPr>
        <a:xfrm>
          <a:off x="9588500" y="1022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137139</xdr:rowOff>
    </xdr:from>
    <xdr:to>
      <xdr:col>55</xdr:col>
      <xdr:colOff>0</xdr:colOff>
      <xdr:row>59</xdr:row>
      <xdr:rowOff>159763</xdr:rowOff>
    </xdr:to>
    <xdr:cxnSp macro="">
      <xdr:nvCxnSpPr>
        <xdr:cNvPr id="248" name="直線コネクタ 247">
          <a:extLst>
            <a:ext uri="{FF2B5EF4-FFF2-40B4-BE49-F238E27FC236}">
              <a16:creationId xmlns:a16="http://schemas.microsoft.com/office/drawing/2014/main" id="{7BECE6F9-E081-465C-8E5E-31000CD4DD59}"/>
            </a:ext>
          </a:extLst>
        </xdr:cNvPr>
        <xdr:cNvCxnSpPr/>
      </xdr:nvCxnSpPr>
      <xdr:spPr>
        <a:xfrm flipV="1">
          <a:off x="9639300" y="10252689"/>
          <a:ext cx="8382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133848</xdr:rowOff>
    </xdr:from>
    <xdr:to>
      <xdr:col>46</xdr:col>
      <xdr:colOff>38100</xdr:colOff>
      <xdr:row>60</xdr:row>
      <xdr:rowOff>63998</xdr:rowOff>
    </xdr:to>
    <xdr:sp macro="" textlink="">
      <xdr:nvSpPr>
        <xdr:cNvPr id="249" name="楕円 248">
          <a:extLst>
            <a:ext uri="{FF2B5EF4-FFF2-40B4-BE49-F238E27FC236}">
              <a16:creationId xmlns:a16="http://schemas.microsoft.com/office/drawing/2014/main" id="{18586507-B932-4183-850A-B2CADFC45B01}"/>
            </a:ext>
          </a:extLst>
        </xdr:cNvPr>
        <xdr:cNvSpPr/>
      </xdr:nvSpPr>
      <xdr:spPr>
        <a:xfrm>
          <a:off x="8699500" y="102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159763</xdr:rowOff>
    </xdr:from>
    <xdr:to>
      <xdr:col>50</xdr:col>
      <xdr:colOff>114300</xdr:colOff>
      <xdr:row>60</xdr:row>
      <xdr:rowOff>13198</xdr:rowOff>
    </xdr:to>
    <xdr:cxnSp macro="">
      <xdr:nvCxnSpPr>
        <xdr:cNvPr id="250" name="直線コネクタ 249">
          <a:extLst>
            <a:ext uri="{FF2B5EF4-FFF2-40B4-BE49-F238E27FC236}">
              <a16:creationId xmlns:a16="http://schemas.microsoft.com/office/drawing/2014/main" id="{4D1BD73B-8A95-4C47-9490-0CB67AC3467B}"/>
            </a:ext>
          </a:extLst>
        </xdr:cNvPr>
        <xdr:cNvCxnSpPr/>
      </xdr:nvCxnSpPr>
      <xdr:spPr>
        <a:xfrm flipV="1">
          <a:off x="8750300" y="10275313"/>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150137</xdr:rowOff>
    </xdr:from>
    <xdr:to>
      <xdr:col>41</xdr:col>
      <xdr:colOff>101600</xdr:colOff>
      <xdr:row>60</xdr:row>
      <xdr:rowOff>80287</xdr:rowOff>
    </xdr:to>
    <xdr:sp macro="" textlink="">
      <xdr:nvSpPr>
        <xdr:cNvPr id="251" name="楕円 250">
          <a:extLst>
            <a:ext uri="{FF2B5EF4-FFF2-40B4-BE49-F238E27FC236}">
              <a16:creationId xmlns:a16="http://schemas.microsoft.com/office/drawing/2014/main" id="{04AA3848-D135-402D-80D5-0A31255593BF}"/>
            </a:ext>
          </a:extLst>
        </xdr:cNvPr>
        <xdr:cNvSpPr/>
      </xdr:nvSpPr>
      <xdr:spPr>
        <a:xfrm>
          <a:off x="7810500" y="102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13198</xdr:rowOff>
    </xdr:from>
    <xdr:to>
      <xdr:col>45</xdr:col>
      <xdr:colOff>177800</xdr:colOff>
      <xdr:row>60</xdr:row>
      <xdr:rowOff>29487</xdr:rowOff>
    </xdr:to>
    <xdr:cxnSp macro="">
      <xdr:nvCxnSpPr>
        <xdr:cNvPr id="252" name="直線コネクタ 251">
          <a:extLst>
            <a:ext uri="{FF2B5EF4-FFF2-40B4-BE49-F238E27FC236}">
              <a16:creationId xmlns:a16="http://schemas.microsoft.com/office/drawing/2014/main" id="{DCCB6F06-8826-4489-A430-D93036FF2CD2}"/>
            </a:ext>
          </a:extLst>
        </xdr:cNvPr>
        <xdr:cNvCxnSpPr/>
      </xdr:nvCxnSpPr>
      <xdr:spPr>
        <a:xfrm flipV="1">
          <a:off x="7861300" y="10300198"/>
          <a:ext cx="889000" cy="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161756</xdr:rowOff>
    </xdr:from>
    <xdr:to>
      <xdr:col>36</xdr:col>
      <xdr:colOff>165100</xdr:colOff>
      <xdr:row>60</xdr:row>
      <xdr:rowOff>91906</xdr:rowOff>
    </xdr:to>
    <xdr:sp macro="" textlink="">
      <xdr:nvSpPr>
        <xdr:cNvPr id="253" name="楕円 252">
          <a:extLst>
            <a:ext uri="{FF2B5EF4-FFF2-40B4-BE49-F238E27FC236}">
              <a16:creationId xmlns:a16="http://schemas.microsoft.com/office/drawing/2014/main" id="{A132B37C-30E7-4CC8-AFD4-70C30883A0F4}"/>
            </a:ext>
          </a:extLst>
        </xdr:cNvPr>
        <xdr:cNvSpPr/>
      </xdr:nvSpPr>
      <xdr:spPr>
        <a:xfrm>
          <a:off x="6921500" y="102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29487</xdr:rowOff>
    </xdr:from>
    <xdr:to>
      <xdr:col>41</xdr:col>
      <xdr:colOff>50800</xdr:colOff>
      <xdr:row>60</xdr:row>
      <xdr:rowOff>41106</xdr:rowOff>
    </xdr:to>
    <xdr:cxnSp macro="">
      <xdr:nvCxnSpPr>
        <xdr:cNvPr id="254" name="直線コネクタ 253">
          <a:extLst>
            <a:ext uri="{FF2B5EF4-FFF2-40B4-BE49-F238E27FC236}">
              <a16:creationId xmlns:a16="http://schemas.microsoft.com/office/drawing/2014/main" id="{831A15DA-1E1A-466B-A868-FB4799A501AE}"/>
            </a:ext>
          </a:extLst>
        </xdr:cNvPr>
        <xdr:cNvCxnSpPr/>
      </xdr:nvCxnSpPr>
      <xdr:spPr>
        <a:xfrm flipV="1">
          <a:off x="6972300" y="10316487"/>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108244</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54E9F0D6-245C-4696-B9C1-938E9169C252}"/>
            </a:ext>
          </a:extLst>
        </xdr:cNvPr>
        <xdr:cNvSpPr txBox="1"/>
      </xdr:nvSpPr>
      <xdr:spPr>
        <a:xfrm>
          <a:off x="9327095" y="1073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98748</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936731BA-A3D9-49B9-80D7-A7806E18D5E0}"/>
            </a:ext>
          </a:extLst>
        </xdr:cNvPr>
        <xdr:cNvSpPr txBox="1"/>
      </xdr:nvSpPr>
      <xdr:spPr>
        <a:xfrm>
          <a:off x="8450795" y="1072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106770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439D8013-7FD3-4848-9EB3-8337352E20EF}"/>
            </a:ext>
          </a:extLst>
        </xdr:cNvPr>
        <xdr:cNvSpPr txBox="1"/>
      </xdr:nvSpPr>
      <xdr:spPr>
        <a:xfrm>
          <a:off x="7561795" y="1073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126987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5C962C7C-19FF-445E-A2AF-F007E7D35606}"/>
            </a:ext>
          </a:extLst>
        </xdr:cNvPr>
        <xdr:cNvSpPr txBox="1"/>
      </xdr:nvSpPr>
      <xdr:spPr>
        <a:xfrm>
          <a:off x="6672795" y="1075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55640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50E09459-9619-4127-A211-DCCBBADAAC85}"/>
            </a:ext>
          </a:extLst>
        </xdr:cNvPr>
        <xdr:cNvSpPr txBox="1"/>
      </xdr:nvSpPr>
      <xdr:spPr>
        <a:xfrm>
          <a:off x="9327095" y="999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80525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6664FA2D-A626-479A-BB94-21E51534A788}"/>
            </a:ext>
          </a:extLst>
        </xdr:cNvPr>
        <xdr:cNvSpPr txBox="1"/>
      </xdr:nvSpPr>
      <xdr:spPr>
        <a:xfrm>
          <a:off x="8450795" y="1002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96814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41B39AE6-6684-4A11-9D09-CCF5BF2C9BF3}"/>
            </a:ext>
          </a:extLst>
        </xdr:cNvPr>
        <xdr:cNvSpPr txBox="1"/>
      </xdr:nvSpPr>
      <xdr:spPr>
        <a:xfrm>
          <a:off x="7561795" y="1004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108433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9B68317F-DDFC-458C-A1C3-585C46F20641}"/>
            </a:ext>
          </a:extLst>
        </xdr:cNvPr>
        <xdr:cNvSpPr txBox="1"/>
      </xdr:nvSpPr>
      <xdr:spPr>
        <a:xfrm>
          <a:off x="6672795" y="1005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26E30C8-AA55-465D-800C-4BE70FC8345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1C243F4-85EF-4BB5-8D77-C76A414651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3B6CDB0-D813-48F3-880B-A5E3F2EC92C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4064843E-B432-45AE-AEFD-467522FC197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ED2C70CD-715C-4C50-BAA4-842281C75EE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4DBECB6-AF4C-458C-B232-99E4FFA1A4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F6841869-8629-4B73-B0E7-DD2728EE6BD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A17B932-8BE0-4DCE-BB30-59F70CB5BC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478AEAE-79BA-4795-8CAC-C117E72331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B2C8A28E-5129-4E1F-BE44-59A9315539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A011832-EE07-4C7B-9C68-6AF8117E6F2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154E32BB-2DE2-4A97-B241-842DE843C6A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B5687A53-5656-41D8-977C-6B795C39BF0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A489C5BF-C1A5-4835-ACA5-C2B9115F43A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6EE383A5-C755-421C-8A8F-1DAEE871923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54188180-DFCC-4AE2-8E50-4F8F990A267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15DB0DAF-32BF-403F-9E64-845E8193724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DEF66344-FB87-406A-9000-58BD88DFFD1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EED9CE67-DD09-4E2B-A45B-038A08A85E9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86BF99FB-2632-4624-9C52-BF07D188B47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1ECE544D-0961-4894-BDD3-9F6A9241117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BE40A25C-9AAD-4255-83D9-2DE47D1B173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7D2DC7FE-B054-42E2-B4B8-5052C6DA424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95E7241D-F11E-40C0-B617-8ACA8DE5D52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a:extLst>
            <a:ext uri="{FF2B5EF4-FFF2-40B4-BE49-F238E27FC236}">
              <a16:creationId xmlns:a16="http://schemas.microsoft.com/office/drawing/2014/main" id="{17AD8833-307E-43AD-B3CF-926E7BEF9E09}"/>
            </a:ext>
          </a:extLst>
        </xdr:cNvPr>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64A902FA-8945-416C-962F-DA538F96FCCB}"/>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a:extLst>
            <a:ext uri="{FF2B5EF4-FFF2-40B4-BE49-F238E27FC236}">
              <a16:creationId xmlns:a16="http://schemas.microsoft.com/office/drawing/2014/main" id="{F469DE81-BBF9-4E82-8776-128A3EC6ADA2}"/>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66C1C48C-7A2D-40BB-A8C3-2C4EF50E4526}"/>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a:extLst>
            <a:ext uri="{FF2B5EF4-FFF2-40B4-BE49-F238E27FC236}">
              <a16:creationId xmlns:a16="http://schemas.microsoft.com/office/drawing/2014/main" id="{2B58B3A4-ACF5-435F-BF02-02F146920784}"/>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143527</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E97A7644-8F16-40EB-B99A-01ED975E6D97}"/>
            </a:ext>
          </a:extLst>
        </xdr:cNvPr>
        <xdr:cNvSpPr txBox="1"/>
      </xdr:nvSpPr>
      <xdr:spPr>
        <a:xfrm>
          <a:off x="4673600" y="1403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a:extLst>
            <a:ext uri="{FF2B5EF4-FFF2-40B4-BE49-F238E27FC236}">
              <a16:creationId xmlns:a16="http://schemas.microsoft.com/office/drawing/2014/main" id="{E343E0B2-50B6-4183-8416-A585127BEB4F}"/>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4" name="フローチャート: 判断 293">
          <a:extLst>
            <a:ext uri="{FF2B5EF4-FFF2-40B4-BE49-F238E27FC236}">
              <a16:creationId xmlns:a16="http://schemas.microsoft.com/office/drawing/2014/main" id="{656DBA2A-4B80-408A-A6AD-AD9A8724C555}"/>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5" name="フローチャート: 判断 294">
          <a:extLst>
            <a:ext uri="{FF2B5EF4-FFF2-40B4-BE49-F238E27FC236}">
              <a16:creationId xmlns:a16="http://schemas.microsoft.com/office/drawing/2014/main" id="{36E78D7A-526C-4CED-A157-C35C943FF6B5}"/>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6" name="フローチャート: 判断 295">
          <a:extLst>
            <a:ext uri="{FF2B5EF4-FFF2-40B4-BE49-F238E27FC236}">
              <a16:creationId xmlns:a16="http://schemas.microsoft.com/office/drawing/2014/main" id="{AF6F6AAB-1B30-4688-8F18-565255726EC2}"/>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7" name="フローチャート: 判断 296">
          <a:extLst>
            <a:ext uri="{FF2B5EF4-FFF2-40B4-BE49-F238E27FC236}">
              <a16:creationId xmlns:a16="http://schemas.microsoft.com/office/drawing/2014/main" id="{5C961F8A-A27F-4139-96DA-CCA19EE4B7F2}"/>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E4C627B-AC84-4A03-B33D-7221A9DA3F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C17755A-FA61-46B2-A527-1842C4D67FF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9B0409EF-3F33-4F84-96E1-D274930645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635B51F-CE95-4B29-98A6-A89083815F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8B7FAD3-C92B-4CAD-918E-0B6124303EA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126364</xdr:rowOff>
    </xdr:from>
    <xdr:to>
      <xdr:col>24</xdr:col>
      <xdr:colOff>114300</xdr:colOff>
      <xdr:row>83</xdr:row>
      <xdr:rowOff>56514</xdr:rowOff>
    </xdr:to>
    <xdr:sp macro="" textlink="">
      <xdr:nvSpPr>
        <xdr:cNvPr id="303" name="楕円 302">
          <a:extLst>
            <a:ext uri="{FF2B5EF4-FFF2-40B4-BE49-F238E27FC236}">
              <a16:creationId xmlns:a16="http://schemas.microsoft.com/office/drawing/2014/main" id="{3FEDCCD7-AD51-4328-A51F-50F4BD415E6E}"/>
            </a:ext>
          </a:extLst>
        </xdr:cNvPr>
        <xdr:cNvSpPr/>
      </xdr:nvSpPr>
      <xdr:spPr>
        <a:xfrm>
          <a:off x="45847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104791</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1EC70960-60B8-4A95-85EA-E6BF37F3F0E7}"/>
            </a:ext>
          </a:extLst>
        </xdr:cNvPr>
        <xdr:cNvSpPr txBox="1"/>
      </xdr:nvSpPr>
      <xdr:spPr>
        <a:xfrm>
          <a:off x="4673600"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92075</xdr:rowOff>
    </xdr:from>
    <xdr:to>
      <xdr:col>20</xdr:col>
      <xdr:colOff>38100</xdr:colOff>
      <xdr:row>83</xdr:row>
      <xdr:rowOff>22225</xdr:rowOff>
    </xdr:to>
    <xdr:sp macro="" textlink="">
      <xdr:nvSpPr>
        <xdr:cNvPr id="305" name="楕円 304">
          <a:extLst>
            <a:ext uri="{FF2B5EF4-FFF2-40B4-BE49-F238E27FC236}">
              <a16:creationId xmlns:a16="http://schemas.microsoft.com/office/drawing/2014/main" id="{FD2B8506-B178-44E5-8A3E-37D5DEFF88AC}"/>
            </a:ext>
          </a:extLst>
        </xdr:cNvPr>
        <xdr:cNvSpPr/>
      </xdr:nvSpPr>
      <xdr:spPr>
        <a:xfrm>
          <a:off x="3746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142875</xdr:rowOff>
    </xdr:from>
    <xdr:to>
      <xdr:col>24</xdr:col>
      <xdr:colOff>63500</xdr:colOff>
      <xdr:row>83</xdr:row>
      <xdr:rowOff>5714</xdr:rowOff>
    </xdr:to>
    <xdr:cxnSp macro="">
      <xdr:nvCxnSpPr>
        <xdr:cNvPr id="306" name="直線コネクタ 305">
          <a:extLst>
            <a:ext uri="{FF2B5EF4-FFF2-40B4-BE49-F238E27FC236}">
              <a16:creationId xmlns:a16="http://schemas.microsoft.com/office/drawing/2014/main" id="{056E4581-CEF5-4FDE-94A1-C9AC13EF3491}"/>
            </a:ext>
          </a:extLst>
        </xdr:cNvPr>
        <xdr:cNvCxnSpPr/>
      </xdr:nvCxnSpPr>
      <xdr:spPr>
        <a:xfrm>
          <a:off x="3797300" y="142017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307" name="楕円 306">
          <a:extLst>
            <a:ext uri="{FF2B5EF4-FFF2-40B4-BE49-F238E27FC236}">
              <a16:creationId xmlns:a16="http://schemas.microsoft.com/office/drawing/2014/main" id="{D2345250-ACB5-4BD1-9B55-5499D5E4885D}"/>
            </a:ext>
          </a:extLst>
        </xdr:cNvPr>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142875</xdr:rowOff>
    </xdr:from>
    <xdr:to>
      <xdr:col>19</xdr:col>
      <xdr:colOff>177800</xdr:colOff>
      <xdr:row>84</xdr:row>
      <xdr:rowOff>53339</xdr:rowOff>
    </xdr:to>
    <xdr:cxnSp macro="">
      <xdr:nvCxnSpPr>
        <xdr:cNvPr id="308" name="直線コネクタ 307">
          <a:extLst>
            <a:ext uri="{FF2B5EF4-FFF2-40B4-BE49-F238E27FC236}">
              <a16:creationId xmlns:a16="http://schemas.microsoft.com/office/drawing/2014/main" id="{0FE13157-C23F-46A3-890B-25A4E966891F}"/>
            </a:ext>
          </a:extLst>
        </xdr:cNvPr>
        <xdr:cNvCxnSpPr/>
      </xdr:nvCxnSpPr>
      <xdr:spPr>
        <a:xfrm flipV="1">
          <a:off x="2908300" y="14201775"/>
          <a:ext cx="8890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118745</xdr:rowOff>
    </xdr:from>
    <xdr:to>
      <xdr:col>10</xdr:col>
      <xdr:colOff>165100</xdr:colOff>
      <xdr:row>84</xdr:row>
      <xdr:rowOff>48895</xdr:rowOff>
    </xdr:to>
    <xdr:sp macro="" textlink="">
      <xdr:nvSpPr>
        <xdr:cNvPr id="309" name="楕円 308">
          <a:extLst>
            <a:ext uri="{FF2B5EF4-FFF2-40B4-BE49-F238E27FC236}">
              <a16:creationId xmlns:a16="http://schemas.microsoft.com/office/drawing/2014/main" id="{63D1F593-B1D1-4AF1-8A6A-E1F1987C9031}"/>
            </a:ext>
          </a:extLst>
        </xdr:cNvPr>
        <xdr:cNvSpPr/>
      </xdr:nvSpPr>
      <xdr:spPr>
        <a:xfrm>
          <a:off x="1968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169545</xdr:rowOff>
    </xdr:from>
    <xdr:to>
      <xdr:col>15</xdr:col>
      <xdr:colOff>50800</xdr:colOff>
      <xdr:row>84</xdr:row>
      <xdr:rowOff>53339</xdr:rowOff>
    </xdr:to>
    <xdr:cxnSp macro="">
      <xdr:nvCxnSpPr>
        <xdr:cNvPr id="310" name="直線コネクタ 309">
          <a:extLst>
            <a:ext uri="{FF2B5EF4-FFF2-40B4-BE49-F238E27FC236}">
              <a16:creationId xmlns:a16="http://schemas.microsoft.com/office/drawing/2014/main" id="{CBCF88B1-56C4-43FC-B136-79E470351615}"/>
            </a:ext>
          </a:extLst>
        </xdr:cNvPr>
        <xdr:cNvCxnSpPr/>
      </xdr:nvCxnSpPr>
      <xdr:spPr>
        <a:xfrm>
          <a:off x="2019300" y="143998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111125</xdr:rowOff>
    </xdr:from>
    <xdr:to>
      <xdr:col>6</xdr:col>
      <xdr:colOff>38100</xdr:colOff>
      <xdr:row>84</xdr:row>
      <xdr:rowOff>41275</xdr:rowOff>
    </xdr:to>
    <xdr:sp macro="" textlink="">
      <xdr:nvSpPr>
        <xdr:cNvPr id="311" name="楕円 310">
          <a:extLst>
            <a:ext uri="{FF2B5EF4-FFF2-40B4-BE49-F238E27FC236}">
              <a16:creationId xmlns:a16="http://schemas.microsoft.com/office/drawing/2014/main" id="{5B83BC68-6678-4FFD-89EC-7D02FD05A6C5}"/>
            </a:ext>
          </a:extLst>
        </xdr:cNvPr>
        <xdr:cNvSpPr/>
      </xdr:nvSpPr>
      <xdr:spPr>
        <a:xfrm>
          <a:off x="1079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161925</xdr:rowOff>
    </xdr:from>
    <xdr:to>
      <xdr:col>10</xdr:col>
      <xdr:colOff>114300</xdr:colOff>
      <xdr:row>83</xdr:row>
      <xdr:rowOff>169545</xdr:rowOff>
    </xdr:to>
    <xdr:cxnSp macro="">
      <xdr:nvCxnSpPr>
        <xdr:cNvPr id="312" name="直線コネクタ 311">
          <a:extLst>
            <a:ext uri="{FF2B5EF4-FFF2-40B4-BE49-F238E27FC236}">
              <a16:creationId xmlns:a16="http://schemas.microsoft.com/office/drawing/2014/main" id="{5EBC01C1-0A9E-4D15-B7B0-627B3BF515B1}"/>
            </a:ext>
          </a:extLst>
        </xdr:cNvPr>
        <xdr:cNvCxnSpPr/>
      </xdr:nvCxnSpPr>
      <xdr:spPr>
        <a:xfrm>
          <a:off x="1130300" y="143922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3" name="n_1aveValue【公営住宅】&#10;有形固定資産減価償却率">
          <a:extLst>
            <a:ext uri="{FF2B5EF4-FFF2-40B4-BE49-F238E27FC236}">
              <a16:creationId xmlns:a16="http://schemas.microsoft.com/office/drawing/2014/main" id="{190DCC39-4633-4727-A827-8D2533D0AB83}"/>
            </a:ext>
          </a:extLst>
        </xdr:cNvPr>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4" name="n_2aveValue【公営住宅】&#10;有形固定資産減価償却率">
          <a:extLst>
            <a:ext uri="{FF2B5EF4-FFF2-40B4-BE49-F238E27FC236}">
              <a16:creationId xmlns:a16="http://schemas.microsoft.com/office/drawing/2014/main" id="{7A278BEB-76E4-4695-869D-6D880FA6B8FF}"/>
            </a:ext>
          </a:extLst>
        </xdr:cNvPr>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5" name="n_3aveValue【公営住宅】&#10;有形固定資産減価償却率">
          <a:extLst>
            <a:ext uri="{FF2B5EF4-FFF2-40B4-BE49-F238E27FC236}">
              <a16:creationId xmlns:a16="http://schemas.microsoft.com/office/drawing/2014/main" id="{95FA2C27-1AEB-4F1B-90A9-361FBA4C0C62}"/>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6" name="n_4aveValue【公営住宅】&#10;有形固定資産減価償却率">
          <a:extLst>
            <a:ext uri="{FF2B5EF4-FFF2-40B4-BE49-F238E27FC236}">
              <a16:creationId xmlns:a16="http://schemas.microsoft.com/office/drawing/2014/main" id="{72AF9EC0-3241-4987-97EE-31D8B9283CAE}"/>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38752</xdr:rowOff>
    </xdr:from>
    <xdr:ext cx="405111" cy="259045"/>
    <xdr:sp macro="" textlink="">
      <xdr:nvSpPr>
        <xdr:cNvPr id="317" name="n_1mainValue【公営住宅】&#10;有形固定資産減価償却率">
          <a:extLst>
            <a:ext uri="{FF2B5EF4-FFF2-40B4-BE49-F238E27FC236}">
              <a16:creationId xmlns:a16="http://schemas.microsoft.com/office/drawing/2014/main" id="{BCAD9492-B036-459F-BC97-E2AD4A412D95}"/>
            </a:ext>
          </a:extLst>
        </xdr:cNvPr>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318" name="n_2mainValue【公営住宅】&#10;有形固定資産減価償却率">
          <a:extLst>
            <a:ext uri="{FF2B5EF4-FFF2-40B4-BE49-F238E27FC236}">
              <a16:creationId xmlns:a16="http://schemas.microsoft.com/office/drawing/2014/main" id="{5480A86F-BC7A-41A0-8579-F5EF6FE1DCDD}"/>
            </a:ext>
          </a:extLst>
        </xdr:cNvPr>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40022</xdr:rowOff>
    </xdr:from>
    <xdr:ext cx="405111" cy="259045"/>
    <xdr:sp macro="" textlink="">
      <xdr:nvSpPr>
        <xdr:cNvPr id="319" name="n_3mainValue【公営住宅】&#10;有形固定資産減価償却率">
          <a:extLst>
            <a:ext uri="{FF2B5EF4-FFF2-40B4-BE49-F238E27FC236}">
              <a16:creationId xmlns:a16="http://schemas.microsoft.com/office/drawing/2014/main" id="{DC09D419-7612-4D26-8355-7AC345854C5A}"/>
            </a:ext>
          </a:extLst>
        </xdr:cNvPr>
        <xdr:cNvSpPr txBox="1"/>
      </xdr:nvSpPr>
      <xdr:spPr>
        <a:xfrm>
          <a:off x="1816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32402</xdr:rowOff>
    </xdr:from>
    <xdr:ext cx="405111" cy="259045"/>
    <xdr:sp macro="" textlink="">
      <xdr:nvSpPr>
        <xdr:cNvPr id="320" name="n_4mainValue【公営住宅】&#10;有形固定資産減価償却率">
          <a:extLst>
            <a:ext uri="{FF2B5EF4-FFF2-40B4-BE49-F238E27FC236}">
              <a16:creationId xmlns:a16="http://schemas.microsoft.com/office/drawing/2014/main" id="{478150C8-C89B-403C-85B0-0AE2431B791B}"/>
            </a:ext>
          </a:extLst>
        </xdr:cNvPr>
        <xdr:cNvSpPr txBox="1"/>
      </xdr:nvSpPr>
      <xdr:spPr>
        <a:xfrm>
          <a:off x="927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5C0D3A96-A753-4CA7-9AEC-5309304B12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FEBFF2DA-2818-4B64-9C23-3F3E56482A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F56D195A-2BD3-4B47-8BD8-1FE5F24471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B391B57B-BB85-4D84-9605-8378A4C7E02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3D869301-33F9-4354-A53A-519863561F5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69500E67-D99B-4CFF-A590-848DD91FFC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C4526A4A-09E8-4B15-A304-707B70A783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4353C85-1DF8-4D10-80DD-2ED1451B114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D7C51F1D-D1A4-49F7-B6E1-157A894C8C0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9BFCDD75-D6B4-455A-9325-C85653CFB7B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70CE76F5-E330-4973-893E-EA7E6D397532}"/>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70859145-D63F-4252-BEFD-1851DDB8FC9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C6FE034B-A5D4-4834-B7E9-CBC521D1CC5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BC08854D-0C86-4CB9-B667-9F266321B0C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3ECF969D-652B-481F-97F7-5DE9BE60946C}"/>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1B24C13F-1DC1-4776-9ED2-F80B604B95FA}"/>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E8157D22-7210-4560-BEB1-6CBDAE72FBD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2B2F372-6792-410E-BDB2-ADB86151836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3F88F185-6F1B-4D9E-AFE6-1F5681E6A34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a:extLst>
            <a:ext uri="{FF2B5EF4-FFF2-40B4-BE49-F238E27FC236}">
              <a16:creationId xmlns:a16="http://schemas.microsoft.com/office/drawing/2014/main" id="{781CE827-324B-4544-9D78-023F2AF0B877}"/>
            </a:ext>
          </a:extLst>
        </xdr:cNvPr>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a:extLst>
            <a:ext uri="{FF2B5EF4-FFF2-40B4-BE49-F238E27FC236}">
              <a16:creationId xmlns:a16="http://schemas.microsoft.com/office/drawing/2014/main" id="{42B0369D-C782-486C-A613-CE8390F5BE09}"/>
            </a:ext>
          </a:extLst>
        </xdr:cNvPr>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a:extLst>
            <a:ext uri="{FF2B5EF4-FFF2-40B4-BE49-F238E27FC236}">
              <a16:creationId xmlns:a16="http://schemas.microsoft.com/office/drawing/2014/main" id="{361C89FA-6836-4D60-B134-449DDFFE8AA9}"/>
            </a:ext>
          </a:extLst>
        </xdr:cNvPr>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a:extLst>
            <a:ext uri="{FF2B5EF4-FFF2-40B4-BE49-F238E27FC236}">
              <a16:creationId xmlns:a16="http://schemas.microsoft.com/office/drawing/2014/main" id="{16B69A8E-32D6-4F7A-9291-46F49490F84A}"/>
            </a:ext>
          </a:extLst>
        </xdr:cNvPr>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a:extLst>
            <a:ext uri="{FF2B5EF4-FFF2-40B4-BE49-F238E27FC236}">
              <a16:creationId xmlns:a16="http://schemas.microsoft.com/office/drawing/2014/main" id="{42404A81-BC29-4557-B8B1-C80321499896}"/>
            </a:ext>
          </a:extLst>
        </xdr:cNvPr>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45" name="【公営住宅】&#10;一人当たり面積平均値テキスト">
          <a:extLst>
            <a:ext uri="{FF2B5EF4-FFF2-40B4-BE49-F238E27FC236}">
              <a16:creationId xmlns:a16="http://schemas.microsoft.com/office/drawing/2014/main" id="{8F0667BE-BA76-4BE7-ABC8-A844979FAD5B}"/>
            </a:ext>
          </a:extLst>
        </xdr:cNvPr>
        <xdr:cNvSpPr txBox="1"/>
      </xdr:nvSpPr>
      <xdr:spPr>
        <a:xfrm>
          <a:off x="10515600"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a:extLst>
            <a:ext uri="{FF2B5EF4-FFF2-40B4-BE49-F238E27FC236}">
              <a16:creationId xmlns:a16="http://schemas.microsoft.com/office/drawing/2014/main" id="{0D151654-4632-4C7C-8852-497AB3622535}"/>
            </a:ext>
          </a:extLst>
        </xdr:cNvPr>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87885</xdr:rowOff>
    </xdr:from>
    <xdr:to>
      <xdr:col>50</xdr:col>
      <xdr:colOff>165100</xdr:colOff>
      <xdr:row>84</xdr:row>
      <xdr:rowOff>18035</xdr:rowOff>
    </xdr:to>
    <xdr:sp macro="" textlink="">
      <xdr:nvSpPr>
        <xdr:cNvPr id="347" name="フローチャート: 判断 346">
          <a:extLst>
            <a:ext uri="{FF2B5EF4-FFF2-40B4-BE49-F238E27FC236}">
              <a16:creationId xmlns:a16="http://schemas.microsoft.com/office/drawing/2014/main" id="{23A73995-A9F0-4954-A393-FE5B6DD8E666}"/>
            </a:ext>
          </a:extLst>
        </xdr:cNvPr>
        <xdr:cNvSpPr/>
      </xdr:nvSpPr>
      <xdr:spPr>
        <a:xfrm>
          <a:off x="9588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83313</xdr:rowOff>
    </xdr:from>
    <xdr:to>
      <xdr:col>46</xdr:col>
      <xdr:colOff>38100</xdr:colOff>
      <xdr:row>84</xdr:row>
      <xdr:rowOff>13463</xdr:rowOff>
    </xdr:to>
    <xdr:sp macro="" textlink="">
      <xdr:nvSpPr>
        <xdr:cNvPr id="348" name="フローチャート: 判断 347">
          <a:extLst>
            <a:ext uri="{FF2B5EF4-FFF2-40B4-BE49-F238E27FC236}">
              <a16:creationId xmlns:a16="http://schemas.microsoft.com/office/drawing/2014/main" id="{C7BBE39A-6681-489A-89B1-55229DB84BE3}"/>
            </a:ext>
          </a:extLst>
        </xdr:cNvPr>
        <xdr:cNvSpPr/>
      </xdr:nvSpPr>
      <xdr:spPr>
        <a:xfrm>
          <a:off x="8699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73597</xdr:rowOff>
    </xdr:from>
    <xdr:to>
      <xdr:col>41</xdr:col>
      <xdr:colOff>101600</xdr:colOff>
      <xdr:row>84</xdr:row>
      <xdr:rowOff>3747</xdr:rowOff>
    </xdr:to>
    <xdr:sp macro="" textlink="">
      <xdr:nvSpPr>
        <xdr:cNvPr id="349" name="フローチャート: 判断 348">
          <a:extLst>
            <a:ext uri="{FF2B5EF4-FFF2-40B4-BE49-F238E27FC236}">
              <a16:creationId xmlns:a16="http://schemas.microsoft.com/office/drawing/2014/main" id="{FD1E2A0B-683A-4CA1-A9CA-D2C2C594FCF5}"/>
            </a:ext>
          </a:extLst>
        </xdr:cNvPr>
        <xdr:cNvSpPr/>
      </xdr:nvSpPr>
      <xdr:spPr>
        <a:xfrm>
          <a:off x="7810500" y="1430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83883</xdr:rowOff>
    </xdr:from>
    <xdr:to>
      <xdr:col>36</xdr:col>
      <xdr:colOff>165100</xdr:colOff>
      <xdr:row>84</xdr:row>
      <xdr:rowOff>14033</xdr:rowOff>
    </xdr:to>
    <xdr:sp macro="" textlink="">
      <xdr:nvSpPr>
        <xdr:cNvPr id="350" name="フローチャート: 判断 349">
          <a:extLst>
            <a:ext uri="{FF2B5EF4-FFF2-40B4-BE49-F238E27FC236}">
              <a16:creationId xmlns:a16="http://schemas.microsoft.com/office/drawing/2014/main" id="{3CCF65E3-B2A4-4454-97F0-D8F19AF3FE06}"/>
            </a:ext>
          </a:extLst>
        </xdr:cNvPr>
        <xdr:cNvSpPr/>
      </xdr:nvSpPr>
      <xdr:spPr>
        <a:xfrm>
          <a:off x="6921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C76E633F-6662-435C-ACA6-912D3EFA17B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F73A7F2-3DDA-4FD1-9BCA-C2D4029F60B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4A947BB-08D5-4F46-B64F-9A2A98865F0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1113706-0C0F-4D86-87F9-92906CACC51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6182684-4234-4F25-A64B-AA3F2CD13E4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5587</xdr:rowOff>
    </xdr:from>
    <xdr:to>
      <xdr:col>55</xdr:col>
      <xdr:colOff>50800</xdr:colOff>
      <xdr:row>83</xdr:row>
      <xdr:rowOff>107187</xdr:rowOff>
    </xdr:to>
    <xdr:sp macro="" textlink="">
      <xdr:nvSpPr>
        <xdr:cNvPr id="356" name="楕円 355">
          <a:extLst>
            <a:ext uri="{FF2B5EF4-FFF2-40B4-BE49-F238E27FC236}">
              <a16:creationId xmlns:a16="http://schemas.microsoft.com/office/drawing/2014/main" id="{E77B7CE9-ADD6-43C4-8FDA-23BC7FE2C452}"/>
            </a:ext>
          </a:extLst>
        </xdr:cNvPr>
        <xdr:cNvSpPr/>
      </xdr:nvSpPr>
      <xdr:spPr>
        <a:xfrm>
          <a:off x="104267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155464</xdr:rowOff>
    </xdr:from>
    <xdr:ext cx="469744" cy="259045"/>
    <xdr:sp macro="" textlink="">
      <xdr:nvSpPr>
        <xdr:cNvPr id="357" name="【公営住宅】&#10;一人当たり面積該当値テキスト">
          <a:extLst>
            <a:ext uri="{FF2B5EF4-FFF2-40B4-BE49-F238E27FC236}">
              <a16:creationId xmlns:a16="http://schemas.microsoft.com/office/drawing/2014/main" id="{B19E9DAB-76D7-4592-A2F5-C0FCCBBAEE32}"/>
            </a:ext>
          </a:extLst>
        </xdr:cNvPr>
        <xdr:cNvSpPr txBox="1"/>
      </xdr:nvSpPr>
      <xdr:spPr>
        <a:xfrm>
          <a:off x="10515600" y="1421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14732</xdr:rowOff>
    </xdr:from>
    <xdr:to>
      <xdr:col>50</xdr:col>
      <xdr:colOff>165100</xdr:colOff>
      <xdr:row>83</xdr:row>
      <xdr:rowOff>116332</xdr:rowOff>
    </xdr:to>
    <xdr:sp macro="" textlink="">
      <xdr:nvSpPr>
        <xdr:cNvPr id="358" name="楕円 357">
          <a:extLst>
            <a:ext uri="{FF2B5EF4-FFF2-40B4-BE49-F238E27FC236}">
              <a16:creationId xmlns:a16="http://schemas.microsoft.com/office/drawing/2014/main" id="{539747C3-3599-49D7-9697-7BDE1E35C30B}"/>
            </a:ext>
          </a:extLst>
        </xdr:cNvPr>
        <xdr:cNvSpPr/>
      </xdr:nvSpPr>
      <xdr:spPr>
        <a:xfrm>
          <a:off x="9588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56387</xdr:rowOff>
    </xdr:from>
    <xdr:to>
      <xdr:col>55</xdr:col>
      <xdr:colOff>0</xdr:colOff>
      <xdr:row>83</xdr:row>
      <xdr:rowOff>65532</xdr:rowOff>
    </xdr:to>
    <xdr:cxnSp macro="">
      <xdr:nvCxnSpPr>
        <xdr:cNvPr id="359" name="直線コネクタ 358">
          <a:extLst>
            <a:ext uri="{FF2B5EF4-FFF2-40B4-BE49-F238E27FC236}">
              <a16:creationId xmlns:a16="http://schemas.microsoft.com/office/drawing/2014/main" id="{95456FDE-5B98-4A28-8244-C9C3B233E98C}"/>
            </a:ext>
          </a:extLst>
        </xdr:cNvPr>
        <xdr:cNvCxnSpPr/>
      </xdr:nvCxnSpPr>
      <xdr:spPr>
        <a:xfrm flipV="1">
          <a:off x="9639300" y="1428673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36449</xdr:rowOff>
    </xdr:from>
    <xdr:to>
      <xdr:col>46</xdr:col>
      <xdr:colOff>38100</xdr:colOff>
      <xdr:row>83</xdr:row>
      <xdr:rowOff>138049</xdr:rowOff>
    </xdr:to>
    <xdr:sp macro="" textlink="">
      <xdr:nvSpPr>
        <xdr:cNvPr id="360" name="楕円 359">
          <a:extLst>
            <a:ext uri="{FF2B5EF4-FFF2-40B4-BE49-F238E27FC236}">
              <a16:creationId xmlns:a16="http://schemas.microsoft.com/office/drawing/2014/main" id="{4044E571-1634-4D3D-8394-26792DE654F3}"/>
            </a:ext>
          </a:extLst>
        </xdr:cNvPr>
        <xdr:cNvSpPr/>
      </xdr:nvSpPr>
      <xdr:spPr>
        <a:xfrm>
          <a:off x="86995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65532</xdr:rowOff>
    </xdr:from>
    <xdr:to>
      <xdr:col>50</xdr:col>
      <xdr:colOff>114300</xdr:colOff>
      <xdr:row>83</xdr:row>
      <xdr:rowOff>87249</xdr:rowOff>
    </xdr:to>
    <xdr:cxnSp macro="">
      <xdr:nvCxnSpPr>
        <xdr:cNvPr id="361" name="直線コネクタ 360">
          <a:extLst>
            <a:ext uri="{FF2B5EF4-FFF2-40B4-BE49-F238E27FC236}">
              <a16:creationId xmlns:a16="http://schemas.microsoft.com/office/drawing/2014/main" id="{08002D32-DC95-4886-8FE1-81FDD4CD8307}"/>
            </a:ext>
          </a:extLst>
        </xdr:cNvPr>
        <xdr:cNvCxnSpPr/>
      </xdr:nvCxnSpPr>
      <xdr:spPr>
        <a:xfrm flipV="1">
          <a:off x="8750300" y="142958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43878</xdr:rowOff>
    </xdr:from>
    <xdr:to>
      <xdr:col>41</xdr:col>
      <xdr:colOff>101600</xdr:colOff>
      <xdr:row>83</xdr:row>
      <xdr:rowOff>145478</xdr:rowOff>
    </xdr:to>
    <xdr:sp macro="" textlink="">
      <xdr:nvSpPr>
        <xdr:cNvPr id="362" name="楕円 361">
          <a:extLst>
            <a:ext uri="{FF2B5EF4-FFF2-40B4-BE49-F238E27FC236}">
              <a16:creationId xmlns:a16="http://schemas.microsoft.com/office/drawing/2014/main" id="{2A78D9B0-41CA-4798-B241-74B60087F275}"/>
            </a:ext>
          </a:extLst>
        </xdr:cNvPr>
        <xdr:cNvSpPr/>
      </xdr:nvSpPr>
      <xdr:spPr>
        <a:xfrm>
          <a:off x="7810500" y="142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87249</xdr:rowOff>
    </xdr:from>
    <xdr:to>
      <xdr:col>45</xdr:col>
      <xdr:colOff>177800</xdr:colOff>
      <xdr:row>83</xdr:row>
      <xdr:rowOff>94678</xdr:rowOff>
    </xdr:to>
    <xdr:cxnSp macro="">
      <xdr:nvCxnSpPr>
        <xdr:cNvPr id="363" name="直線コネクタ 362">
          <a:extLst>
            <a:ext uri="{FF2B5EF4-FFF2-40B4-BE49-F238E27FC236}">
              <a16:creationId xmlns:a16="http://schemas.microsoft.com/office/drawing/2014/main" id="{7E72D2DA-9259-47B2-B619-6F5FB78F0955}"/>
            </a:ext>
          </a:extLst>
        </xdr:cNvPr>
        <xdr:cNvCxnSpPr/>
      </xdr:nvCxnSpPr>
      <xdr:spPr>
        <a:xfrm flipV="1">
          <a:off x="7861300" y="14317599"/>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49594</xdr:rowOff>
    </xdr:from>
    <xdr:to>
      <xdr:col>36</xdr:col>
      <xdr:colOff>165100</xdr:colOff>
      <xdr:row>83</xdr:row>
      <xdr:rowOff>151194</xdr:rowOff>
    </xdr:to>
    <xdr:sp macro="" textlink="">
      <xdr:nvSpPr>
        <xdr:cNvPr id="364" name="楕円 363">
          <a:extLst>
            <a:ext uri="{FF2B5EF4-FFF2-40B4-BE49-F238E27FC236}">
              <a16:creationId xmlns:a16="http://schemas.microsoft.com/office/drawing/2014/main" id="{DF77D752-B4DD-406D-915B-0A290EED535F}"/>
            </a:ext>
          </a:extLst>
        </xdr:cNvPr>
        <xdr:cNvSpPr/>
      </xdr:nvSpPr>
      <xdr:spPr>
        <a:xfrm>
          <a:off x="6921500" y="1427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94678</xdr:rowOff>
    </xdr:from>
    <xdr:to>
      <xdr:col>41</xdr:col>
      <xdr:colOff>50800</xdr:colOff>
      <xdr:row>83</xdr:row>
      <xdr:rowOff>100394</xdr:rowOff>
    </xdr:to>
    <xdr:cxnSp macro="">
      <xdr:nvCxnSpPr>
        <xdr:cNvPr id="365" name="直線コネクタ 364">
          <a:extLst>
            <a:ext uri="{FF2B5EF4-FFF2-40B4-BE49-F238E27FC236}">
              <a16:creationId xmlns:a16="http://schemas.microsoft.com/office/drawing/2014/main" id="{D4CD8D7F-4A7B-4608-9348-FF7E2D6D38B0}"/>
            </a:ext>
          </a:extLst>
        </xdr:cNvPr>
        <xdr:cNvCxnSpPr/>
      </xdr:nvCxnSpPr>
      <xdr:spPr>
        <a:xfrm flipV="1">
          <a:off x="6972300" y="1432502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9162</xdr:rowOff>
    </xdr:from>
    <xdr:ext cx="469744" cy="259045"/>
    <xdr:sp macro="" textlink="">
      <xdr:nvSpPr>
        <xdr:cNvPr id="366" name="n_1aveValue【公営住宅】&#10;一人当たり面積">
          <a:extLst>
            <a:ext uri="{FF2B5EF4-FFF2-40B4-BE49-F238E27FC236}">
              <a16:creationId xmlns:a16="http://schemas.microsoft.com/office/drawing/2014/main" id="{EFE990B9-2563-40F3-9D2B-0845629BC32C}"/>
            </a:ext>
          </a:extLst>
        </xdr:cNvPr>
        <xdr:cNvSpPr txBox="1"/>
      </xdr:nvSpPr>
      <xdr:spPr>
        <a:xfrm>
          <a:off x="93917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4590</xdr:rowOff>
    </xdr:from>
    <xdr:ext cx="469744" cy="259045"/>
    <xdr:sp macro="" textlink="">
      <xdr:nvSpPr>
        <xdr:cNvPr id="367" name="n_2aveValue【公営住宅】&#10;一人当たり面積">
          <a:extLst>
            <a:ext uri="{FF2B5EF4-FFF2-40B4-BE49-F238E27FC236}">
              <a16:creationId xmlns:a16="http://schemas.microsoft.com/office/drawing/2014/main" id="{3A976167-F2B2-45B6-AF00-A70F425902CE}"/>
            </a:ext>
          </a:extLst>
        </xdr:cNvPr>
        <xdr:cNvSpPr txBox="1"/>
      </xdr:nvSpPr>
      <xdr:spPr>
        <a:xfrm>
          <a:off x="8515427" y="1440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166324</xdr:rowOff>
    </xdr:from>
    <xdr:ext cx="469744" cy="259045"/>
    <xdr:sp macro="" textlink="">
      <xdr:nvSpPr>
        <xdr:cNvPr id="368" name="n_3aveValue【公営住宅】&#10;一人当たり面積">
          <a:extLst>
            <a:ext uri="{FF2B5EF4-FFF2-40B4-BE49-F238E27FC236}">
              <a16:creationId xmlns:a16="http://schemas.microsoft.com/office/drawing/2014/main" id="{55BFE2A9-7D5F-4D99-911D-6C2B9CC25AF0}"/>
            </a:ext>
          </a:extLst>
        </xdr:cNvPr>
        <xdr:cNvSpPr txBox="1"/>
      </xdr:nvSpPr>
      <xdr:spPr>
        <a:xfrm>
          <a:off x="7626427" y="1439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5160</xdr:rowOff>
    </xdr:from>
    <xdr:ext cx="469744" cy="259045"/>
    <xdr:sp macro="" textlink="">
      <xdr:nvSpPr>
        <xdr:cNvPr id="369" name="n_4aveValue【公営住宅】&#10;一人当たり面積">
          <a:extLst>
            <a:ext uri="{FF2B5EF4-FFF2-40B4-BE49-F238E27FC236}">
              <a16:creationId xmlns:a16="http://schemas.microsoft.com/office/drawing/2014/main" id="{00E61A74-0558-4513-96C9-ABA827C19961}"/>
            </a:ext>
          </a:extLst>
        </xdr:cNvPr>
        <xdr:cNvSpPr txBox="1"/>
      </xdr:nvSpPr>
      <xdr:spPr>
        <a:xfrm>
          <a:off x="6737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132859</xdr:rowOff>
    </xdr:from>
    <xdr:ext cx="469744" cy="259045"/>
    <xdr:sp macro="" textlink="">
      <xdr:nvSpPr>
        <xdr:cNvPr id="370" name="n_1mainValue【公営住宅】&#10;一人当たり面積">
          <a:extLst>
            <a:ext uri="{FF2B5EF4-FFF2-40B4-BE49-F238E27FC236}">
              <a16:creationId xmlns:a16="http://schemas.microsoft.com/office/drawing/2014/main" id="{D151D8FE-7BD3-43CC-AB1C-79E187734286}"/>
            </a:ext>
          </a:extLst>
        </xdr:cNvPr>
        <xdr:cNvSpPr txBox="1"/>
      </xdr:nvSpPr>
      <xdr:spPr>
        <a:xfrm>
          <a:off x="93917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154576</xdr:rowOff>
    </xdr:from>
    <xdr:ext cx="469744" cy="259045"/>
    <xdr:sp macro="" textlink="">
      <xdr:nvSpPr>
        <xdr:cNvPr id="371" name="n_2mainValue【公営住宅】&#10;一人当たり面積">
          <a:extLst>
            <a:ext uri="{FF2B5EF4-FFF2-40B4-BE49-F238E27FC236}">
              <a16:creationId xmlns:a16="http://schemas.microsoft.com/office/drawing/2014/main" id="{81195FF3-D662-4EE8-BEAC-895B0F522BA3}"/>
            </a:ext>
          </a:extLst>
        </xdr:cNvPr>
        <xdr:cNvSpPr txBox="1"/>
      </xdr:nvSpPr>
      <xdr:spPr>
        <a:xfrm>
          <a:off x="8515427" y="1404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162005</xdr:rowOff>
    </xdr:from>
    <xdr:ext cx="469744" cy="259045"/>
    <xdr:sp macro="" textlink="">
      <xdr:nvSpPr>
        <xdr:cNvPr id="372" name="n_3mainValue【公営住宅】&#10;一人当たり面積">
          <a:extLst>
            <a:ext uri="{FF2B5EF4-FFF2-40B4-BE49-F238E27FC236}">
              <a16:creationId xmlns:a16="http://schemas.microsoft.com/office/drawing/2014/main" id="{985FCE3F-82A7-44C6-AB1E-D93F82B761C7}"/>
            </a:ext>
          </a:extLst>
        </xdr:cNvPr>
        <xdr:cNvSpPr txBox="1"/>
      </xdr:nvSpPr>
      <xdr:spPr>
        <a:xfrm>
          <a:off x="7626427" y="1404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167721</xdr:rowOff>
    </xdr:from>
    <xdr:ext cx="469744" cy="259045"/>
    <xdr:sp macro="" textlink="">
      <xdr:nvSpPr>
        <xdr:cNvPr id="373" name="n_4mainValue【公営住宅】&#10;一人当たり面積">
          <a:extLst>
            <a:ext uri="{FF2B5EF4-FFF2-40B4-BE49-F238E27FC236}">
              <a16:creationId xmlns:a16="http://schemas.microsoft.com/office/drawing/2014/main" id="{0D0B00B4-78DD-46AB-9D6C-1287F5F72413}"/>
            </a:ext>
          </a:extLst>
        </xdr:cNvPr>
        <xdr:cNvSpPr txBox="1"/>
      </xdr:nvSpPr>
      <xdr:spPr>
        <a:xfrm>
          <a:off x="6737427" y="1405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4A47E1EF-7641-4B04-933E-352933B3D84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7461A86C-8CA8-4474-87EE-57627BA5A25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3C06FD23-0D25-44F3-AD37-58ACB95A064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602ACE4-18FC-464B-84EC-26F28727B2D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51A73AE5-0E34-44F3-9E3B-CE5B75FFC2F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A4784224-142D-472B-9C55-1351732D07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F2556E4-C4D8-4DAF-AFBB-7F6DA1CE7CF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77660620-E22A-4996-A780-37E87FF5C45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27A64034-1517-46A7-AA16-4091D4EBE07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61AB3965-6E36-42DC-9DD4-EA69FA907B2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921B3193-C970-414A-886C-6DB91BFA8E2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EFB12416-87DD-45D3-B792-F51A1322E8B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a:extLst>
            <a:ext uri="{FF2B5EF4-FFF2-40B4-BE49-F238E27FC236}">
              <a16:creationId xmlns:a16="http://schemas.microsoft.com/office/drawing/2014/main" id="{0CB957FB-3414-4284-A815-580C804E9D29}"/>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EC245E32-90D6-4DDE-8968-F24FE533C13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35F0EA58-46DB-42C6-8E58-34B16B26AA0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BFD9C081-40CC-4F84-8C30-8D89DE9583C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8A359B0-BB58-452C-AAA8-3B357619BC3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CA249DCE-8321-483F-A132-9A97088370A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D4D7D1D6-4979-43DE-B97F-AEB11EC520F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50F66E0F-3435-46A9-ABED-1BE65D90BF2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4" name="テキスト ボックス 393">
          <a:extLst>
            <a:ext uri="{FF2B5EF4-FFF2-40B4-BE49-F238E27FC236}">
              <a16:creationId xmlns:a16="http://schemas.microsoft.com/office/drawing/2014/main" id="{4A31BC7B-FA80-4DF5-9CE3-75339B6E96BF}"/>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536B7E3E-437E-420B-A7F8-3DABAC6C325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A686ED35-F72D-4AB6-86C8-663077BF280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66675</xdr:rowOff>
    </xdr:to>
    <xdr:cxnSp macro="">
      <xdr:nvCxnSpPr>
        <xdr:cNvPr id="397" name="直線コネクタ 396">
          <a:extLst>
            <a:ext uri="{FF2B5EF4-FFF2-40B4-BE49-F238E27FC236}">
              <a16:creationId xmlns:a16="http://schemas.microsoft.com/office/drawing/2014/main" id="{7B983CE3-82D5-493C-BD88-5CE72A05B3F3}"/>
            </a:ext>
          </a:extLst>
        </xdr:cNvPr>
        <xdr:cNvCxnSpPr/>
      </xdr:nvCxnSpPr>
      <xdr:spPr>
        <a:xfrm flipV="1">
          <a:off x="4634865" y="17335500"/>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70502</xdr:rowOff>
    </xdr:from>
    <xdr:ext cx="405111" cy="259045"/>
    <xdr:sp macro="" textlink="">
      <xdr:nvSpPr>
        <xdr:cNvPr id="398" name="【港湾・漁港】&#10;有形固定資産減価償却率最小値テキスト">
          <a:extLst>
            <a:ext uri="{FF2B5EF4-FFF2-40B4-BE49-F238E27FC236}">
              <a16:creationId xmlns:a16="http://schemas.microsoft.com/office/drawing/2014/main" id="{E0FB0DAD-294E-4CB3-BFE5-176F330E7A00}"/>
            </a:ext>
          </a:extLst>
        </xdr:cNvPr>
        <xdr:cNvSpPr txBox="1"/>
      </xdr:nvSpPr>
      <xdr:spPr>
        <a:xfrm>
          <a:off x="4673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66675</xdr:rowOff>
    </xdr:from>
    <xdr:to>
      <xdr:col>24</xdr:col>
      <xdr:colOff>152400</xdr:colOff>
      <xdr:row>107</xdr:row>
      <xdr:rowOff>66675</xdr:rowOff>
    </xdr:to>
    <xdr:cxnSp macro="">
      <xdr:nvCxnSpPr>
        <xdr:cNvPr id="399" name="直線コネクタ 398">
          <a:extLst>
            <a:ext uri="{FF2B5EF4-FFF2-40B4-BE49-F238E27FC236}">
              <a16:creationId xmlns:a16="http://schemas.microsoft.com/office/drawing/2014/main" id="{7A82EB3C-4025-4270-B7E0-46A0665736EE}"/>
            </a:ext>
          </a:extLst>
        </xdr:cNvPr>
        <xdr:cNvCxnSpPr/>
      </xdr:nvCxnSpPr>
      <xdr:spPr>
        <a:xfrm>
          <a:off x="4546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400" name="【港湾・漁港】&#10;有形固定資産減価償却率最大値テキスト">
          <a:extLst>
            <a:ext uri="{FF2B5EF4-FFF2-40B4-BE49-F238E27FC236}">
              <a16:creationId xmlns:a16="http://schemas.microsoft.com/office/drawing/2014/main" id="{071AA165-FA58-4B3A-A3B9-D751E14F96C9}"/>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401" name="直線コネクタ 400">
          <a:extLst>
            <a:ext uri="{FF2B5EF4-FFF2-40B4-BE49-F238E27FC236}">
              <a16:creationId xmlns:a16="http://schemas.microsoft.com/office/drawing/2014/main" id="{C9BFF7BB-ABD5-4A83-8623-D0FC76B0DB1C}"/>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74313</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FD6B5F8D-7040-4CE2-8001-431F554E3B8E}"/>
            </a:ext>
          </a:extLst>
        </xdr:cNvPr>
        <xdr:cNvSpPr txBox="1"/>
      </xdr:nvSpPr>
      <xdr:spPr>
        <a:xfrm>
          <a:off x="4673600" y="18248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95886</xdr:rowOff>
    </xdr:from>
    <xdr:to>
      <xdr:col>24</xdr:col>
      <xdr:colOff>114300</xdr:colOff>
      <xdr:row>107</xdr:row>
      <xdr:rowOff>26036</xdr:rowOff>
    </xdr:to>
    <xdr:sp macro="" textlink="">
      <xdr:nvSpPr>
        <xdr:cNvPr id="403" name="フローチャート: 判断 402">
          <a:extLst>
            <a:ext uri="{FF2B5EF4-FFF2-40B4-BE49-F238E27FC236}">
              <a16:creationId xmlns:a16="http://schemas.microsoft.com/office/drawing/2014/main" id="{87297146-2EF8-4130-96E5-06A49764D4E2}"/>
            </a:ext>
          </a:extLst>
        </xdr:cNvPr>
        <xdr:cNvSpPr/>
      </xdr:nvSpPr>
      <xdr:spPr>
        <a:xfrm>
          <a:off x="45847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40639</xdr:rowOff>
    </xdr:from>
    <xdr:to>
      <xdr:col>20</xdr:col>
      <xdr:colOff>38100</xdr:colOff>
      <xdr:row>106</xdr:row>
      <xdr:rowOff>142239</xdr:rowOff>
    </xdr:to>
    <xdr:sp macro="" textlink="">
      <xdr:nvSpPr>
        <xdr:cNvPr id="404" name="フローチャート: 判断 403">
          <a:extLst>
            <a:ext uri="{FF2B5EF4-FFF2-40B4-BE49-F238E27FC236}">
              <a16:creationId xmlns:a16="http://schemas.microsoft.com/office/drawing/2014/main" id="{FB4690FE-3F2D-42D9-89B5-227C3703983D}"/>
            </a:ext>
          </a:extLst>
        </xdr:cNvPr>
        <xdr:cNvSpPr/>
      </xdr:nvSpPr>
      <xdr:spPr>
        <a:xfrm>
          <a:off x="3746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36830</xdr:rowOff>
    </xdr:from>
    <xdr:to>
      <xdr:col>15</xdr:col>
      <xdr:colOff>101600</xdr:colOff>
      <xdr:row>106</xdr:row>
      <xdr:rowOff>138430</xdr:rowOff>
    </xdr:to>
    <xdr:sp macro="" textlink="">
      <xdr:nvSpPr>
        <xdr:cNvPr id="405" name="フローチャート: 判断 404">
          <a:extLst>
            <a:ext uri="{FF2B5EF4-FFF2-40B4-BE49-F238E27FC236}">
              <a16:creationId xmlns:a16="http://schemas.microsoft.com/office/drawing/2014/main" id="{683F55E2-A46B-4018-86FB-9A79628628C7}"/>
            </a:ext>
          </a:extLst>
        </xdr:cNvPr>
        <xdr:cNvSpPr/>
      </xdr:nvSpPr>
      <xdr:spPr>
        <a:xfrm>
          <a:off x="2857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13970</xdr:rowOff>
    </xdr:from>
    <xdr:to>
      <xdr:col>10</xdr:col>
      <xdr:colOff>165100</xdr:colOff>
      <xdr:row>106</xdr:row>
      <xdr:rowOff>115570</xdr:rowOff>
    </xdr:to>
    <xdr:sp macro="" textlink="">
      <xdr:nvSpPr>
        <xdr:cNvPr id="406" name="フローチャート: 判断 405">
          <a:extLst>
            <a:ext uri="{FF2B5EF4-FFF2-40B4-BE49-F238E27FC236}">
              <a16:creationId xmlns:a16="http://schemas.microsoft.com/office/drawing/2014/main" id="{68A32079-31A4-4187-8E40-06EDECFF3954}"/>
            </a:ext>
          </a:extLst>
        </xdr:cNvPr>
        <xdr:cNvSpPr/>
      </xdr:nvSpPr>
      <xdr:spPr>
        <a:xfrm>
          <a:off x="1968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156845</xdr:rowOff>
    </xdr:from>
    <xdr:to>
      <xdr:col>6</xdr:col>
      <xdr:colOff>38100</xdr:colOff>
      <xdr:row>106</xdr:row>
      <xdr:rowOff>86995</xdr:rowOff>
    </xdr:to>
    <xdr:sp macro="" textlink="">
      <xdr:nvSpPr>
        <xdr:cNvPr id="407" name="フローチャート: 判断 406">
          <a:extLst>
            <a:ext uri="{FF2B5EF4-FFF2-40B4-BE49-F238E27FC236}">
              <a16:creationId xmlns:a16="http://schemas.microsoft.com/office/drawing/2014/main" id="{95535FA6-EC6A-4151-9A1A-C2A3B5B84648}"/>
            </a:ext>
          </a:extLst>
        </xdr:cNvPr>
        <xdr:cNvSpPr/>
      </xdr:nvSpPr>
      <xdr:spPr>
        <a:xfrm>
          <a:off x="10795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FBECDDCB-56F7-4691-BA56-EF10957B36E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D5EEF690-CBD7-4821-A6BD-D55A9DE648A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B456E78-AC74-4641-BE15-C9129B92BD6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9A9712DF-9ECC-4B31-9F00-79ED8E5FA8E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AB7B0AA-7FAE-41D9-B8FD-36E44B585A8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76836</xdr:rowOff>
    </xdr:from>
    <xdr:to>
      <xdr:col>24</xdr:col>
      <xdr:colOff>114300</xdr:colOff>
      <xdr:row>107</xdr:row>
      <xdr:rowOff>6986</xdr:rowOff>
    </xdr:to>
    <xdr:sp macro="" textlink="">
      <xdr:nvSpPr>
        <xdr:cNvPr id="413" name="楕円 412">
          <a:extLst>
            <a:ext uri="{FF2B5EF4-FFF2-40B4-BE49-F238E27FC236}">
              <a16:creationId xmlns:a16="http://schemas.microsoft.com/office/drawing/2014/main" id="{7960A0D2-8F91-45FF-85A6-9CECD2B5CF63}"/>
            </a:ext>
          </a:extLst>
        </xdr:cNvPr>
        <xdr:cNvSpPr/>
      </xdr:nvSpPr>
      <xdr:spPr>
        <a:xfrm>
          <a:off x="4584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36213</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2F1A5579-F44B-4BF7-895C-07CB24BE0739}"/>
            </a:ext>
          </a:extLst>
        </xdr:cNvPr>
        <xdr:cNvSpPr txBox="1"/>
      </xdr:nvSpPr>
      <xdr:spPr>
        <a:xfrm>
          <a:off x="4673600"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42545</xdr:rowOff>
    </xdr:from>
    <xdr:to>
      <xdr:col>20</xdr:col>
      <xdr:colOff>38100</xdr:colOff>
      <xdr:row>106</xdr:row>
      <xdr:rowOff>144145</xdr:rowOff>
    </xdr:to>
    <xdr:sp macro="" textlink="">
      <xdr:nvSpPr>
        <xdr:cNvPr id="415" name="楕円 414">
          <a:extLst>
            <a:ext uri="{FF2B5EF4-FFF2-40B4-BE49-F238E27FC236}">
              <a16:creationId xmlns:a16="http://schemas.microsoft.com/office/drawing/2014/main" id="{0ACA0660-D392-461D-97B7-EC4DC1EE3F6B}"/>
            </a:ext>
          </a:extLst>
        </xdr:cNvPr>
        <xdr:cNvSpPr/>
      </xdr:nvSpPr>
      <xdr:spPr>
        <a:xfrm>
          <a:off x="3746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93345</xdr:rowOff>
    </xdr:from>
    <xdr:to>
      <xdr:col>24</xdr:col>
      <xdr:colOff>63500</xdr:colOff>
      <xdr:row>106</xdr:row>
      <xdr:rowOff>127636</xdr:rowOff>
    </xdr:to>
    <xdr:cxnSp macro="">
      <xdr:nvCxnSpPr>
        <xdr:cNvPr id="416" name="直線コネクタ 415">
          <a:extLst>
            <a:ext uri="{FF2B5EF4-FFF2-40B4-BE49-F238E27FC236}">
              <a16:creationId xmlns:a16="http://schemas.microsoft.com/office/drawing/2014/main" id="{481ED045-6B89-46B0-94C8-4FFFF13E0620}"/>
            </a:ext>
          </a:extLst>
        </xdr:cNvPr>
        <xdr:cNvCxnSpPr/>
      </xdr:nvCxnSpPr>
      <xdr:spPr>
        <a:xfrm>
          <a:off x="3797300" y="182670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12064</xdr:rowOff>
    </xdr:from>
    <xdr:to>
      <xdr:col>15</xdr:col>
      <xdr:colOff>101600</xdr:colOff>
      <xdr:row>106</xdr:row>
      <xdr:rowOff>113664</xdr:rowOff>
    </xdr:to>
    <xdr:sp macro="" textlink="">
      <xdr:nvSpPr>
        <xdr:cNvPr id="417" name="楕円 416">
          <a:extLst>
            <a:ext uri="{FF2B5EF4-FFF2-40B4-BE49-F238E27FC236}">
              <a16:creationId xmlns:a16="http://schemas.microsoft.com/office/drawing/2014/main" id="{B8B18884-E6C7-4626-9250-3F25C399402F}"/>
            </a:ext>
          </a:extLst>
        </xdr:cNvPr>
        <xdr:cNvSpPr/>
      </xdr:nvSpPr>
      <xdr:spPr>
        <a:xfrm>
          <a:off x="2857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62864</xdr:rowOff>
    </xdr:from>
    <xdr:to>
      <xdr:col>19</xdr:col>
      <xdr:colOff>177800</xdr:colOff>
      <xdr:row>106</xdr:row>
      <xdr:rowOff>93345</xdr:rowOff>
    </xdr:to>
    <xdr:cxnSp macro="">
      <xdr:nvCxnSpPr>
        <xdr:cNvPr id="418" name="直線コネクタ 417">
          <a:extLst>
            <a:ext uri="{FF2B5EF4-FFF2-40B4-BE49-F238E27FC236}">
              <a16:creationId xmlns:a16="http://schemas.microsoft.com/office/drawing/2014/main" id="{7389AE94-9700-42B9-8354-D13E57516A28}"/>
            </a:ext>
          </a:extLst>
        </xdr:cNvPr>
        <xdr:cNvCxnSpPr/>
      </xdr:nvCxnSpPr>
      <xdr:spPr>
        <a:xfrm>
          <a:off x="2908300" y="182365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149225</xdr:rowOff>
    </xdr:from>
    <xdr:to>
      <xdr:col>10</xdr:col>
      <xdr:colOff>165100</xdr:colOff>
      <xdr:row>106</xdr:row>
      <xdr:rowOff>79375</xdr:rowOff>
    </xdr:to>
    <xdr:sp macro="" textlink="">
      <xdr:nvSpPr>
        <xdr:cNvPr id="419" name="楕円 418">
          <a:extLst>
            <a:ext uri="{FF2B5EF4-FFF2-40B4-BE49-F238E27FC236}">
              <a16:creationId xmlns:a16="http://schemas.microsoft.com/office/drawing/2014/main" id="{9634C660-8C19-4615-BB90-9F629D607C2F}"/>
            </a:ext>
          </a:extLst>
        </xdr:cNvPr>
        <xdr:cNvSpPr/>
      </xdr:nvSpPr>
      <xdr:spPr>
        <a:xfrm>
          <a:off x="19685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28575</xdr:rowOff>
    </xdr:from>
    <xdr:to>
      <xdr:col>15</xdr:col>
      <xdr:colOff>50800</xdr:colOff>
      <xdr:row>106</xdr:row>
      <xdr:rowOff>62864</xdr:rowOff>
    </xdr:to>
    <xdr:cxnSp macro="">
      <xdr:nvCxnSpPr>
        <xdr:cNvPr id="420" name="直線コネクタ 419">
          <a:extLst>
            <a:ext uri="{FF2B5EF4-FFF2-40B4-BE49-F238E27FC236}">
              <a16:creationId xmlns:a16="http://schemas.microsoft.com/office/drawing/2014/main" id="{D59E0A9E-4713-48BC-A1E1-E92CC778E23C}"/>
            </a:ext>
          </a:extLst>
        </xdr:cNvPr>
        <xdr:cNvCxnSpPr/>
      </xdr:nvCxnSpPr>
      <xdr:spPr>
        <a:xfrm>
          <a:off x="2019300" y="182022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99695</xdr:rowOff>
    </xdr:from>
    <xdr:to>
      <xdr:col>6</xdr:col>
      <xdr:colOff>38100</xdr:colOff>
      <xdr:row>106</xdr:row>
      <xdr:rowOff>29845</xdr:rowOff>
    </xdr:to>
    <xdr:sp macro="" textlink="">
      <xdr:nvSpPr>
        <xdr:cNvPr id="421" name="楕円 420">
          <a:extLst>
            <a:ext uri="{FF2B5EF4-FFF2-40B4-BE49-F238E27FC236}">
              <a16:creationId xmlns:a16="http://schemas.microsoft.com/office/drawing/2014/main" id="{DB0A30BB-711C-4323-99DA-13344957CCEF}"/>
            </a:ext>
          </a:extLst>
        </xdr:cNvPr>
        <xdr:cNvSpPr/>
      </xdr:nvSpPr>
      <xdr:spPr>
        <a:xfrm>
          <a:off x="1079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150495</xdr:rowOff>
    </xdr:from>
    <xdr:to>
      <xdr:col>10</xdr:col>
      <xdr:colOff>114300</xdr:colOff>
      <xdr:row>106</xdr:row>
      <xdr:rowOff>28575</xdr:rowOff>
    </xdr:to>
    <xdr:cxnSp macro="">
      <xdr:nvCxnSpPr>
        <xdr:cNvPr id="422" name="直線コネクタ 421">
          <a:extLst>
            <a:ext uri="{FF2B5EF4-FFF2-40B4-BE49-F238E27FC236}">
              <a16:creationId xmlns:a16="http://schemas.microsoft.com/office/drawing/2014/main" id="{031262EF-B63E-4D7E-87D6-C3C919254E3C}"/>
            </a:ext>
          </a:extLst>
        </xdr:cNvPr>
        <xdr:cNvCxnSpPr/>
      </xdr:nvCxnSpPr>
      <xdr:spPr>
        <a:xfrm>
          <a:off x="1130300" y="181527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158766</xdr:rowOff>
    </xdr:from>
    <xdr:ext cx="405111" cy="259045"/>
    <xdr:sp macro="" textlink="">
      <xdr:nvSpPr>
        <xdr:cNvPr id="423" name="n_1aveValue【港湾・漁港】&#10;有形固定資産減価償却率">
          <a:extLst>
            <a:ext uri="{FF2B5EF4-FFF2-40B4-BE49-F238E27FC236}">
              <a16:creationId xmlns:a16="http://schemas.microsoft.com/office/drawing/2014/main" id="{BD7B5052-62E8-4165-B07B-2B2E8E0C9DBC}"/>
            </a:ext>
          </a:extLst>
        </xdr:cNvPr>
        <xdr:cNvSpPr txBox="1"/>
      </xdr:nvSpPr>
      <xdr:spPr>
        <a:xfrm>
          <a:off x="3582044" y="1798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424" name="n_2aveValue【港湾・漁港】&#10;有形固定資産減価償却率">
          <a:extLst>
            <a:ext uri="{FF2B5EF4-FFF2-40B4-BE49-F238E27FC236}">
              <a16:creationId xmlns:a16="http://schemas.microsoft.com/office/drawing/2014/main" id="{73E09DB6-BC98-478B-BC4F-5E68616406B5}"/>
            </a:ext>
          </a:extLst>
        </xdr:cNvPr>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106697</xdr:rowOff>
    </xdr:from>
    <xdr:ext cx="405111" cy="259045"/>
    <xdr:sp macro="" textlink="">
      <xdr:nvSpPr>
        <xdr:cNvPr id="425" name="n_3aveValue【港湾・漁港】&#10;有形固定資産減価償却率">
          <a:extLst>
            <a:ext uri="{FF2B5EF4-FFF2-40B4-BE49-F238E27FC236}">
              <a16:creationId xmlns:a16="http://schemas.microsoft.com/office/drawing/2014/main" id="{2CF77E9D-0C74-4611-B67A-B138C294194F}"/>
            </a:ext>
          </a:extLst>
        </xdr:cNvPr>
        <xdr:cNvSpPr txBox="1"/>
      </xdr:nvSpPr>
      <xdr:spPr>
        <a:xfrm>
          <a:off x="1816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78122</xdr:rowOff>
    </xdr:from>
    <xdr:ext cx="405111" cy="259045"/>
    <xdr:sp macro="" textlink="">
      <xdr:nvSpPr>
        <xdr:cNvPr id="426" name="n_4aveValue【港湾・漁港】&#10;有形固定資産減価償却率">
          <a:extLst>
            <a:ext uri="{FF2B5EF4-FFF2-40B4-BE49-F238E27FC236}">
              <a16:creationId xmlns:a16="http://schemas.microsoft.com/office/drawing/2014/main" id="{4DBA1276-4B74-47B3-B7F5-061423665C1A}"/>
            </a:ext>
          </a:extLst>
        </xdr:cNvPr>
        <xdr:cNvSpPr txBox="1"/>
      </xdr:nvSpPr>
      <xdr:spPr>
        <a:xfrm>
          <a:off x="927744" y="182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135272</xdr:rowOff>
    </xdr:from>
    <xdr:ext cx="405111" cy="259045"/>
    <xdr:sp macro="" textlink="">
      <xdr:nvSpPr>
        <xdr:cNvPr id="427" name="n_1mainValue【港湾・漁港】&#10;有形固定資産減価償却率">
          <a:extLst>
            <a:ext uri="{FF2B5EF4-FFF2-40B4-BE49-F238E27FC236}">
              <a16:creationId xmlns:a16="http://schemas.microsoft.com/office/drawing/2014/main" id="{1A172583-7D58-4C75-A06D-1EB1AA18C053}"/>
            </a:ext>
          </a:extLst>
        </xdr:cNvPr>
        <xdr:cNvSpPr txBox="1"/>
      </xdr:nvSpPr>
      <xdr:spPr>
        <a:xfrm>
          <a:off x="35820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130191</xdr:rowOff>
    </xdr:from>
    <xdr:ext cx="405111" cy="259045"/>
    <xdr:sp macro="" textlink="">
      <xdr:nvSpPr>
        <xdr:cNvPr id="428" name="n_2mainValue【港湾・漁港】&#10;有形固定資産減価償却率">
          <a:extLst>
            <a:ext uri="{FF2B5EF4-FFF2-40B4-BE49-F238E27FC236}">
              <a16:creationId xmlns:a16="http://schemas.microsoft.com/office/drawing/2014/main" id="{9B690B3F-E4C8-4EFF-AEF3-526D9B6442EB}"/>
            </a:ext>
          </a:extLst>
        </xdr:cNvPr>
        <xdr:cNvSpPr txBox="1"/>
      </xdr:nvSpPr>
      <xdr:spPr>
        <a:xfrm>
          <a:off x="2705744" y="1796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95902</xdr:rowOff>
    </xdr:from>
    <xdr:ext cx="405111" cy="259045"/>
    <xdr:sp macro="" textlink="">
      <xdr:nvSpPr>
        <xdr:cNvPr id="429" name="n_3mainValue【港湾・漁港】&#10;有形固定資産減価償却率">
          <a:extLst>
            <a:ext uri="{FF2B5EF4-FFF2-40B4-BE49-F238E27FC236}">
              <a16:creationId xmlns:a16="http://schemas.microsoft.com/office/drawing/2014/main" id="{FFC52EFC-BD05-4F2D-A7F1-51EA1F473B2C}"/>
            </a:ext>
          </a:extLst>
        </xdr:cNvPr>
        <xdr:cNvSpPr txBox="1"/>
      </xdr:nvSpPr>
      <xdr:spPr>
        <a:xfrm>
          <a:off x="1816744" y="1792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46372</xdr:rowOff>
    </xdr:from>
    <xdr:ext cx="405111" cy="259045"/>
    <xdr:sp macro="" textlink="">
      <xdr:nvSpPr>
        <xdr:cNvPr id="430" name="n_4mainValue【港湾・漁港】&#10;有形固定資産減価償却率">
          <a:extLst>
            <a:ext uri="{FF2B5EF4-FFF2-40B4-BE49-F238E27FC236}">
              <a16:creationId xmlns:a16="http://schemas.microsoft.com/office/drawing/2014/main" id="{3317A0E3-A3CD-4CF9-BC63-37200E8380B4}"/>
            </a:ext>
          </a:extLst>
        </xdr:cNvPr>
        <xdr:cNvSpPr txBox="1"/>
      </xdr:nvSpPr>
      <xdr:spPr>
        <a:xfrm>
          <a:off x="9277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7B9C1F11-E0A1-4619-9302-EFD0AFB8A6A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316E2724-DF4E-435C-ABB7-080D3F0A53F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E84BF21D-5164-410F-AC10-524C4BD920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224D50C-3422-4F41-BB63-A39E970DBF2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940EA6BF-9F5B-4F3C-93E2-46ABC743DE5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3A1E6A5A-310B-401C-AAAC-9EA523E5C98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CD0EA11D-B704-4F60-B5AD-C90CEA0457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B5F17C5F-4B40-43DC-A02D-5ADEC03B526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A4AB10FE-8A11-40DA-8CD7-DBC9BAE0D4D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43EC6A4A-2281-4566-8A27-C93635A1B30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a:extLst>
            <a:ext uri="{FF2B5EF4-FFF2-40B4-BE49-F238E27FC236}">
              <a16:creationId xmlns:a16="http://schemas.microsoft.com/office/drawing/2014/main" id="{3275D900-2CFE-43A5-8236-B80D349E4DE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2" name="テキスト ボックス 441">
          <a:extLst>
            <a:ext uri="{FF2B5EF4-FFF2-40B4-BE49-F238E27FC236}">
              <a16:creationId xmlns:a16="http://schemas.microsoft.com/office/drawing/2014/main" id="{B0CF7C42-F694-4412-9D7B-0A34AFCFEDE4}"/>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a:extLst>
            <a:ext uri="{FF2B5EF4-FFF2-40B4-BE49-F238E27FC236}">
              <a16:creationId xmlns:a16="http://schemas.microsoft.com/office/drawing/2014/main" id="{FE382876-3CC7-4937-9AA9-2F87FB74A96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4" name="テキスト ボックス 443">
          <a:extLst>
            <a:ext uri="{FF2B5EF4-FFF2-40B4-BE49-F238E27FC236}">
              <a16:creationId xmlns:a16="http://schemas.microsoft.com/office/drawing/2014/main" id="{6FC2714E-3949-4432-9711-A3A5311C0B5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a:extLst>
            <a:ext uri="{FF2B5EF4-FFF2-40B4-BE49-F238E27FC236}">
              <a16:creationId xmlns:a16="http://schemas.microsoft.com/office/drawing/2014/main" id="{D60F7B0B-4D24-4B23-BD72-A1576EDDE34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6" name="テキスト ボックス 445">
          <a:extLst>
            <a:ext uri="{FF2B5EF4-FFF2-40B4-BE49-F238E27FC236}">
              <a16:creationId xmlns:a16="http://schemas.microsoft.com/office/drawing/2014/main" id="{CB6018A2-218F-4351-87AF-633EC803F379}"/>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a:extLst>
            <a:ext uri="{FF2B5EF4-FFF2-40B4-BE49-F238E27FC236}">
              <a16:creationId xmlns:a16="http://schemas.microsoft.com/office/drawing/2014/main" id="{1310AA64-2BBC-4C7A-92DF-DB2889A241A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8" name="テキスト ボックス 447">
          <a:extLst>
            <a:ext uri="{FF2B5EF4-FFF2-40B4-BE49-F238E27FC236}">
              <a16:creationId xmlns:a16="http://schemas.microsoft.com/office/drawing/2014/main" id="{1FB820E8-394B-44ED-8D4D-61DF7768BDA4}"/>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a:extLst>
            <a:ext uri="{FF2B5EF4-FFF2-40B4-BE49-F238E27FC236}">
              <a16:creationId xmlns:a16="http://schemas.microsoft.com/office/drawing/2014/main" id="{D24786DD-7D79-4A93-ACC3-259CE640676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0" name="テキスト ボックス 449">
          <a:extLst>
            <a:ext uri="{FF2B5EF4-FFF2-40B4-BE49-F238E27FC236}">
              <a16:creationId xmlns:a16="http://schemas.microsoft.com/office/drawing/2014/main" id="{9AC347F0-FA34-48D4-AA97-39F0B8E4E09F}"/>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a:extLst>
            <a:ext uri="{FF2B5EF4-FFF2-40B4-BE49-F238E27FC236}">
              <a16:creationId xmlns:a16="http://schemas.microsoft.com/office/drawing/2014/main" id="{678DC800-2AB0-4E36-83FA-EFFB61F83192}"/>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2" name="テキスト ボックス 451">
          <a:extLst>
            <a:ext uri="{FF2B5EF4-FFF2-40B4-BE49-F238E27FC236}">
              <a16:creationId xmlns:a16="http://schemas.microsoft.com/office/drawing/2014/main" id="{2ACF6107-F827-4120-BE1E-78BC1BD2ED3E}"/>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36239C2E-7179-48D7-B790-6BFAAC0727B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a:extLst>
            <a:ext uri="{FF2B5EF4-FFF2-40B4-BE49-F238E27FC236}">
              <a16:creationId xmlns:a16="http://schemas.microsoft.com/office/drawing/2014/main" id="{8073E360-6DC5-4E62-B00C-CA8B9302441F}"/>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94B6FCDA-B764-4365-B4EE-F761DE66DAF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158838</xdr:rowOff>
    </xdr:from>
    <xdr:to>
      <xdr:col>54</xdr:col>
      <xdr:colOff>189865</xdr:colOff>
      <xdr:row>109</xdr:row>
      <xdr:rowOff>30076</xdr:rowOff>
    </xdr:to>
    <xdr:cxnSp macro="">
      <xdr:nvCxnSpPr>
        <xdr:cNvPr id="456" name="直線コネクタ 455">
          <a:extLst>
            <a:ext uri="{FF2B5EF4-FFF2-40B4-BE49-F238E27FC236}">
              <a16:creationId xmlns:a16="http://schemas.microsoft.com/office/drawing/2014/main" id="{1D9505A3-6634-43BE-ACF5-37036308430D}"/>
            </a:ext>
          </a:extLst>
        </xdr:cNvPr>
        <xdr:cNvCxnSpPr/>
      </xdr:nvCxnSpPr>
      <xdr:spPr>
        <a:xfrm flipV="1">
          <a:off x="10476865" y="17132388"/>
          <a:ext cx="0" cy="158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33903</xdr:rowOff>
    </xdr:from>
    <xdr:ext cx="469744" cy="259045"/>
    <xdr:sp macro="" textlink="">
      <xdr:nvSpPr>
        <xdr:cNvPr id="457" name="【港湾・漁港】&#10;一人当たり有形固定資産（償却資産）額最小値テキスト">
          <a:extLst>
            <a:ext uri="{FF2B5EF4-FFF2-40B4-BE49-F238E27FC236}">
              <a16:creationId xmlns:a16="http://schemas.microsoft.com/office/drawing/2014/main" id="{461685BD-5C59-4D90-BACF-42539F8ED6E2}"/>
            </a:ext>
          </a:extLst>
        </xdr:cNvPr>
        <xdr:cNvSpPr txBox="1"/>
      </xdr:nvSpPr>
      <xdr:spPr>
        <a:xfrm>
          <a:off x="10515600" y="1872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30076</xdr:rowOff>
    </xdr:from>
    <xdr:to>
      <xdr:col>55</xdr:col>
      <xdr:colOff>88900</xdr:colOff>
      <xdr:row>109</xdr:row>
      <xdr:rowOff>30076</xdr:rowOff>
    </xdr:to>
    <xdr:cxnSp macro="">
      <xdr:nvCxnSpPr>
        <xdr:cNvPr id="458" name="直線コネクタ 457">
          <a:extLst>
            <a:ext uri="{FF2B5EF4-FFF2-40B4-BE49-F238E27FC236}">
              <a16:creationId xmlns:a16="http://schemas.microsoft.com/office/drawing/2014/main" id="{BB18869A-C2CD-4FA3-B61B-1111D64F6688}"/>
            </a:ext>
          </a:extLst>
        </xdr:cNvPr>
        <xdr:cNvCxnSpPr/>
      </xdr:nvCxnSpPr>
      <xdr:spPr>
        <a:xfrm>
          <a:off x="10388600" y="1871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105515</xdr:rowOff>
    </xdr:from>
    <xdr:ext cx="599010" cy="259045"/>
    <xdr:sp macro="" textlink="">
      <xdr:nvSpPr>
        <xdr:cNvPr id="459" name="【港湾・漁港】&#10;一人当たり有形固定資産（償却資産）額最大値テキスト">
          <a:extLst>
            <a:ext uri="{FF2B5EF4-FFF2-40B4-BE49-F238E27FC236}">
              <a16:creationId xmlns:a16="http://schemas.microsoft.com/office/drawing/2014/main" id="{135C89CF-DF97-439B-BE05-F2D1584F0000}"/>
            </a:ext>
          </a:extLst>
        </xdr:cNvPr>
        <xdr:cNvSpPr txBox="1"/>
      </xdr:nvSpPr>
      <xdr:spPr>
        <a:xfrm>
          <a:off x="10515600" y="1690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158838</xdr:rowOff>
    </xdr:from>
    <xdr:to>
      <xdr:col>55</xdr:col>
      <xdr:colOff>88900</xdr:colOff>
      <xdr:row>99</xdr:row>
      <xdr:rowOff>158838</xdr:rowOff>
    </xdr:to>
    <xdr:cxnSp macro="">
      <xdr:nvCxnSpPr>
        <xdr:cNvPr id="460" name="直線コネクタ 459">
          <a:extLst>
            <a:ext uri="{FF2B5EF4-FFF2-40B4-BE49-F238E27FC236}">
              <a16:creationId xmlns:a16="http://schemas.microsoft.com/office/drawing/2014/main" id="{20B0AA2A-4A83-4024-9D7F-FDD6C186D63E}"/>
            </a:ext>
          </a:extLst>
        </xdr:cNvPr>
        <xdr:cNvCxnSpPr/>
      </xdr:nvCxnSpPr>
      <xdr:spPr>
        <a:xfrm>
          <a:off x="10388600" y="1713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86896</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3133BEF9-9E92-4054-B1A3-F893311CDBB5}"/>
            </a:ext>
          </a:extLst>
        </xdr:cNvPr>
        <xdr:cNvSpPr txBox="1"/>
      </xdr:nvSpPr>
      <xdr:spPr>
        <a:xfrm>
          <a:off x="10515600" y="179176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108469</xdr:rowOff>
    </xdr:from>
    <xdr:to>
      <xdr:col>55</xdr:col>
      <xdr:colOff>50800</xdr:colOff>
      <xdr:row>105</xdr:row>
      <xdr:rowOff>38619</xdr:rowOff>
    </xdr:to>
    <xdr:sp macro="" textlink="">
      <xdr:nvSpPr>
        <xdr:cNvPr id="462" name="フローチャート: 判断 461">
          <a:extLst>
            <a:ext uri="{FF2B5EF4-FFF2-40B4-BE49-F238E27FC236}">
              <a16:creationId xmlns:a16="http://schemas.microsoft.com/office/drawing/2014/main" id="{658E6535-002C-424F-9C37-4708F467820A}"/>
            </a:ext>
          </a:extLst>
        </xdr:cNvPr>
        <xdr:cNvSpPr/>
      </xdr:nvSpPr>
      <xdr:spPr>
        <a:xfrm>
          <a:off x="10426700" y="179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13088</xdr:rowOff>
    </xdr:from>
    <xdr:to>
      <xdr:col>50</xdr:col>
      <xdr:colOff>165100</xdr:colOff>
      <xdr:row>104</xdr:row>
      <xdr:rowOff>114688</xdr:rowOff>
    </xdr:to>
    <xdr:sp macro="" textlink="">
      <xdr:nvSpPr>
        <xdr:cNvPr id="463" name="フローチャート: 判断 462">
          <a:extLst>
            <a:ext uri="{FF2B5EF4-FFF2-40B4-BE49-F238E27FC236}">
              <a16:creationId xmlns:a16="http://schemas.microsoft.com/office/drawing/2014/main" id="{A435C02D-9F05-46CF-BE7F-26DC474F70D9}"/>
            </a:ext>
          </a:extLst>
        </xdr:cNvPr>
        <xdr:cNvSpPr/>
      </xdr:nvSpPr>
      <xdr:spPr>
        <a:xfrm>
          <a:off x="9588500" y="178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168204</xdr:rowOff>
    </xdr:from>
    <xdr:to>
      <xdr:col>46</xdr:col>
      <xdr:colOff>38100</xdr:colOff>
      <xdr:row>105</xdr:row>
      <xdr:rowOff>98354</xdr:rowOff>
    </xdr:to>
    <xdr:sp macro="" textlink="">
      <xdr:nvSpPr>
        <xdr:cNvPr id="464" name="フローチャート: 判断 463">
          <a:extLst>
            <a:ext uri="{FF2B5EF4-FFF2-40B4-BE49-F238E27FC236}">
              <a16:creationId xmlns:a16="http://schemas.microsoft.com/office/drawing/2014/main" id="{F0D6FB86-5128-4062-9EB9-695811AED6A0}"/>
            </a:ext>
          </a:extLst>
        </xdr:cNvPr>
        <xdr:cNvSpPr/>
      </xdr:nvSpPr>
      <xdr:spPr>
        <a:xfrm>
          <a:off x="8699500" y="179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63357</xdr:rowOff>
    </xdr:from>
    <xdr:to>
      <xdr:col>41</xdr:col>
      <xdr:colOff>101600</xdr:colOff>
      <xdr:row>104</xdr:row>
      <xdr:rowOff>164957</xdr:rowOff>
    </xdr:to>
    <xdr:sp macro="" textlink="">
      <xdr:nvSpPr>
        <xdr:cNvPr id="465" name="フローチャート: 判断 464">
          <a:extLst>
            <a:ext uri="{FF2B5EF4-FFF2-40B4-BE49-F238E27FC236}">
              <a16:creationId xmlns:a16="http://schemas.microsoft.com/office/drawing/2014/main" id="{AC241E27-B62B-4776-BAF3-8E60EB820EB3}"/>
            </a:ext>
          </a:extLst>
        </xdr:cNvPr>
        <xdr:cNvSpPr/>
      </xdr:nvSpPr>
      <xdr:spPr>
        <a:xfrm>
          <a:off x="7810500" y="1789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71382</xdr:rowOff>
    </xdr:from>
    <xdr:to>
      <xdr:col>36</xdr:col>
      <xdr:colOff>165100</xdr:colOff>
      <xdr:row>105</xdr:row>
      <xdr:rowOff>1532</xdr:rowOff>
    </xdr:to>
    <xdr:sp macro="" textlink="">
      <xdr:nvSpPr>
        <xdr:cNvPr id="466" name="フローチャート: 判断 465">
          <a:extLst>
            <a:ext uri="{FF2B5EF4-FFF2-40B4-BE49-F238E27FC236}">
              <a16:creationId xmlns:a16="http://schemas.microsoft.com/office/drawing/2014/main" id="{B8E8F797-B69A-4732-AEA2-F75BAC7C286F}"/>
            </a:ext>
          </a:extLst>
        </xdr:cNvPr>
        <xdr:cNvSpPr/>
      </xdr:nvSpPr>
      <xdr:spPr>
        <a:xfrm>
          <a:off x="6921500" y="179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609EB11-6388-4054-B17A-59FEBE21257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FF021EC-379F-4651-BE96-184EC2ECA74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906C5AF-B060-4656-8647-ED2A1C8C5C4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45AF1BF1-A376-40DD-8D59-1231CC2D45D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24E9C401-5AD0-46D3-A884-6E8DC07CE96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108038</xdr:rowOff>
    </xdr:from>
    <xdr:to>
      <xdr:col>55</xdr:col>
      <xdr:colOff>50800</xdr:colOff>
      <xdr:row>100</xdr:row>
      <xdr:rowOff>38188</xdr:rowOff>
    </xdr:to>
    <xdr:sp macro="" textlink="">
      <xdr:nvSpPr>
        <xdr:cNvPr id="472" name="楕円 471">
          <a:extLst>
            <a:ext uri="{FF2B5EF4-FFF2-40B4-BE49-F238E27FC236}">
              <a16:creationId xmlns:a16="http://schemas.microsoft.com/office/drawing/2014/main" id="{16EDE0AA-9D90-4B9E-A90E-D89D2BB80B5C}"/>
            </a:ext>
          </a:extLst>
        </xdr:cNvPr>
        <xdr:cNvSpPr/>
      </xdr:nvSpPr>
      <xdr:spPr>
        <a:xfrm>
          <a:off x="10426700" y="1708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61065</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738731E1-60DD-429E-8A7E-AE3F8EDA50E0}"/>
            </a:ext>
          </a:extLst>
        </xdr:cNvPr>
        <xdr:cNvSpPr txBox="1"/>
      </xdr:nvSpPr>
      <xdr:spPr>
        <a:xfrm>
          <a:off x="10515600" y="17034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145464</xdr:rowOff>
    </xdr:from>
    <xdr:to>
      <xdr:col>50</xdr:col>
      <xdr:colOff>165100</xdr:colOff>
      <xdr:row>100</xdr:row>
      <xdr:rowOff>75614</xdr:rowOff>
    </xdr:to>
    <xdr:sp macro="" textlink="">
      <xdr:nvSpPr>
        <xdr:cNvPr id="474" name="楕円 473">
          <a:extLst>
            <a:ext uri="{FF2B5EF4-FFF2-40B4-BE49-F238E27FC236}">
              <a16:creationId xmlns:a16="http://schemas.microsoft.com/office/drawing/2014/main" id="{90892457-9E27-4D2F-9B7A-E1909B195DD1}"/>
            </a:ext>
          </a:extLst>
        </xdr:cNvPr>
        <xdr:cNvSpPr/>
      </xdr:nvSpPr>
      <xdr:spPr>
        <a:xfrm>
          <a:off x="9588500" y="171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158838</xdr:rowOff>
    </xdr:from>
    <xdr:to>
      <xdr:col>55</xdr:col>
      <xdr:colOff>0</xdr:colOff>
      <xdr:row>100</xdr:row>
      <xdr:rowOff>24814</xdr:rowOff>
    </xdr:to>
    <xdr:cxnSp macro="">
      <xdr:nvCxnSpPr>
        <xdr:cNvPr id="475" name="直線コネクタ 474">
          <a:extLst>
            <a:ext uri="{FF2B5EF4-FFF2-40B4-BE49-F238E27FC236}">
              <a16:creationId xmlns:a16="http://schemas.microsoft.com/office/drawing/2014/main" id="{B4280D35-A61F-4259-92C1-31A06FA2D6D0}"/>
            </a:ext>
          </a:extLst>
        </xdr:cNvPr>
        <xdr:cNvCxnSpPr/>
      </xdr:nvCxnSpPr>
      <xdr:spPr>
        <a:xfrm flipV="1">
          <a:off x="9639300" y="17132388"/>
          <a:ext cx="8382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12066</xdr:rowOff>
    </xdr:from>
    <xdr:to>
      <xdr:col>46</xdr:col>
      <xdr:colOff>38100</xdr:colOff>
      <xdr:row>100</xdr:row>
      <xdr:rowOff>113666</xdr:rowOff>
    </xdr:to>
    <xdr:sp macro="" textlink="">
      <xdr:nvSpPr>
        <xdr:cNvPr id="476" name="楕円 475">
          <a:extLst>
            <a:ext uri="{FF2B5EF4-FFF2-40B4-BE49-F238E27FC236}">
              <a16:creationId xmlns:a16="http://schemas.microsoft.com/office/drawing/2014/main" id="{31CB9F2A-777E-4BC2-B3CE-693314AB85E3}"/>
            </a:ext>
          </a:extLst>
        </xdr:cNvPr>
        <xdr:cNvSpPr/>
      </xdr:nvSpPr>
      <xdr:spPr>
        <a:xfrm>
          <a:off x="8699500" y="171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24814</xdr:rowOff>
    </xdr:from>
    <xdr:to>
      <xdr:col>50</xdr:col>
      <xdr:colOff>114300</xdr:colOff>
      <xdr:row>100</xdr:row>
      <xdr:rowOff>62866</xdr:rowOff>
    </xdr:to>
    <xdr:cxnSp macro="">
      <xdr:nvCxnSpPr>
        <xdr:cNvPr id="477" name="直線コネクタ 476">
          <a:extLst>
            <a:ext uri="{FF2B5EF4-FFF2-40B4-BE49-F238E27FC236}">
              <a16:creationId xmlns:a16="http://schemas.microsoft.com/office/drawing/2014/main" id="{E8D3FBC0-684A-47EC-B391-0AA072FEAD96}"/>
            </a:ext>
          </a:extLst>
        </xdr:cNvPr>
        <xdr:cNvCxnSpPr/>
      </xdr:nvCxnSpPr>
      <xdr:spPr>
        <a:xfrm flipV="1">
          <a:off x="8750300" y="17169814"/>
          <a:ext cx="889000" cy="3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46140</xdr:rowOff>
    </xdr:from>
    <xdr:to>
      <xdr:col>41</xdr:col>
      <xdr:colOff>101600</xdr:colOff>
      <xdr:row>100</xdr:row>
      <xdr:rowOff>147740</xdr:rowOff>
    </xdr:to>
    <xdr:sp macro="" textlink="">
      <xdr:nvSpPr>
        <xdr:cNvPr id="478" name="楕円 477">
          <a:extLst>
            <a:ext uri="{FF2B5EF4-FFF2-40B4-BE49-F238E27FC236}">
              <a16:creationId xmlns:a16="http://schemas.microsoft.com/office/drawing/2014/main" id="{681E9520-FEE5-4044-A729-D44D9CA2E4AF}"/>
            </a:ext>
          </a:extLst>
        </xdr:cNvPr>
        <xdr:cNvSpPr/>
      </xdr:nvSpPr>
      <xdr:spPr>
        <a:xfrm>
          <a:off x="7810500" y="171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62866</xdr:rowOff>
    </xdr:from>
    <xdr:to>
      <xdr:col>45</xdr:col>
      <xdr:colOff>177800</xdr:colOff>
      <xdr:row>100</xdr:row>
      <xdr:rowOff>96940</xdr:rowOff>
    </xdr:to>
    <xdr:cxnSp macro="">
      <xdr:nvCxnSpPr>
        <xdr:cNvPr id="479" name="直線コネクタ 478">
          <a:extLst>
            <a:ext uri="{FF2B5EF4-FFF2-40B4-BE49-F238E27FC236}">
              <a16:creationId xmlns:a16="http://schemas.microsoft.com/office/drawing/2014/main" id="{84C314AC-52F0-4B46-8837-2FE40142C1E1}"/>
            </a:ext>
          </a:extLst>
        </xdr:cNvPr>
        <xdr:cNvCxnSpPr/>
      </xdr:nvCxnSpPr>
      <xdr:spPr>
        <a:xfrm flipV="1">
          <a:off x="7861300" y="17207866"/>
          <a:ext cx="8890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48893</xdr:rowOff>
    </xdr:from>
    <xdr:to>
      <xdr:col>36</xdr:col>
      <xdr:colOff>165100</xdr:colOff>
      <xdr:row>100</xdr:row>
      <xdr:rowOff>150493</xdr:rowOff>
    </xdr:to>
    <xdr:sp macro="" textlink="">
      <xdr:nvSpPr>
        <xdr:cNvPr id="480" name="楕円 479">
          <a:extLst>
            <a:ext uri="{FF2B5EF4-FFF2-40B4-BE49-F238E27FC236}">
              <a16:creationId xmlns:a16="http://schemas.microsoft.com/office/drawing/2014/main" id="{6E7FFA5E-CF3A-446F-AC2E-F0BED3280640}"/>
            </a:ext>
          </a:extLst>
        </xdr:cNvPr>
        <xdr:cNvSpPr/>
      </xdr:nvSpPr>
      <xdr:spPr>
        <a:xfrm>
          <a:off x="6921500" y="1719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96940</xdr:rowOff>
    </xdr:from>
    <xdr:to>
      <xdr:col>41</xdr:col>
      <xdr:colOff>50800</xdr:colOff>
      <xdr:row>100</xdr:row>
      <xdr:rowOff>99693</xdr:rowOff>
    </xdr:to>
    <xdr:cxnSp macro="">
      <xdr:nvCxnSpPr>
        <xdr:cNvPr id="481" name="直線コネクタ 480">
          <a:extLst>
            <a:ext uri="{FF2B5EF4-FFF2-40B4-BE49-F238E27FC236}">
              <a16:creationId xmlns:a16="http://schemas.microsoft.com/office/drawing/2014/main" id="{A3B1D927-AD28-4AA2-ADF3-960EB3D76A4C}"/>
            </a:ext>
          </a:extLst>
        </xdr:cNvPr>
        <xdr:cNvCxnSpPr/>
      </xdr:nvCxnSpPr>
      <xdr:spPr>
        <a:xfrm flipV="1">
          <a:off x="6972300" y="17241940"/>
          <a:ext cx="8890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105815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2B968EF5-98C9-4A79-ADA8-855D140BB49E}"/>
            </a:ext>
          </a:extLst>
        </xdr:cNvPr>
        <xdr:cNvSpPr txBox="1"/>
      </xdr:nvSpPr>
      <xdr:spPr>
        <a:xfrm>
          <a:off x="9327095" y="179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89481</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9FCE95BD-8F7C-4789-8CF3-61051D5C61AD}"/>
            </a:ext>
          </a:extLst>
        </xdr:cNvPr>
        <xdr:cNvSpPr txBox="1"/>
      </xdr:nvSpPr>
      <xdr:spPr>
        <a:xfrm>
          <a:off x="8450795" y="1809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156084</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A2A5839A-C368-42D9-A567-814825986697}"/>
            </a:ext>
          </a:extLst>
        </xdr:cNvPr>
        <xdr:cNvSpPr txBox="1"/>
      </xdr:nvSpPr>
      <xdr:spPr>
        <a:xfrm>
          <a:off x="7561795" y="1798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164109</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73B010B2-A3C1-4AFD-B8ED-D41A6843E7EA}"/>
            </a:ext>
          </a:extLst>
        </xdr:cNvPr>
        <xdr:cNvSpPr txBox="1"/>
      </xdr:nvSpPr>
      <xdr:spPr>
        <a:xfrm>
          <a:off x="6672795" y="1799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92141</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05181F44-81C0-4E0D-AABF-BCB9988CE478}"/>
            </a:ext>
          </a:extLst>
        </xdr:cNvPr>
        <xdr:cNvSpPr txBox="1"/>
      </xdr:nvSpPr>
      <xdr:spPr>
        <a:xfrm>
          <a:off x="9327095" y="1689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130193</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8E8AC7D7-127A-4787-AAF0-4C54F3E944C5}"/>
            </a:ext>
          </a:extLst>
        </xdr:cNvPr>
        <xdr:cNvSpPr txBox="1"/>
      </xdr:nvSpPr>
      <xdr:spPr>
        <a:xfrm>
          <a:off x="8450795" y="1693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98</xdr:row>
      <xdr:rowOff>164267</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E96D0F49-7129-4699-9923-9D32A01ABC5C}"/>
            </a:ext>
          </a:extLst>
        </xdr:cNvPr>
        <xdr:cNvSpPr txBox="1"/>
      </xdr:nvSpPr>
      <xdr:spPr>
        <a:xfrm>
          <a:off x="7561795" y="1696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98</xdr:row>
      <xdr:rowOff>167020</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23DAA4B2-1ECA-42DE-B024-3617691604AE}"/>
            </a:ext>
          </a:extLst>
        </xdr:cNvPr>
        <xdr:cNvSpPr txBox="1"/>
      </xdr:nvSpPr>
      <xdr:spPr>
        <a:xfrm>
          <a:off x="6672795" y="1696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D956DCFD-A8A4-404F-97B6-85D546ACC01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58C2AEBD-2485-4C79-BA21-5528EE82921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F20B7C70-AF3F-4BA6-9D2C-E0419E515A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92C4D810-8A69-46C8-8740-F1E8E9EC9D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E0D84CE-C71C-462C-9549-57CDE5B05D2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BC661288-6572-4B11-895B-1411882BBB8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41D8D98-5DFD-47DF-9F64-6325E528CD5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BF227E22-FE7F-4BD9-8868-89510E82FF1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4BAD5D19-6FCF-45B1-BCF4-9099B25DEC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BDC8F27E-9440-4634-90DA-E96509E6655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4E430406-362F-485B-8257-F32EA47C688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80C58868-398B-42F1-9470-789B55FF02F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A6F6F0CF-4870-4767-AA58-4701C3A95F6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27DB9CD7-13F5-450F-8182-A70550D55F2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96C460DD-763C-40F3-885A-FEA0784EB7F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CE92269-53AD-493B-B37D-4785239F9C4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46388CED-C5EE-4E59-B96E-5B707570080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F1D30486-7CAD-4558-AF6A-A9360D8995A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62FAAC11-13AC-4AF3-8D5E-E7977237358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B47CF8A4-9951-485E-8153-E7C2F78F326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CD65B758-9DD6-40AC-BA86-73532F6E1BF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1810E292-7668-4CA6-840B-29277092320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57AE22A0-88C5-44D8-BB0E-5AC6D1D11F2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C67CE31B-FF19-4DEF-A9D6-8EE02C0DE49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514" name="直線コネクタ 513">
          <a:extLst>
            <a:ext uri="{FF2B5EF4-FFF2-40B4-BE49-F238E27FC236}">
              <a16:creationId xmlns:a16="http://schemas.microsoft.com/office/drawing/2014/main" id="{58B39AD6-D998-4FF1-B137-59B03A18422D}"/>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204A6CFD-9C26-4244-8974-89066485D84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a:extLst>
            <a:ext uri="{FF2B5EF4-FFF2-40B4-BE49-F238E27FC236}">
              <a16:creationId xmlns:a16="http://schemas.microsoft.com/office/drawing/2014/main" id="{58C4C082-7E28-479E-8229-A49B7D78017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AB3254C6-2FCE-4399-AD90-C6ED65B9E8C1}"/>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518" name="直線コネクタ 517">
          <a:extLst>
            <a:ext uri="{FF2B5EF4-FFF2-40B4-BE49-F238E27FC236}">
              <a16:creationId xmlns:a16="http://schemas.microsoft.com/office/drawing/2014/main" id="{182D72CA-9526-4DA3-ADD6-C7676C052777}"/>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105427</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75053DA3-E2A5-41B2-99A7-A590ECE3AE13}"/>
            </a:ext>
          </a:extLst>
        </xdr:cNvPr>
        <xdr:cNvSpPr txBox="1"/>
      </xdr:nvSpPr>
      <xdr:spPr>
        <a:xfrm>
          <a:off x="16357600" y="627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20" name="フローチャート: 判断 519">
          <a:extLst>
            <a:ext uri="{FF2B5EF4-FFF2-40B4-BE49-F238E27FC236}">
              <a16:creationId xmlns:a16="http://schemas.microsoft.com/office/drawing/2014/main" id="{B134905E-DA86-40A8-86C2-CF98DF361F2D}"/>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521" name="フローチャート: 判断 520">
          <a:extLst>
            <a:ext uri="{FF2B5EF4-FFF2-40B4-BE49-F238E27FC236}">
              <a16:creationId xmlns:a16="http://schemas.microsoft.com/office/drawing/2014/main" id="{7091FE73-3758-473A-BBB6-F319F9DE6FFF}"/>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522" name="フローチャート: 判断 521">
          <a:extLst>
            <a:ext uri="{FF2B5EF4-FFF2-40B4-BE49-F238E27FC236}">
              <a16:creationId xmlns:a16="http://schemas.microsoft.com/office/drawing/2014/main" id="{19E40F81-C0E7-4C61-8FFA-9222FD4F21D0}"/>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523" name="フローチャート: 判断 522">
          <a:extLst>
            <a:ext uri="{FF2B5EF4-FFF2-40B4-BE49-F238E27FC236}">
              <a16:creationId xmlns:a16="http://schemas.microsoft.com/office/drawing/2014/main" id="{B81F23E6-FF4F-4CBF-9DA7-B3E9C89608C1}"/>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524" name="フローチャート: 判断 523">
          <a:extLst>
            <a:ext uri="{FF2B5EF4-FFF2-40B4-BE49-F238E27FC236}">
              <a16:creationId xmlns:a16="http://schemas.microsoft.com/office/drawing/2014/main" id="{6900ED4C-B6ED-4B2A-9DB3-255E058CB705}"/>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D3FF9A19-707F-45CD-90A5-211A094933A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79417E2D-5D45-4BA3-A76E-DD31EE5AA4C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BFCF6DD6-3BBD-4C84-A733-378B2F030CD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6C89E966-F210-4EA6-928E-F2E80032053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7996268A-D010-4ED1-98AE-937F7C3292E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530" name="楕円 529">
          <a:extLst>
            <a:ext uri="{FF2B5EF4-FFF2-40B4-BE49-F238E27FC236}">
              <a16:creationId xmlns:a16="http://schemas.microsoft.com/office/drawing/2014/main" id="{CCF9B93D-C542-46ED-A32B-AA2EFD075785}"/>
            </a:ext>
          </a:extLst>
        </xdr:cNvPr>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46BF40C4-59C6-427F-8617-5480A4BAF0EF}"/>
            </a:ext>
          </a:extLst>
        </xdr:cNvPr>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143510</xdr:rowOff>
    </xdr:from>
    <xdr:to>
      <xdr:col>81</xdr:col>
      <xdr:colOff>101600</xdr:colOff>
      <xdr:row>40</xdr:row>
      <xdr:rowOff>73660</xdr:rowOff>
    </xdr:to>
    <xdr:sp macro="" textlink="">
      <xdr:nvSpPr>
        <xdr:cNvPr id="532" name="楕円 531">
          <a:extLst>
            <a:ext uri="{FF2B5EF4-FFF2-40B4-BE49-F238E27FC236}">
              <a16:creationId xmlns:a16="http://schemas.microsoft.com/office/drawing/2014/main" id="{D8702931-44A5-494E-8E2A-F159C6ADE297}"/>
            </a:ext>
          </a:extLst>
        </xdr:cNvPr>
        <xdr:cNvSpPr/>
      </xdr:nvSpPr>
      <xdr:spPr>
        <a:xfrm>
          <a:off x="1543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144780</xdr:rowOff>
    </xdr:from>
    <xdr:to>
      <xdr:col>85</xdr:col>
      <xdr:colOff>127000</xdr:colOff>
      <xdr:row>40</xdr:row>
      <xdr:rowOff>22860</xdr:rowOff>
    </xdr:to>
    <xdr:cxnSp macro="">
      <xdr:nvCxnSpPr>
        <xdr:cNvPr id="533" name="直線コネクタ 532">
          <a:extLst>
            <a:ext uri="{FF2B5EF4-FFF2-40B4-BE49-F238E27FC236}">
              <a16:creationId xmlns:a16="http://schemas.microsoft.com/office/drawing/2014/main" id="{6D5C1EB0-CFC8-4A5D-8ADA-2CC0F5EF893B}"/>
            </a:ext>
          </a:extLst>
        </xdr:cNvPr>
        <xdr:cNvCxnSpPr/>
      </xdr:nvCxnSpPr>
      <xdr:spPr>
        <a:xfrm flipV="1">
          <a:off x="15481300" y="683133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103505</xdr:rowOff>
    </xdr:from>
    <xdr:to>
      <xdr:col>76</xdr:col>
      <xdr:colOff>165100</xdr:colOff>
      <xdr:row>40</xdr:row>
      <xdr:rowOff>33655</xdr:rowOff>
    </xdr:to>
    <xdr:sp macro="" textlink="">
      <xdr:nvSpPr>
        <xdr:cNvPr id="534" name="楕円 533">
          <a:extLst>
            <a:ext uri="{FF2B5EF4-FFF2-40B4-BE49-F238E27FC236}">
              <a16:creationId xmlns:a16="http://schemas.microsoft.com/office/drawing/2014/main" id="{B9961AC6-6614-447F-8165-D2E5F34184AA}"/>
            </a:ext>
          </a:extLst>
        </xdr:cNvPr>
        <xdr:cNvSpPr/>
      </xdr:nvSpPr>
      <xdr:spPr>
        <a:xfrm>
          <a:off x="14541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154305</xdr:rowOff>
    </xdr:from>
    <xdr:to>
      <xdr:col>81</xdr:col>
      <xdr:colOff>50800</xdr:colOff>
      <xdr:row>40</xdr:row>
      <xdr:rowOff>22860</xdr:rowOff>
    </xdr:to>
    <xdr:cxnSp macro="">
      <xdr:nvCxnSpPr>
        <xdr:cNvPr id="535" name="直線コネクタ 534">
          <a:extLst>
            <a:ext uri="{FF2B5EF4-FFF2-40B4-BE49-F238E27FC236}">
              <a16:creationId xmlns:a16="http://schemas.microsoft.com/office/drawing/2014/main" id="{204222E0-A64A-4272-94CB-E173839DE455}"/>
            </a:ext>
          </a:extLst>
        </xdr:cNvPr>
        <xdr:cNvCxnSpPr/>
      </xdr:nvCxnSpPr>
      <xdr:spPr>
        <a:xfrm>
          <a:off x="14592300" y="68408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52070</xdr:rowOff>
    </xdr:from>
    <xdr:to>
      <xdr:col>72</xdr:col>
      <xdr:colOff>38100</xdr:colOff>
      <xdr:row>39</xdr:row>
      <xdr:rowOff>153670</xdr:rowOff>
    </xdr:to>
    <xdr:sp macro="" textlink="">
      <xdr:nvSpPr>
        <xdr:cNvPr id="536" name="楕円 535">
          <a:extLst>
            <a:ext uri="{FF2B5EF4-FFF2-40B4-BE49-F238E27FC236}">
              <a16:creationId xmlns:a16="http://schemas.microsoft.com/office/drawing/2014/main" id="{BA10CD3F-26C1-4B79-A6B3-121E9E767A51}"/>
            </a:ext>
          </a:extLst>
        </xdr:cNvPr>
        <xdr:cNvSpPr/>
      </xdr:nvSpPr>
      <xdr:spPr>
        <a:xfrm>
          <a:off x="1365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102870</xdr:rowOff>
    </xdr:from>
    <xdr:to>
      <xdr:col>76</xdr:col>
      <xdr:colOff>114300</xdr:colOff>
      <xdr:row>39</xdr:row>
      <xdr:rowOff>154305</xdr:rowOff>
    </xdr:to>
    <xdr:cxnSp macro="">
      <xdr:nvCxnSpPr>
        <xdr:cNvPr id="537" name="直線コネクタ 536">
          <a:extLst>
            <a:ext uri="{FF2B5EF4-FFF2-40B4-BE49-F238E27FC236}">
              <a16:creationId xmlns:a16="http://schemas.microsoft.com/office/drawing/2014/main" id="{80657257-538C-4FD3-BC59-68FD42DC922E}"/>
            </a:ext>
          </a:extLst>
        </xdr:cNvPr>
        <xdr:cNvCxnSpPr/>
      </xdr:nvCxnSpPr>
      <xdr:spPr>
        <a:xfrm>
          <a:off x="13703300" y="67894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164465</xdr:rowOff>
    </xdr:from>
    <xdr:to>
      <xdr:col>67</xdr:col>
      <xdr:colOff>101600</xdr:colOff>
      <xdr:row>39</xdr:row>
      <xdr:rowOff>94615</xdr:rowOff>
    </xdr:to>
    <xdr:sp macro="" textlink="">
      <xdr:nvSpPr>
        <xdr:cNvPr id="538" name="楕円 537">
          <a:extLst>
            <a:ext uri="{FF2B5EF4-FFF2-40B4-BE49-F238E27FC236}">
              <a16:creationId xmlns:a16="http://schemas.microsoft.com/office/drawing/2014/main" id="{CB00716C-0412-43E0-9C75-F77D7B7AED95}"/>
            </a:ext>
          </a:extLst>
        </xdr:cNvPr>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43815</xdr:rowOff>
    </xdr:from>
    <xdr:to>
      <xdr:col>71</xdr:col>
      <xdr:colOff>177800</xdr:colOff>
      <xdr:row>39</xdr:row>
      <xdr:rowOff>102870</xdr:rowOff>
    </xdr:to>
    <xdr:cxnSp macro="">
      <xdr:nvCxnSpPr>
        <xdr:cNvPr id="539" name="直線コネクタ 538">
          <a:extLst>
            <a:ext uri="{FF2B5EF4-FFF2-40B4-BE49-F238E27FC236}">
              <a16:creationId xmlns:a16="http://schemas.microsoft.com/office/drawing/2014/main" id="{C7FEBA2D-A359-478E-A8F7-C0161A939309}"/>
            </a:ext>
          </a:extLst>
        </xdr:cNvPr>
        <xdr:cNvCxnSpPr/>
      </xdr:nvCxnSpPr>
      <xdr:spPr>
        <a:xfrm>
          <a:off x="12814300" y="673036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82F2E0BC-4CF7-4F2A-BADE-8002DADCE7E2}"/>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DAB89F53-41D1-4196-8AA7-6F2DC4A499FF}"/>
            </a:ext>
          </a:extLst>
        </xdr:cNvPr>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1FB5CB9E-07E1-433E-9406-3B199D0D673D}"/>
            </a:ext>
          </a:extLst>
        </xdr:cNvPr>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9FDCD549-22A5-4392-8F3D-0B4F805673CE}"/>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64787</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BF8C1E8C-68FF-4F7A-AA8A-4D7ADF61B5E2}"/>
            </a:ext>
          </a:extLst>
        </xdr:cNvPr>
        <xdr:cNvSpPr txBox="1"/>
      </xdr:nvSpPr>
      <xdr:spPr>
        <a:xfrm>
          <a:off x="152660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24782</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1BDA4B5B-C004-455D-AE83-5ACD7188C5BD}"/>
            </a:ext>
          </a:extLst>
        </xdr:cNvPr>
        <xdr:cNvSpPr txBox="1"/>
      </xdr:nvSpPr>
      <xdr:spPr>
        <a:xfrm>
          <a:off x="14389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144797</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8B25280F-4C65-403E-99EA-5BB65821A0BD}"/>
            </a:ext>
          </a:extLst>
        </xdr:cNvPr>
        <xdr:cNvSpPr txBox="1"/>
      </xdr:nvSpPr>
      <xdr:spPr>
        <a:xfrm>
          <a:off x="13500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85742</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4386DF34-28A8-4323-BA60-93C4746178A2}"/>
            </a:ext>
          </a:extLst>
        </xdr:cNvPr>
        <xdr:cNvSpPr txBox="1"/>
      </xdr:nvSpPr>
      <xdr:spPr>
        <a:xfrm>
          <a:off x="12611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9475B905-B165-4C0E-A863-A7742922CEB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839B1C7F-F343-4499-BE7E-656974E0BC3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D96C4097-142E-4FE4-BDA8-E59932703C2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2396576-ED5A-4D97-AE23-73EEBDCB66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AA2A14A0-A076-4870-9448-83055415CE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FA280405-2E35-4E95-8391-C4C19F5A05B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6C84B99C-799B-4C76-A397-8B5C11AA3B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3747C6E0-8D1B-4E9C-88D6-E9037A7895F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37764219-08BE-4F86-AA31-C1EE5DB7BA3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37BDD22F-56B5-4A6B-84DC-40268119350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B08EE075-217E-4295-B68C-C268584F9F8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a:extLst>
            <a:ext uri="{FF2B5EF4-FFF2-40B4-BE49-F238E27FC236}">
              <a16:creationId xmlns:a16="http://schemas.microsoft.com/office/drawing/2014/main" id="{3261F710-8E24-480D-8699-443BA40C41F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ADA3F939-74D8-4450-AE49-E516A8695B3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a:extLst>
            <a:ext uri="{FF2B5EF4-FFF2-40B4-BE49-F238E27FC236}">
              <a16:creationId xmlns:a16="http://schemas.microsoft.com/office/drawing/2014/main" id="{BDF70B76-627C-4E7E-9FB2-6EB84A85376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F483AA2-8387-4BCA-8D94-C74FB512487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a:extLst>
            <a:ext uri="{FF2B5EF4-FFF2-40B4-BE49-F238E27FC236}">
              <a16:creationId xmlns:a16="http://schemas.microsoft.com/office/drawing/2014/main" id="{18BF7EBD-1C62-444D-B876-F41A86D94D8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DB4123BE-3521-45DA-9976-0B308EF10B1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a:extLst>
            <a:ext uri="{FF2B5EF4-FFF2-40B4-BE49-F238E27FC236}">
              <a16:creationId xmlns:a16="http://schemas.microsoft.com/office/drawing/2014/main" id="{AB5B499E-9481-460E-96E3-8E2D1115E1D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CBB88886-0442-4CB1-ACCB-87E33A4634B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a:extLst>
            <a:ext uri="{FF2B5EF4-FFF2-40B4-BE49-F238E27FC236}">
              <a16:creationId xmlns:a16="http://schemas.microsoft.com/office/drawing/2014/main" id="{80A2AEA2-5371-4159-B070-48D42C783137}"/>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84FB1925-7114-411D-80AC-184D8E2A2FBE}"/>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a:extLst>
            <a:ext uri="{FF2B5EF4-FFF2-40B4-BE49-F238E27FC236}">
              <a16:creationId xmlns:a16="http://schemas.microsoft.com/office/drawing/2014/main" id="{25D3F966-EC70-46DF-A9A7-859C6693BA29}"/>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3A4CB1F4-E15C-49B2-8BD1-A5E29E7EE64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9EA1BB0E-0984-4FA4-8F8B-E9C8E01E3A7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CA242AC6-17B3-472B-A096-E1FB7B9A842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573" name="直線コネクタ 572">
          <a:extLst>
            <a:ext uri="{FF2B5EF4-FFF2-40B4-BE49-F238E27FC236}">
              <a16:creationId xmlns:a16="http://schemas.microsoft.com/office/drawing/2014/main" id="{9D86F2F0-55C8-4635-BC58-4A7735557B31}"/>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421F0894-60F4-4A92-B076-7207C062A14C}"/>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575" name="直線コネクタ 574">
          <a:extLst>
            <a:ext uri="{FF2B5EF4-FFF2-40B4-BE49-F238E27FC236}">
              <a16:creationId xmlns:a16="http://schemas.microsoft.com/office/drawing/2014/main" id="{C3484CC7-F85A-4DF5-B365-9A5FA97D9C3E}"/>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306A5064-BB7F-40F7-AC61-5B9AACD43B10}"/>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577" name="直線コネクタ 576">
          <a:extLst>
            <a:ext uri="{FF2B5EF4-FFF2-40B4-BE49-F238E27FC236}">
              <a16:creationId xmlns:a16="http://schemas.microsoft.com/office/drawing/2014/main" id="{41527F85-2254-4830-89BA-9887D61D90EE}"/>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78029D50-7C00-4FC6-876D-29509B1CFDE2}"/>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579" name="フローチャート: 判断 578">
          <a:extLst>
            <a:ext uri="{FF2B5EF4-FFF2-40B4-BE49-F238E27FC236}">
              <a16:creationId xmlns:a16="http://schemas.microsoft.com/office/drawing/2014/main" id="{A7EA1D1A-972A-4BE8-97AC-F565D4FD2F7B}"/>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31931</xdr:rowOff>
    </xdr:from>
    <xdr:to>
      <xdr:col>112</xdr:col>
      <xdr:colOff>38100</xdr:colOff>
      <xdr:row>38</xdr:row>
      <xdr:rowOff>133531</xdr:rowOff>
    </xdr:to>
    <xdr:sp macro="" textlink="">
      <xdr:nvSpPr>
        <xdr:cNvPr id="580" name="フローチャート: 判断 579">
          <a:extLst>
            <a:ext uri="{FF2B5EF4-FFF2-40B4-BE49-F238E27FC236}">
              <a16:creationId xmlns:a16="http://schemas.microsoft.com/office/drawing/2014/main" id="{0C6F7D8B-D0DE-4E6D-A8F1-1F2528F4C85F}"/>
            </a:ext>
          </a:extLst>
        </xdr:cNvPr>
        <xdr:cNvSpPr/>
      </xdr:nvSpPr>
      <xdr:spPr>
        <a:xfrm>
          <a:off x="2127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38463</xdr:rowOff>
    </xdr:from>
    <xdr:to>
      <xdr:col>107</xdr:col>
      <xdr:colOff>101600</xdr:colOff>
      <xdr:row>38</xdr:row>
      <xdr:rowOff>140063</xdr:rowOff>
    </xdr:to>
    <xdr:sp macro="" textlink="">
      <xdr:nvSpPr>
        <xdr:cNvPr id="581" name="フローチャート: 判断 580">
          <a:extLst>
            <a:ext uri="{FF2B5EF4-FFF2-40B4-BE49-F238E27FC236}">
              <a16:creationId xmlns:a16="http://schemas.microsoft.com/office/drawing/2014/main" id="{948FB650-B6CD-4FAF-9279-3860A4DC9165}"/>
            </a:ext>
          </a:extLst>
        </xdr:cNvPr>
        <xdr:cNvSpPr/>
      </xdr:nvSpPr>
      <xdr:spPr>
        <a:xfrm>
          <a:off x="20383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31931</xdr:rowOff>
    </xdr:from>
    <xdr:to>
      <xdr:col>102</xdr:col>
      <xdr:colOff>165100</xdr:colOff>
      <xdr:row>38</xdr:row>
      <xdr:rowOff>133531</xdr:rowOff>
    </xdr:to>
    <xdr:sp macro="" textlink="">
      <xdr:nvSpPr>
        <xdr:cNvPr id="582" name="フローチャート: 判断 581">
          <a:extLst>
            <a:ext uri="{FF2B5EF4-FFF2-40B4-BE49-F238E27FC236}">
              <a16:creationId xmlns:a16="http://schemas.microsoft.com/office/drawing/2014/main" id="{00B946C0-F253-4D21-8AFE-9784EADCF40E}"/>
            </a:ext>
          </a:extLst>
        </xdr:cNvPr>
        <xdr:cNvSpPr/>
      </xdr:nvSpPr>
      <xdr:spPr>
        <a:xfrm>
          <a:off x="19494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18869</xdr:rowOff>
    </xdr:from>
    <xdr:to>
      <xdr:col>98</xdr:col>
      <xdr:colOff>38100</xdr:colOff>
      <xdr:row>38</xdr:row>
      <xdr:rowOff>120469</xdr:rowOff>
    </xdr:to>
    <xdr:sp macro="" textlink="">
      <xdr:nvSpPr>
        <xdr:cNvPr id="583" name="フローチャート: 判断 582">
          <a:extLst>
            <a:ext uri="{FF2B5EF4-FFF2-40B4-BE49-F238E27FC236}">
              <a16:creationId xmlns:a16="http://schemas.microsoft.com/office/drawing/2014/main" id="{3E2F4151-A4E8-49EB-A61B-AF9E47ECB216}"/>
            </a:ext>
          </a:extLst>
        </xdr:cNvPr>
        <xdr:cNvSpPr/>
      </xdr:nvSpPr>
      <xdr:spPr>
        <a:xfrm>
          <a:off x="18605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3563809-09F5-4989-8A33-C1D2F018CB2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3797E85-6960-4ECB-AA9F-6A9EB881E2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07F3F0A-BC89-4635-A253-65B6A9061E9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F2AAC602-8448-4DE0-BA4C-B720C2A646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4BEEA83-59B3-4169-9989-037E861F8C3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43361</xdr:rowOff>
    </xdr:from>
    <xdr:to>
      <xdr:col>116</xdr:col>
      <xdr:colOff>114300</xdr:colOff>
      <xdr:row>37</xdr:row>
      <xdr:rowOff>144961</xdr:rowOff>
    </xdr:to>
    <xdr:sp macro="" textlink="">
      <xdr:nvSpPr>
        <xdr:cNvPr id="589" name="楕円 588">
          <a:extLst>
            <a:ext uri="{FF2B5EF4-FFF2-40B4-BE49-F238E27FC236}">
              <a16:creationId xmlns:a16="http://schemas.microsoft.com/office/drawing/2014/main" id="{9706FEBB-41DC-40FD-886A-1241FC737E89}"/>
            </a:ext>
          </a:extLst>
        </xdr:cNvPr>
        <xdr:cNvSpPr/>
      </xdr:nvSpPr>
      <xdr:spPr>
        <a:xfrm>
          <a:off x="22110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66238</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5D0A30CD-653B-40EC-9897-495869E4B62F}"/>
            </a:ext>
          </a:extLst>
        </xdr:cNvPr>
        <xdr:cNvSpPr txBox="1"/>
      </xdr:nvSpPr>
      <xdr:spPr>
        <a:xfrm>
          <a:off x="22199600" y="62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61323</xdr:rowOff>
    </xdr:from>
    <xdr:to>
      <xdr:col>112</xdr:col>
      <xdr:colOff>38100</xdr:colOff>
      <xdr:row>36</xdr:row>
      <xdr:rowOff>162923</xdr:rowOff>
    </xdr:to>
    <xdr:sp macro="" textlink="">
      <xdr:nvSpPr>
        <xdr:cNvPr id="591" name="楕円 590">
          <a:extLst>
            <a:ext uri="{FF2B5EF4-FFF2-40B4-BE49-F238E27FC236}">
              <a16:creationId xmlns:a16="http://schemas.microsoft.com/office/drawing/2014/main" id="{FDCE9602-E78B-4550-9F10-041C2CC0A16D}"/>
            </a:ext>
          </a:extLst>
        </xdr:cNvPr>
        <xdr:cNvSpPr/>
      </xdr:nvSpPr>
      <xdr:spPr>
        <a:xfrm>
          <a:off x="21272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112123</xdr:rowOff>
    </xdr:from>
    <xdr:to>
      <xdr:col>116</xdr:col>
      <xdr:colOff>63500</xdr:colOff>
      <xdr:row>37</xdr:row>
      <xdr:rowOff>94161</xdr:rowOff>
    </xdr:to>
    <xdr:cxnSp macro="">
      <xdr:nvCxnSpPr>
        <xdr:cNvPr id="592" name="直線コネクタ 591">
          <a:extLst>
            <a:ext uri="{FF2B5EF4-FFF2-40B4-BE49-F238E27FC236}">
              <a16:creationId xmlns:a16="http://schemas.microsoft.com/office/drawing/2014/main" id="{4507B29A-916F-43A8-908D-472F4146C943}"/>
            </a:ext>
          </a:extLst>
        </xdr:cNvPr>
        <xdr:cNvCxnSpPr/>
      </xdr:nvCxnSpPr>
      <xdr:spPr>
        <a:xfrm>
          <a:off x="21323300" y="6284323"/>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84183</xdr:rowOff>
    </xdr:from>
    <xdr:to>
      <xdr:col>107</xdr:col>
      <xdr:colOff>101600</xdr:colOff>
      <xdr:row>37</xdr:row>
      <xdr:rowOff>14333</xdr:rowOff>
    </xdr:to>
    <xdr:sp macro="" textlink="">
      <xdr:nvSpPr>
        <xdr:cNvPr id="593" name="楕円 592">
          <a:extLst>
            <a:ext uri="{FF2B5EF4-FFF2-40B4-BE49-F238E27FC236}">
              <a16:creationId xmlns:a16="http://schemas.microsoft.com/office/drawing/2014/main" id="{64E8216A-0181-43DE-8177-D275BEC34A4E}"/>
            </a:ext>
          </a:extLst>
        </xdr:cNvPr>
        <xdr:cNvSpPr/>
      </xdr:nvSpPr>
      <xdr:spPr>
        <a:xfrm>
          <a:off x="20383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112123</xdr:rowOff>
    </xdr:from>
    <xdr:to>
      <xdr:col>111</xdr:col>
      <xdr:colOff>177800</xdr:colOff>
      <xdr:row>36</xdr:row>
      <xdr:rowOff>134983</xdr:rowOff>
    </xdr:to>
    <xdr:cxnSp macro="">
      <xdr:nvCxnSpPr>
        <xdr:cNvPr id="594" name="直線コネクタ 593">
          <a:extLst>
            <a:ext uri="{FF2B5EF4-FFF2-40B4-BE49-F238E27FC236}">
              <a16:creationId xmlns:a16="http://schemas.microsoft.com/office/drawing/2014/main" id="{B815D7CE-E9C7-4BB4-9A2D-AC349868A905}"/>
            </a:ext>
          </a:extLst>
        </xdr:cNvPr>
        <xdr:cNvCxnSpPr/>
      </xdr:nvCxnSpPr>
      <xdr:spPr>
        <a:xfrm flipV="1">
          <a:off x="20434300" y="62843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107043</xdr:rowOff>
    </xdr:from>
    <xdr:to>
      <xdr:col>102</xdr:col>
      <xdr:colOff>165100</xdr:colOff>
      <xdr:row>37</xdr:row>
      <xdr:rowOff>37193</xdr:rowOff>
    </xdr:to>
    <xdr:sp macro="" textlink="">
      <xdr:nvSpPr>
        <xdr:cNvPr id="595" name="楕円 594">
          <a:extLst>
            <a:ext uri="{FF2B5EF4-FFF2-40B4-BE49-F238E27FC236}">
              <a16:creationId xmlns:a16="http://schemas.microsoft.com/office/drawing/2014/main" id="{11FAB90E-7907-4AF0-AE47-58AF1F323BE3}"/>
            </a:ext>
          </a:extLst>
        </xdr:cNvPr>
        <xdr:cNvSpPr/>
      </xdr:nvSpPr>
      <xdr:spPr>
        <a:xfrm>
          <a:off x="19494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134983</xdr:rowOff>
    </xdr:from>
    <xdr:to>
      <xdr:col>107</xdr:col>
      <xdr:colOff>50800</xdr:colOff>
      <xdr:row>36</xdr:row>
      <xdr:rowOff>157843</xdr:rowOff>
    </xdr:to>
    <xdr:cxnSp macro="">
      <xdr:nvCxnSpPr>
        <xdr:cNvPr id="596" name="直線コネクタ 595">
          <a:extLst>
            <a:ext uri="{FF2B5EF4-FFF2-40B4-BE49-F238E27FC236}">
              <a16:creationId xmlns:a16="http://schemas.microsoft.com/office/drawing/2014/main" id="{D5BBB5DE-11AD-4046-91AA-CD46E58B614E}"/>
            </a:ext>
          </a:extLst>
        </xdr:cNvPr>
        <xdr:cNvCxnSpPr/>
      </xdr:nvCxnSpPr>
      <xdr:spPr>
        <a:xfrm flipV="1">
          <a:off x="19545300" y="630718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120106</xdr:rowOff>
    </xdr:from>
    <xdr:to>
      <xdr:col>98</xdr:col>
      <xdr:colOff>38100</xdr:colOff>
      <xdr:row>37</xdr:row>
      <xdr:rowOff>50256</xdr:rowOff>
    </xdr:to>
    <xdr:sp macro="" textlink="">
      <xdr:nvSpPr>
        <xdr:cNvPr id="597" name="楕円 596">
          <a:extLst>
            <a:ext uri="{FF2B5EF4-FFF2-40B4-BE49-F238E27FC236}">
              <a16:creationId xmlns:a16="http://schemas.microsoft.com/office/drawing/2014/main" id="{33AA2704-C31B-4A9E-ABDE-E5D3DFDD747A}"/>
            </a:ext>
          </a:extLst>
        </xdr:cNvPr>
        <xdr:cNvSpPr/>
      </xdr:nvSpPr>
      <xdr:spPr>
        <a:xfrm>
          <a:off x="18605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157843</xdr:rowOff>
    </xdr:from>
    <xdr:to>
      <xdr:col>102</xdr:col>
      <xdr:colOff>114300</xdr:colOff>
      <xdr:row>36</xdr:row>
      <xdr:rowOff>170906</xdr:rowOff>
    </xdr:to>
    <xdr:cxnSp macro="">
      <xdr:nvCxnSpPr>
        <xdr:cNvPr id="598" name="直線コネクタ 597">
          <a:extLst>
            <a:ext uri="{FF2B5EF4-FFF2-40B4-BE49-F238E27FC236}">
              <a16:creationId xmlns:a16="http://schemas.microsoft.com/office/drawing/2014/main" id="{77A63DC3-B2E7-434E-8893-64917A285555}"/>
            </a:ext>
          </a:extLst>
        </xdr:cNvPr>
        <xdr:cNvCxnSpPr/>
      </xdr:nvCxnSpPr>
      <xdr:spPr>
        <a:xfrm flipV="1">
          <a:off x="18656300" y="63300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124658</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9F2CE899-233E-40C6-96C7-EC9C0BAC1CE0}"/>
            </a:ext>
          </a:extLst>
        </xdr:cNvPr>
        <xdr:cNvSpPr txBox="1"/>
      </xdr:nvSpPr>
      <xdr:spPr>
        <a:xfrm>
          <a:off x="21075727" y="66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131190</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A9BB437E-C9A1-47F6-860C-3BF8CFA0A6B7}"/>
            </a:ext>
          </a:extLst>
        </xdr:cNvPr>
        <xdr:cNvSpPr txBox="1"/>
      </xdr:nvSpPr>
      <xdr:spPr>
        <a:xfrm>
          <a:off x="20199427" y="664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124658</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13041F3A-A2EF-4C61-BD8D-CBDFC87542E1}"/>
            </a:ext>
          </a:extLst>
        </xdr:cNvPr>
        <xdr:cNvSpPr txBox="1"/>
      </xdr:nvSpPr>
      <xdr:spPr>
        <a:xfrm>
          <a:off x="19310427" y="66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111596</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DD3D5693-674C-4891-AF96-98BF471B818F}"/>
            </a:ext>
          </a:extLst>
        </xdr:cNvPr>
        <xdr:cNvSpPr txBox="1"/>
      </xdr:nvSpPr>
      <xdr:spPr>
        <a:xfrm>
          <a:off x="184214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8000</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08C5A4C7-9A33-4E18-93E7-818D1B6E11C7}"/>
            </a:ext>
          </a:extLst>
        </xdr:cNvPr>
        <xdr:cNvSpPr txBox="1"/>
      </xdr:nvSpPr>
      <xdr:spPr>
        <a:xfrm>
          <a:off x="210757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30860</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33AB3E3F-6EC7-43AF-BFD1-250B73548746}"/>
            </a:ext>
          </a:extLst>
        </xdr:cNvPr>
        <xdr:cNvSpPr txBox="1"/>
      </xdr:nvSpPr>
      <xdr:spPr>
        <a:xfrm>
          <a:off x="20199427" y="603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53720</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4D0C601D-9D4C-42E3-ACAC-F25D71EFFE1D}"/>
            </a:ext>
          </a:extLst>
        </xdr:cNvPr>
        <xdr:cNvSpPr txBox="1"/>
      </xdr:nvSpPr>
      <xdr:spPr>
        <a:xfrm>
          <a:off x="19310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66783</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5C68FBD1-BDEB-45E1-9BC9-EE1BC988E1B9}"/>
            </a:ext>
          </a:extLst>
        </xdr:cNvPr>
        <xdr:cNvSpPr txBox="1"/>
      </xdr:nvSpPr>
      <xdr:spPr>
        <a:xfrm>
          <a:off x="18421427" y="606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B92DC72E-95C5-4883-9D42-C289984B8D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B500773F-3967-4DD4-89B0-A25D27F47EA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66BD3145-59F2-408C-9CEB-5183421707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F7E5B89-9DFF-4F96-AC03-EB0819FC128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FA6EE8E8-62E6-486D-8FA0-B08A27632F7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6CF61F70-CEE1-4796-8344-76864661523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2C2943C9-20ED-462B-A854-20B5AFE11B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E43462EE-62E6-438E-B62B-489C4241D4C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4B372896-67A5-48A6-9EA3-966CA8D0C47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2E614263-A846-47A8-A29B-DE17E8DDBE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CE40B509-7B94-43F9-8226-0B1D73F742A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69E03F68-D7CD-4A55-BDBB-3DE0E9AEDF1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9" name="テキスト ボックス 618">
          <a:extLst>
            <a:ext uri="{FF2B5EF4-FFF2-40B4-BE49-F238E27FC236}">
              <a16:creationId xmlns:a16="http://schemas.microsoft.com/office/drawing/2014/main" id="{9A11805E-D1BB-45D9-83A5-51615A0411CB}"/>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90105438-38C5-4ADF-A002-9B5507D1CEF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47CD3C9E-2A72-4898-931C-3478EA5BD63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C928CF44-28A6-456C-AD56-3C3D96BA4EF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770FD0E8-8729-4307-A7EC-64DB093DFAF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2DA558BD-CDE9-4DF9-9DF9-CC4E9471275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AF8C89C4-38C3-45DA-A253-CCFFC7BA6C7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279198FC-DC2E-4117-8B1C-F303B3A0E88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B93465D7-EFB0-4D68-895D-AD59DA62DB4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C566FC0D-D8E9-400C-B364-52DFD2D2A82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9" name="テキスト ボックス 628">
          <a:extLst>
            <a:ext uri="{FF2B5EF4-FFF2-40B4-BE49-F238E27FC236}">
              <a16:creationId xmlns:a16="http://schemas.microsoft.com/office/drawing/2014/main" id="{4BB43F1B-7D45-473E-9397-078C94583F1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D12A031D-B402-4BAF-B057-63D6EEC17D0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a:extLst>
            <a:ext uri="{FF2B5EF4-FFF2-40B4-BE49-F238E27FC236}">
              <a16:creationId xmlns:a16="http://schemas.microsoft.com/office/drawing/2014/main" id="{6C28E422-D06D-4388-B7B0-5E86E00865B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B260E811-B9CF-4B7E-B7E9-4ABDF8E5A3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633" name="直線コネクタ 632">
          <a:extLst>
            <a:ext uri="{FF2B5EF4-FFF2-40B4-BE49-F238E27FC236}">
              <a16:creationId xmlns:a16="http://schemas.microsoft.com/office/drawing/2014/main" id="{335E7E14-FB2B-45C3-BBBE-14BAACF2BBDC}"/>
            </a:ext>
          </a:extLst>
        </xdr:cNvPr>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1FBE2F76-7DF9-44FA-908C-16D3FA9E8511}"/>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635" name="直線コネクタ 634">
          <a:extLst>
            <a:ext uri="{FF2B5EF4-FFF2-40B4-BE49-F238E27FC236}">
              <a16:creationId xmlns:a16="http://schemas.microsoft.com/office/drawing/2014/main" id="{9D503F52-DB36-40FB-8713-978C7F229CF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22D8A3F0-E33A-4B02-AE5D-4B12774D8731}"/>
            </a:ext>
          </a:extLst>
        </xdr:cNvPr>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7" name="直線コネクタ 636">
          <a:extLst>
            <a:ext uri="{FF2B5EF4-FFF2-40B4-BE49-F238E27FC236}">
              <a16:creationId xmlns:a16="http://schemas.microsoft.com/office/drawing/2014/main" id="{2E7CBBB2-1127-4D19-BBE7-D53F8788189E}"/>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586AB334-ACFD-4D38-A545-6B63688B7412}"/>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639" name="フローチャート: 判断 638">
          <a:extLst>
            <a:ext uri="{FF2B5EF4-FFF2-40B4-BE49-F238E27FC236}">
              <a16:creationId xmlns:a16="http://schemas.microsoft.com/office/drawing/2014/main" id="{6818CD5B-5812-4D65-B3C3-FFD7C36D5BA8}"/>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110853</xdr:rowOff>
    </xdr:from>
    <xdr:to>
      <xdr:col>81</xdr:col>
      <xdr:colOff>101600</xdr:colOff>
      <xdr:row>60</xdr:row>
      <xdr:rowOff>41003</xdr:rowOff>
    </xdr:to>
    <xdr:sp macro="" textlink="">
      <xdr:nvSpPr>
        <xdr:cNvPr id="640" name="フローチャート: 判断 639">
          <a:extLst>
            <a:ext uri="{FF2B5EF4-FFF2-40B4-BE49-F238E27FC236}">
              <a16:creationId xmlns:a16="http://schemas.microsoft.com/office/drawing/2014/main" id="{E10D613F-DD82-4B30-ACEA-F1FBB5E495E0}"/>
            </a:ext>
          </a:extLst>
        </xdr:cNvPr>
        <xdr:cNvSpPr/>
      </xdr:nvSpPr>
      <xdr:spPr>
        <a:xfrm>
          <a:off x="15430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1" name="フローチャート: 判断 640">
          <a:extLst>
            <a:ext uri="{FF2B5EF4-FFF2-40B4-BE49-F238E27FC236}">
              <a16:creationId xmlns:a16="http://schemas.microsoft.com/office/drawing/2014/main" id="{9CD2ECF3-8D37-44A7-9C3F-927F3FA8ED35}"/>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2" name="フローチャート: 判断 641">
          <a:extLst>
            <a:ext uri="{FF2B5EF4-FFF2-40B4-BE49-F238E27FC236}">
              <a16:creationId xmlns:a16="http://schemas.microsoft.com/office/drawing/2014/main" id="{A2C506D0-81A1-4B09-8263-006F21CA6116}"/>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16147</xdr:rowOff>
    </xdr:from>
    <xdr:to>
      <xdr:col>67</xdr:col>
      <xdr:colOff>101600</xdr:colOff>
      <xdr:row>59</xdr:row>
      <xdr:rowOff>117747</xdr:rowOff>
    </xdr:to>
    <xdr:sp macro="" textlink="">
      <xdr:nvSpPr>
        <xdr:cNvPr id="643" name="フローチャート: 判断 642">
          <a:extLst>
            <a:ext uri="{FF2B5EF4-FFF2-40B4-BE49-F238E27FC236}">
              <a16:creationId xmlns:a16="http://schemas.microsoft.com/office/drawing/2014/main" id="{02C40463-ED59-49E2-8C0B-3C1C64BE03A1}"/>
            </a:ext>
          </a:extLst>
        </xdr:cNvPr>
        <xdr:cNvSpPr/>
      </xdr:nvSpPr>
      <xdr:spPr>
        <a:xfrm>
          <a:off x="12763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80845531-F0B4-40D1-936E-8A7B304868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9D3BDA-05C2-457E-8F9C-1950DDFD2C6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18D2BA3E-D3C9-4EA2-8793-154134B0018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F2863E5-21FA-40D2-A3AB-03C603E99F0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7838513C-97C0-4748-995A-EB34E3CCB70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159838</xdr:rowOff>
    </xdr:from>
    <xdr:to>
      <xdr:col>85</xdr:col>
      <xdr:colOff>177800</xdr:colOff>
      <xdr:row>56</xdr:row>
      <xdr:rowOff>89988</xdr:rowOff>
    </xdr:to>
    <xdr:sp macro="" textlink="">
      <xdr:nvSpPr>
        <xdr:cNvPr id="649" name="楕円 648">
          <a:extLst>
            <a:ext uri="{FF2B5EF4-FFF2-40B4-BE49-F238E27FC236}">
              <a16:creationId xmlns:a16="http://schemas.microsoft.com/office/drawing/2014/main" id="{6B85511B-84EA-4A51-AD45-E36CAE308C77}"/>
            </a:ext>
          </a:extLst>
        </xdr:cNvPr>
        <xdr:cNvSpPr/>
      </xdr:nvSpPr>
      <xdr:spPr>
        <a:xfrm>
          <a:off x="162687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74765</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7B4E217D-5496-4921-8EBD-2F0CE070DE27}"/>
            </a:ext>
          </a:extLst>
        </xdr:cNvPr>
        <xdr:cNvSpPr txBox="1"/>
      </xdr:nvSpPr>
      <xdr:spPr>
        <a:xfrm>
          <a:off x="16357600" y="950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68399</xdr:rowOff>
    </xdr:from>
    <xdr:to>
      <xdr:col>81</xdr:col>
      <xdr:colOff>101600</xdr:colOff>
      <xdr:row>55</xdr:row>
      <xdr:rowOff>169999</xdr:rowOff>
    </xdr:to>
    <xdr:sp macro="" textlink="">
      <xdr:nvSpPr>
        <xdr:cNvPr id="651" name="楕円 650">
          <a:extLst>
            <a:ext uri="{FF2B5EF4-FFF2-40B4-BE49-F238E27FC236}">
              <a16:creationId xmlns:a16="http://schemas.microsoft.com/office/drawing/2014/main" id="{EA5BD2DF-C712-4805-92AA-DBD67DCD0AC0}"/>
            </a:ext>
          </a:extLst>
        </xdr:cNvPr>
        <xdr:cNvSpPr/>
      </xdr:nvSpPr>
      <xdr:spPr>
        <a:xfrm>
          <a:off x="15430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119199</xdr:rowOff>
    </xdr:from>
    <xdr:to>
      <xdr:col>85</xdr:col>
      <xdr:colOff>127000</xdr:colOff>
      <xdr:row>56</xdr:row>
      <xdr:rowOff>39188</xdr:rowOff>
    </xdr:to>
    <xdr:cxnSp macro="">
      <xdr:nvCxnSpPr>
        <xdr:cNvPr id="652" name="直線コネクタ 651">
          <a:extLst>
            <a:ext uri="{FF2B5EF4-FFF2-40B4-BE49-F238E27FC236}">
              <a16:creationId xmlns:a16="http://schemas.microsoft.com/office/drawing/2014/main" id="{0B766E24-48C1-4557-A9DC-D27F4C6BE874}"/>
            </a:ext>
          </a:extLst>
        </xdr:cNvPr>
        <xdr:cNvCxnSpPr/>
      </xdr:nvCxnSpPr>
      <xdr:spPr>
        <a:xfrm>
          <a:off x="15481300" y="954894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89626</xdr:rowOff>
    </xdr:from>
    <xdr:to>
      <xdr:col>76</xdr:col>
      <xdr:colOff>165100</xdr:colOff>
      <xdr:row>57</xdr:row>
      <xdr:rowOff>19776</xdr:rowOff>
    </xdr:to>
    <xdr:sp macro="" textlink="">
      <xdr:nvSpPr>
        <xdr:cNvPr id="653" name="楕円 652">
          <a:extLst>
            <a:ext uri="{FF2B5EF4-FFF2-40B4-BE49-F238E27FC236}">
              <a16:creationId xmlns:a16="http://schemas.microsoft.com/office/drawing/2014/main" id="{EB3F804C-2FEB-4787-BE93-9336BFF2F68D}"/>
            </a:ext>
          </a:extLst>
        </xdr:cNvPr>
        <xdr:cNvSpPr/>
      </xdr:nvSpPr>
      <xdr:spPr>
        <a:xfrm>
          <a:off x="14541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119199</xdr:rowOff>
    </xdr:from>
    <xdr:to>
      <xdr:col>81</xdr:col>
      <xdr:colOff>50800</xdr:colOff>
      <xdr:row>56</xdr:row>
      <xdr:rowOff>140426</xdr:rowOff>
    </xdr:to>
    <xdr:cxnSp macro="">
      <xdr:nvCxnSpPr>
        <xdr:cNvPr id="654" name="直線コネクタ 653">
          <a:extLst>
            <a:ext uri="{FF2B5EF4-FFF2-40B4-BE49-F238E27FC236}">
              <a16:creationId xmlns:a16="http://schemas.microsoft.com/office/drawing/2014/main" id="{EACDFECA-7216-4809-9480-796D415EDA91}"/>
            </a:ext>
          </a:extLst>
        </xdr:cNvPr>
        <xdr:cNvCxnSpPr/>
      </xdr:nvCxnSpPr>
      <xdr:spPr>
        <a:xfrm flipV="1">
          <a:off x="14592300" y="9548949"/>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92891</xdr:rowOff>
    </xdr:from>
    <xdr:to>
      <xdr:col>72</xdr:col>
      <xdr:colOff>38100</xdr:colOff>
      <xdr:row>55</xdr:row>
      <xdr:rowOff>23041</xdr:rowOff>
    </xdr:to>
    <xdr:sp macro="" textlink="">
      <xdr:nvSpPr>
        <xdr:cNvPr id="655" name="楕円 654">
          <a:extLst>
            <a:ext uri="{FF2B5EF4-FFF2-40B4-BE49-F238E27FC236}">
              <a16:creationId xmlns:a16="http://schemas.microsoft.com/office/drawing/2014/main" id="{BAF25AB6-97B3-4E1C-B1A7-535CB8EF34D5}"/>
            </a:ext>
          </a:extLst>
        </xdr:cNvPr>
        <xdr:cNvSpPr/>
      </xdr:nvSpPr>
      <xdr:spPr>
        <a:xfrm>
          <a:off x="13652500" y="93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143691</xdr:rowOff>
    </xdr:from>
    <xdr:to>
      <xdr:col>76</xdr:col>
      <xdr:colOff>114300</xdr:colOff>
      <xdr:row>56</xdr:row>
      <xdr:rowOff>140426</xdr:rowOff>
    </xdr:to>
    <xdr:cxnSp macro="">
      <xdr:nvCxnSpPr>
        <xdr:cNvPr id="656" name="直線コネクタ 655">
          <a:extLst>
            <a:ext uri="{FF2B5EF4-FFF2-40B4-BE49-F238E27FC236}">
              <a16:creationId xmlns:a16="http://schemas.microsoft.com/office/drawing/2014/main" id="{79024CD5-0419-4D66-8F4E-946F62456C77}"/>
            </a:ext>
          </a:extLst>
        </xdr:cNvPr>
        <xdr:cNvCxnSpPr/>
      </xdr:nvCxnSpPr>
      <xdr:spPr>
        <a:xfrm>
          <a:off x="13703300" y="9401991"/>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87993</xdr:rowOff>
    </xdr:from>
    <xdr:to>
      <xdr:col>67</xdr:col>
      <xdr:colOff>101600</xdr:colOff>
      <xdr:row>56</xdr:row>
      <xdr:rowOff>18143</xdr:rowOff>
    </xdr:to>
    <xdr:sp macro="" textlink="">
      <xdr:nvSpPr>
        <xdr:cNvPr id="657" name="楕円 656">
          <a:extLst>
            <a:ext uri="{FF2B5EF4-FFF2-40B4-BE49-F238E27FC236}">
              <a16:creationId xmlns:a16="http://schemas.microsoft.com/office/drawing/2014/main" id="{0C9F559C-A593-4977-B5B5-72B783D49586}"/>
            </a:ext>
          </a:extLst>
        </xdr:cNvPr>
        <xdr:cNvSpPr/>
      </xdr:nvSpPr>
      <xdr:spPr>
        <a:xfrm>
          <a:off x="12763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143691</xdr:rowOff>
    </xdr:from>
    <xdr:to>
      <xdr:col>71</xdr:col>
      <xdr:colOff>177800</xdr:colOff>
      <xdr:row>55</xdr:row>
      <xdr:rowOff>138793</xdr:rowOff>
    </xdr:to>
    <xdr:cxnSp macro="">
      <xdr:nvCxnSpPr>
        <xdr:cNvPr id="658" name="直線コネクタ 657">
          <a:extLst>
            <a:ext uri="{FF2B5EF4-FFF2-40B4-BE49-F238E27FC236}">
              <a16:creationId xmlns:a16="http://schemas.microsoft.com/office/drawing/2014/main" id="{120BFD58-49DB-47F8-930D-57763C905032}"/>
            </a:ext>
          </a:extLst>
        </xdr:cNvPr>
        <xdr:cNvCxnSpPr/>
      </xdr:nvCxnSpPr>
      <xdr:spPr>
        <a:xfrm flipV="1">
          <a:off x="12814300" y="9401991"/>
          <a:ext cx="8890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32130</xdr:rowOff>
    </xdr:from>
    <xdr:ext cx="405111" cy="259045"/>
    <xdr:sp macro="" textlink="">
      <xdr:nvSpPr>
        <xdr:cNvPr id="659" name="n_1aveValue【学校施設】&#10;有形固定資産減価償却率">
          <a:extLst>
            <a:ext uri="{FF2B5EF4-FFF2-40B4-BE49-F238E27FC236}">
              <a16:creationId xmlns:a16="http://schemas.microsoft.com/office/drawing/2014/main" id="{B30EA4CB-2583-4611-AA11-61D4F558E8A9}"/>
            </a:ext>
          </a:extLst>
        </xdr:cNvPr>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0" name="n_2aveValue【学校施設】&#10;有形固定資産減価償却率">
          <a:extLst>
            <a:ext uri="{FF2B5EF4-FFF2-40B4-BE49-F238E27FC236}">
              <a16:creationId xmlns:a16="http://schemas.microsoft.com/office/drawing/2014/main" id="{0EC93FDB-F06E-4FA0-A642-D29333FA015D}"/>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1" name="n_3aveValue【学校施設】&#10;有形固定資産減価償却率">
          <a:extLst>
            <a:ext uri="{FF2B5EF4-FFF2-40B4-BE49-F238E27FC236}">
              <a16:creationId xmlns:a16="http://schemas.microsoft.com/office/drawing/2014/main" id="{154259F6-4020-4EFE-B171-8F1748C03668}"/>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108874</xdr:rowOff>
    </xdr:from>
    <xdr:ext cx="405111" cy="259045"/>
    <xdr:sp macro="" textlink="">
      <xdr:nvSpPr>
        <xdr:cNvPr id="662" name="n_4aveValue【学校施設】&#10;有形固定資産減価償却率">
          <a:extLst>
            <a:ext uri="{FF2B5EF4-FFF2-40B4-BE49-F238E27FC236}">
              <a16:creationId xmlns:a16="http://schemas.microsoft.com/office/drawing/2014/main" id="{314F1DC1-83FF-44B0-98C9-5F741E0B7157}"/>
            </a:ext>
          </a:extLst>
        </xdr:cNvPr>
        <xdr:cNvSpPr txBox="1"/>
      </xdr:nvSpPr>
      <xdr:spPr>
        <a:xfrm>
          <a:off x="12611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15076</xdr:rowOff>
    </xdr:from>
    <xdr:ext cx="405111" cy="259045"/>
    <xdr:sp macro="" textlink="">
      <xdr:nvSpPr>
        <xdr:cNvPr id="663" name="n_1mainValue【学校施設】&#10;有形固定資産減価償却率">
          <a:extLst>
            <a:ext uri="{FF2B5EF4-FFF2-40B4-BE49-F238E27FC236}">
              <a16:creationId xmlns:a16="http://schemas.microsoft.com/office/drawing/2014/main" id="{10C9A5CF-0691-4AE5-AD95-DA8DD2A79D08}"/>
            </a:ext>
          </a:extLst>
        </xdr:cNvPr>
        <xdr:cNvSpPr txBox="1"/>
      </xdr:nvSpPr>
      <xdr:spPr>
        <a:xfrm>
          <a:off x="152660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36303</xdr:rowOff>
    </xdr:from>
    <xdr:ext cx="405111" cy="259045"/>
    <xdr:sp macro="" textlink="">
      <xdr:nvSpPr>
        <xdr:cNvPr id="664" name="n_2mainValue【学校施設】&#10;有形固定資産減価償却率">
          <a:extLst>
            <a:ext uri="{FF2B5EF4-FFF2-40B4-BE49-F238E27FC236}">
              <a16:creationId xmlns:a16="http://schemas.microsoft.com/office/drawing/2014/main" id="{BFA6E1CB-0D51-4163-8F71-ECA500A7E2A3}"/>
            </a:ext>
          </a:extLst>
        </xdr:cNvPr>
        <xdr:cNvSpPr txBox="1"/>
      </xdr:nvSpPr>
      <xdr:spPr>
        <a:xfrm>
          <a:off x="143897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39568</xdr:rowOff>
    </xdr:from>
    <xdr:ext cx="405111" cy="259045"/>
    <xdr:sp macro="" textlink="">
      <xdr:nvSpPr>
        <xdr:cNvPr id="665" name="n_3mainValue【学校施設】&#10;有形固定資産減価償却率">
          <a:extLst>
            <a:ext uri="{FF2B5EF4-FFF2-40B4-BE49-F238E27FC236}">
              <a16:creationId xmlns:a16="http://schemas.microsoft.com/office/drawing/2014/main" id="{8180F1BF-9DF0-45B5-B5CF-904D8F1728C3}"/>
            </a:ext>
          </a:extLst>
        </xdr:cNvPr>
        <xdr:cNvSpPr txBox="1"/>
      </xdr:nvSpPr>
      <xdr:spPr>
        <a:xfrm>
          <a:off x="13500744" y="912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34670</xdr:rowOff>
    </xdr:from>
    <xdr:ext cx="405111" cy="259045"/>
    <xdr:sp macro="" textlink="">
      <xdr:nvSpPr>
        <xdr:cNvPr id="666" name="n_4mainValue【学校施設】&#10;有形固定資産減価償却率">
          <a:extLst>
            <a:ext uri="{FF2B5EF4-FFF2-40B4-BE49-F238E27FC236}">
              <a16:creationId xmlns:a16="http://schemas.microsoft.com/office/drawing/2014/main" id="{641B2293-8C65-4BD1-B960-A221FC5B77C5}"/>
            </a:ext>
          </a:extLst>
        </xdr:cNvPr>
        <xdr:cNvSpPr txBox="1"/>
      </xdr:nvSpPr>
      <xdr:spPr>
        <a:xfrm>
          <a:off x="12611744" y="929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8AEF4EEA-9F8B-44FC-8685-32E89E2D695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2CEFE326-8C56-43D1-A5D4-86D15A35C6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36B46798-155D-4644-A0A6-D9240BEEFA9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C9A74A9F-7D41-4BB2-BE2F-E838D8ECC52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108BBAFD-95DB-447E-B1C3-46F9A8C1674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2AC607F0-733F-4DA4-B92B-1EB63086EE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3E24250B-6C28-4102-A5B6-10FA4B8A1C3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E6997EA0-CA90-42F0-8B72-869A64D5436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15ADADEB-56E4-413A-AAED-FE65726C8D5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79CF5B02-F140-4413-995C-96C06BD4560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a:extLst>
            <a:ext uri="{FF2B5EF4-FFF2-40B4-BE49-F238E27FC236}">
              <a16:creationId xmlns:a16="http://schemas.microsoft.com/office/drawing/2014/main" id="{B4415D45-0247-464E-89FC-0E71F3FAB52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8" name="直線コネクタ 677">
          <a:extLst>
            <a:ext uri="{FF2B5EF4-FFF2-40B4-BE49-F238E27FC236}">
              <a16:creationId xmlns:a16="http://schemas.microsoft.com/office/drawing/2014/main" id="{5652BCE0-5F35-43FE-898E-CB140E3FE44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9" name="テキスト ボックス 678">
          <a:extLst>
            <a:ext uri="{FF2B5EF4-FFF2-40B4-BE49-F238E27FC236}">
              <a16:creationId xmlns:a16="http://schemas.microsoft.com/office/drawing/2014/main" id="{F2006738-F821-4EBD-AB09-2291F1E6AD4A}"/>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E58E3512-D6BC-4021-9E93-F49CB8F906C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EE3E51DC-0B01-452E-8882-3F5F54699FF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2" name="直線コネクタ 681">
          <a:extLst>
            <a:ext uri="{FF2B5EF4-FFF2-40B4-BE49-F238E27FC236}">
              <a16:creationId xmlns:a16="http://schemas.microsoft.com/office/drawing/2014/main" id="{BCE7EDB2-986B-4E39-946A-56BA3F2AAC0C}"/>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3" name="テキスト ボックス 682">
          <a:extLst>
            <a:ext uri="{FF2B5EF4-FFF2-40B4-BE49-F238E27FC236}">
              <a16:creationId xmlns:a16="http://schemas.microsoft.com/office/drawing/2014/main" id="{74ECE31E-D80E-4F53-B4FC-F91E45DC0AB9}"/>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7B95F93F-BAB9-4E32-BC74-9FEF27C192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47D6E620-1EA6-4259-9DAE-47A207CAC18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DD2240FA-969F-4920-BB7F-31DC39A94A4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12002</xdr:rowOff>
    </xdr:from>
    <xdr:to>
      <xdr:col>116</xdr:col>
      <xdr:colOff>62864</xdr:colOff>
      <xdr:row>62</xdr:row>
      <xdr:rowOff>20574</xdr:rowOff>
    </xdr:to>
    <xdr:cxnSp macro="">
      <xdr:nvCxnSpPr>
        <xdr:cNvPr id="687" name="直線コネクタ 686">
          <a:extLst>
            <a:ext uri="{FF2B5EF4-FFF2-40B4-BE49-F238E27FC236}">
              <a16:creationId xmlns:a16="http://schemas.microsoft.com/office/drawing/2014/main" id="{3EB422B5-0535-468C-96C3-5778520C7A3B}"/>
            </a:ext>
          </a:extLst>
        </xdr:cNvPr>
        <xdr:cNvCxnSpPr/>
      </xdr:nvCxnSpPr>
      <xdr:spPr>
        <a:xfrm flipV="1">
          <a:off x="22160864" y="9613202"/>
          <a:ext cx="0" cy="103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24401</xdr:rowOff>
    </xdr:from>
    <xdr:ext cx="469744" cy="259045"/>
    <xdr:sp macro="" textlink="">
      <xdr:nvSpPr>
        <xdr:cNvPr id="688" name="【学校施設】&#10;一人当たり面積最小値テキスト">
          <a:extLst>
            <a:ext uri="{FF2B5EF4-FFF2-40B4-BE49-F238E27FC236}">
              <a16:creationId xmlns:a16="http://schemas.microsoft.com/office/drawing/2014/main" id="{4497FC10-D454-4FC8-AE16-0C65CCF43317}"/>
            </a:ext>
          </a:extLst>
        </xdr:cNvPr>
        <xdr:cNvSpPr txBox="1"/>
      </xdr:nvSpPr>
      <xdr:spPr>
        <a:xfrm>
          <a:off x="22199600" y="1065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20574</xdr:rowOff>
    </xdr:from>
    <xdr:to>
      <xdr:col>116</xdr:col>
      <xdr:colOff>152400</xdr:colOff>
      <xdr:row>62</xdr:row>
      <xdr:rowOff>20574</xdr:rowOff>
    </xdr:to>
    <xdr:cxnSp macro="">
      <xdr:nvCxnSpPr>
        <xdr:cNvPr id="689" name="直線コネクタ 688">
          <a:extLst>
            <a:ext uri="{FF2B5EF4-FFF2-40B4-BE49-F238E27FC236}">
              <a16:creationId xmlns:a16="http://schemas.microsoft.com/office/drawing/2014/main" id="{4B6850D5-2C1F-4AFD-89FC-947A6BCE876E}"/>
            </a:ext>
          </a:extLst>
        </xdr:cNvPr>
        <xdr:cNvCxnSpPr/>
      </xdr:nvCxnSpPr>
      <xdr:spPr>
        <a:xfrm>
          <a:off x="22072600" y="10650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130129</xdr:rowOff>
    </xdr:from>
    <xdr:ext cx="469744" cy="259045"/>
    <xdr:sp macro="" textlink="">
      <xdr:nvSpPr>
        <xdr:cNvPr id="690" name="【学校施設】&#10;一人当たり面積最大値テキスト">
          <a:extLst>
            <a:ext uri="{FF2B5EF4-FFF2-40B4-BE49-F238E27FC236}">
              <a16:creationId xmlns:a16="http://schemas.microsoft.com/office/drawing/2014/main" id="{5D801C2A-84C9-44FA-BDA5-BE90A069263C}"/>
            </a:ext>
          </a:extLst>
        </xdr:cNvPr>
        <xdr:cNvSpPr txBox="1"/>
      </xdr:nvSpPr>
      <xdr:spPr>
        <a:xfrm>
          <a:off x="22199600" y="93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12002</xdr:rowOff>
    </xdr:from>
    <xdr:to>
      <xdr:col>116</xdr:col>
      <xdr:colOff>152400</xdr:colOff>
      <xdr:row>56</xdr:row>
      <xdr:rowOff>12002</xdr:rowOff>
    </xdr:to>
    <xdr:cxnSp macro="">
      <xdr:nvCxnSpPr>
        <xdr:cNvPr id="691" name="直線コネクタ 690">
          <a:extLst>
            <a:ext uri="{FF2B5EF4-FFF2-40B4-BE49-F238E27FC236}">
              <a16:creationId xmlns:a16="http://schemas.microsoft.com/office/drawing/2014/main" id="{3A433EC0-503B-4F26-BC50-3EF440F054AD}"/>
            </a:ext>
          </a:extLst>
        </xdr:cNvPr>
        <xdr:cNvCxnSpPr/>
      </xdr:nvCxnSpPr>
      <xdr:spPr>
        <a:xfrm>
          <a:off x="22072600" y="96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162958</xdr:rowOff>
    </xdr:from>
    <xdr:ext cx="469744" cy="259045"/>
    <xdr:sp macro="" textlink="">
      <xdr:nvSpPr>
        <xdr:cNvPr id="692" name="【学校施設】&#10;一人当たり面積平均値テキスト">
          <a:extLst>
            <a:ext uri="{FF2B5EF4-FFF2-40B4-BE49-F238E27FC236}">
              <a16:creationId xmlns:a16="http://schemas.microsoft.com/office/drawing/2014/main" id="{39589F20-4C9D-4FCC-83CC-272628FE38C7}"/>
            </a:ext>
          </a:extLst>
        </xdr:cNvPr>
        <xdr:cNvSpPr txBox="1"/>
      </xdr:nvSpPr>
      <xdr:spPr>
        <a:xfrm>
          <a:off x="22199600" y="101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140081</xdr:rowOff>
    </xdr:from>
    <xdr:to>
      <xdr:col>116</xdr:col>
      <xdr:colOff>114300</xdr:colOff>
      <xdr:row>60</xdr:row>
      <xdr:rowOff>70231</xdr:rowOff>
    </xdr:to>
    <xdr:sp macro="" textlink="">
      <xdr:nvSpPr>
        <xdr:cNvPr id="693" name="フローチャート: 判断 692">
          <a:extLst>
            <a:ext uri="{FF2B5EF4-FFF2-40B4-BE49-F238E27FC236}">
              <a16:creationId xmlns:a16="http://schemas.microsoft.com/office/drawing/2014/main" id="{1763698C-5FD4-4E39-A3C4-485B7C0E70C4}"/>
            </a:ext>
          </a:extLst>
        </xdr:cNvPr>
        <xdr:cNvSpPr/>
      </xdr:nvSpPr>
      <xdr:spPr>
        <a:xfrm>
          <a:off x="22110700" y="102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123507</xdr:rowOff>
    </xdr:from>
    <xdr:to>
      <xdr:col>112</xdr:col>
      <xdr:colOff>38100</xdr:colOff>
      <xdr:row>61</xdr:row>
      <xdr:rowOff>53657</xdr:rowOff>
    </xdr:to>
    <xdr:sp macro="" textlink="">
      <xdr:nvSpPr>
        <xdr:cNvPr id="694" name="フローチャート: 判断 693">
          <a:extLst>
            <a:ext uri="{FF2B5EF4-FFF2-40B4-BE49-F238E27FC236}">
              <a16:creationId xmlns:a16="http://schemas.microsoft.com/office/drawing/2014/main" id="{EBA97E08-E0FF-4350-8480-D9B683FFC32A}"/>
            </a:ext>
          </a:extLst>
        </xdr:cNvPr>
        <xdr:cNvSpPr/>
      </xdr:nvSpPr>
      <xdr:spPr>
        <a:xfrm>
          <a:off x="21272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113792</xdr:rowOff>
    </xdr:from>
    <xdr:to>
      <xdr:col>107</xdr:col>
      <xdr:colOff>101600</xdr:colOff>
      <xdr:row>61</xdr:row>
      <xdr:rowOff>43942</xdr:rowOff>
    </xdr:to>
    <xdr:sp macro="" textlink="">
      <xdr:nvSpPr>
        <xdr:cNvPr id="695" name="フローチャート: 判断 694">
          <a:extLst>
            <a:ext uri="{FF2B5EF4-FFF2-40B4-BE49-F238E27FC236}">
              <a16:creationId xmlns:a16="http://schemas.microsoft.com/office/drawing/2014/main" id="{408FF7FC-3581-427B-B586-57E298CDE994}"/>
            </a:ext>
          </a:extLst>
        </xdr:cNvPr>
        <xdr:cNvSpPr/>
      </xdr:nvSpPr>
      <xdr:spPr>
        <a:xfrm>
          <a:off x="20383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110363</xdr:rowOff>
    </xdr:from>
    <xdr:to>
      <xdr:col>102</xdr:col>
      <xdr:colOff>165100</xdr:colOff>
      <xdr:row>61</xdr:row>
      <xdr:rowOff>40513</xdr:rowOff>
    </xdr:to>
    <xdr:sp macro="" textlink="">
      <xdr:nvSpPr>
        <xdr:cNvPr id="696" name="フローチャート: 判断 695">
          <a:extLst>
            <a:ext uri="{FF2B5EF4-FFF2-40B4-BE49-F238E27FC236}">
              <a16:creationId xmlns:a16="http://schemas.microsoft.com/office/drawing/2014/main" id="{B9A8BC34-8AE3-4BF2-8A24-0D95367DE3DF}"/>
            </a:ext>
          </a:extLst>
        </xdr:cNvPr>
        <xdr:cNvSpPr/>
      </xdr:nvSpPr>
      <xdr:spPr>
        <a:xfrm>
          <a:off x="19494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141224</xdr:rowOff>
    </xdr:from>
    <xdr:to>
      <xdr:col>98</xdr:col>
      <xdr:colOff>38100</xdr:colOff>
      <xdr:row>61</xdr:row>
      <xdr:rowOff>71374</xdr:rowOff>
    </xdr:to>
    <xdr:sp macro="" textlink="">
      <xdr:nvSpPr>
        <xdr:cNvPr id="697" name="フローチャート: 判断 696">
          <a:extLst>
            <a:ext uri="{FF2B5EF4-FFF2-40B4-BE49-F238E27FC236}">
              <a16:creationId xmlns:a16="http://schemas.microsoft.com/office/drawing/2014/main" id="{523B1E5D-C55A-4AF6-AC97-3D23BB769383}"/>
            </a:ext>
          </a:extLst>
        </xdr:cNvPr>
        <xdr:cNvSpPr/>
      </xdr:nvSpPr>
      <xdr:spPr>
        <a:xfrm>
          <a:off x="18605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42C4BBE4-8DC6-4A4D-8A82-DDB51492E0D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4651D0F1-FBC7-4E97-B416-C076ADD486E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85CFDEE8-F7D0-4955-9788-1183F4F9C5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DA519D9B-75CD-48A4-B6FD-1A79BD636AB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847145AD-6B49-4583-ACF3-EF3AF30F01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73787</xdr:rowOff>
    </xdr:from>
    <xdr:to>
      <xdr:col>116</xdr:col>
      <xdr:colOff>114300</xdr:colOff>
      <xdr:row>62</xdr:row>
      <xdr:rowOff>3937</xdr:rowOff>
    </xdr:to>
    <xdr:sp macro="" textlink="">
      <xdr:nvSpPr>
        <xdr:cNvPr id="703" name="楕円 702">
          <a:extLst>
            <a:ext uri="{FF2B5EF4-FFF2-40B4-BE49-F238E27FC236}">
              <a16:creationId xmlns:a16="http://schemas.microsoft.com/office/drawing/2014/main" id="{1C76ADCD-430E-4446-B5E2-CBC966FDE759}"/>
            </a:ext>
          </a:extLst>
        </xdr:cNvPr>
        <xdr:cNvSpPr/>
      </xdr:nvSpPr>
      <xdr:spPr>
        <a:xfrm>
          <a:off x="22110700" y="105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160164</xdr:rowOff>
    </xdr:from>
    <xdr:ext cx="469744" cy="259045"/>
    <xdr:sp macro="" textlink="">
      <xdr:nvSpPr>
        <xdr:cNvPr id="704" name="【学校施設】&#10;一人当たり面積該当値テキスト">
          <a:extLst>
            <a:ext uri="{FF2B5EF4-FFF2-40B4-BE49-F238E27FC236}">
              <a16:creationId xmlns:a16="http://schemas.microsoft.com/office/drawing/2014/main" id="{92EFE67F-184C-4C55-B3E8-036766648E0A}"/>
            </a:ext>
          </a:extLst>
        </xdr:cNvPr>
        <xdr:cNvSpPr txBox="1"/>
      </xdr:nvSpPr>
      <xdr:spPr>
        <a:xfrm>
          <a:off x="22199600" y="1044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93790</xdr:rowOff>
    </xdr:from>
    <xdr:to>
      <xdr:col>112</xdr:col>
      <xdr:colOff>38100</xdr:colOff>
      <xdr:row>62</xdr:row>
      <xdr:rowOff>23940</xdr:rowOff>
    </xdr:to>
    <xdr:sp macro="" textlink="">
      <xdr:nvSpPr>
        <xdr:cNvPr id="705" name="楕円 704">
          <a:extLst>
            <a:ext uri="{FF2B5EF4-FFF2-40B4-BE49-F238E27FC236}">
              <a16:creationId xmlns:a16="http://schemas.microsoft.com/office/drawing/2014/main" id="{1D011838-935A-4F89-9246-D439334532D9}"/>
            </a:ext>
          </a:extLst>
        </xdr:cNvPr>
        <xdr:cNvSpPr/>
      </xdr:nvSpPr>
      <xdr:spPr>
        <a:xfrm>
          <a:off x="21272500" y="105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124587</xdr:rowOff>
    </xdr:from>
    <xdr:to>
      <xdr:col>116</xdr:col>
      <xdr:colOff>63500</xdr:colOff>
      <xdr:row>61</xdr:row>
      <xdr:rowOff>144590</xdr:rowOff>
    </xdr:to>
    <xdr:cxnSp macro="">
      <xdr:nvCxnSpPr>
        <xdr:cNvPr id="706" name="直線コネクタ 705">
          <a:extLst>
            <a:ext uri="{FF2B5EF4-FFF2-40B4-BE49-F238E27FC236}">
              <a16:creationId xmlns:a16="http://schemas.microsoft.com/office/drawing/2014/main" id="{32AC791E-8674-47F9-8ED5-4C79360C4120}"/>
            </a:ext>
          </a:extLst>
        </xdr:cNvPr>
        <xdr:cNvCxnSpPr/>
      </xdr:nvCxnSpPr>
      <xdr:spPr>
        <a:xfrm flipV="1">
          <a:off x="21323300" y="10583037"/>
          <a:ext cx="8382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159512</xdr:rowOff>
    </xdr:from>
    <xdr:to>
      <xdr:col>107</xdr:col>
      <xdr:colOff>101600</xdr:colOff>
      <xdr:row>62</xdr:row>
      <xdr:rowOff>89662</xdr:rowOff>
    </xdr:to>
    <xdr:sp macro="" textlink="">
      <xdr:nvSpPr>
        <xdr:cNvPr id="707" name="楕円 706">
          <a:extLst>
            <a:ext uri="{FF2B5EF4-FFF2-40B4-BE49-F238E27FC236}">
              <a16:creationId xmlns:a16="http://schemas.microsoft.com/office/drawing/2014/main" id="{98DEB4A7-2D63-41F8-AF84-A9EC34D22C3B}"/>
            </a:ext>
          </a:extLst>
        </xdr:cNvPr>
        <xdr:cNvSpPr/>
      </xdr:nvSpPr>
      <xdr:spPr>
        <a:xfrm>
          <a:off x="20383500" y="106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144590</xdr:rowOff>
    </xdr:from>
    <xdr:to>
      <xdr:col>111</xdr:col>
      <xdr:colOff>177800</xdr:colOff>
      <xdr:row>62</xdr:row>
      <xdr:rowOff>38862</xdr:rowOff>
    </xdr:to>
    <xdr:cxnSp macro="">
      <xdr:nvCxnSpPr>
        <xdr:cNvPr id="708" name="直線コネクタ 707">
          <a:extLst>
            <a:ext uri="{FF2B5EF4-FFF2-40B4-BE49-F238E27FC236}">
              <a16:creationId xmlns:a16="http://schemas.microsoft.com/office/drawing/2014/main" id="{61A026BC-0B99-4C21-9316-3D0CD01BF95C}"/>
            </a:ext>
          </a:extLst>
        </xdr:cNvPr>
        <xdr:cNvCxnSpPr/>
      </xdr:nvCxnSpPr>
      <xdr:spPr>
        <a:xfrm flipV="1">
          <a:off x="20434300" y="10603040"/>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144653</xdr:rowOff>
    </xdr:from>
    <xdr:to>
      <xdr:col>102</xdr:col>
      <xdr:colOff>165100</xdr:colOff>
      <xdr:row>63</xdr:row>
      <xdr:rowOff>74803</xdr:rowOff>
    </xdr:to>
    <xdr:sp macro="" textlink="">
      <xdr:nvSpPr>
        <xdr:cNvPr id="709" name="楕円 708">
          <a:extLst>
            <a:ext uri="{FF2B5EF4-FFF2-40B4-BE49-F238E27FC236}">
              <a16:creationId xmlns:a16="http://schemas.microsoft.com/office/drawing/2014/main" id="{93EC64A2-45C0-4F53-997C-45C4E1320552}"/>
            </a:ext>
          </a:extLst>
        </xdr:cNvPr>
        <xdr:cNvSpPr/>
      </xdr:nvSpPr>
      <xdr:spPr>
        <a:xfrm>
          <a:off x="194945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38862</xdr:rowOff>
    </xdr:from>
    <xdr:to>
      <xdr:col>107</xdr:col>
      <xdr:colOff>50800</xdr:colOff>
      <xdr:row>63</xdr:row>
      <xdr:rowOff>24003</xdr:rowOff>
    </xdr:to>
    <xdr:cxnSp macro="">
      <xdr:nvCxnSpPr>
        <xdr:cNvPr id="710" name="直線コネクタ 709">
          <a:extLst>
            <a:ext uri="{FF2B5EF4-FFF2-40B4-BE49-F238E27FC236}">
              <a16:creationId xmlns:a16="http://schemas.microsoft.com/office/drawing/2014/main" id="{7A0573D6-6CA6-40F2-8E16-66DB8FE87370}"/>
            </a:ext>
          </a:extLst>
        </xdr:cNvPr>
        <xdr:cNvCxnSpPr/>
      </xdr:nvCxnSpPr>
      <xdr:spPr>
        <a:xfrm flipV="1">
          <a:off x="19545300" y="10668762"/>
          <a:ext cx="889000" cy="15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16066</xdr:rowOff>
    </xdr:from>
    <xdr:to>
      <xdr:col>98</xdr:col>
      <xdr:colOff>38100</xdr:colOff>
      <xdr:row>62</xdr:row>
      <xdr:rowOff>117666</xdr:rowOff>
    </xdr:to>
    <xdr:sp macro="" textlink="">
      <xdr:nvSpPr>
        <xdr:cNvPr id="711" name="楕円 710">
          <a:extLst>
            <a:ext uri="{FF2B5EF4-FFF2-40B4-BE49-F238E27FC236}">
              <a16:creationId xmlns:a16="http://schemas.microsoft.com/office/drawing/2014/main" id="{FFD3585B-BC97-41AE-9E27-C4FC7532F000}"/>
            </a:ext>
          </a:extLst>
        </xdr:cNvPr>
        <xdr:cNvSpPr/>
      </xdr:nvSpPr>
      <xdr:spPr>
        <a:xfrm>
          <a:off x="18605500" y="1064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66866</xdr:rowOff>
    </xdr:from>
    <xdr:to>
      <xdr:col>102</xdr:col>
      <xdr:colOff>114300</xdr:colOff>
      <xdr:row>63</xdr:row>
      <xdr:rowOff>24003</xdr:rowOff>
    </xdr:to>
    <xdr:cxnSp macro="">
      <xdr:nvCxnSpPr>
        <xdr:cNvPr id="712" name="直線コネクタ 711">
          <a:extLst>
            <a:ext uri="{FF2B5EF4-FFF2-40B4-BE49-F238E27FC236}">
              <a16:creationId xmlns:a16="http://schemas.microsoft.com/office/drawing/2014/main" id="{BB4D1C8C-C370-44F5-AE93-BC37D6745E17}"/>
            </a:ext>
          </a:extLst>
        </xdr:cNvPr>
        <xdr:cNvCxnSpPr/>
      </xdr:nvCxnSpPr>
      <xdr:spPr>
        <a:xfrm>
          <a:off x="18656300" y="10696766"/>
          <a:ext cx="889000" cy="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70184</xdr:rowOff>
    </xdr:from>
    <xdr:ext cx="469744" cy="259045"/>
    <xdr:sp macro="" textlink="">
      <xdr:nvSpPr>
        <xdr:cNvPr id="713" name="n_1aveValue【学校施設】&#10;一人当たり面積">
          <a:extLst>
            <a:ext uri="{FF2B5EF4-FFF2-40B4-BE49-F238E27FC236}">
              <a16:creationId xmlns:a16="http://schemas.microsoft.com/office/drawing/2014/main" id="{BBD4C768-FA61-40CA-BA52-7A35D2DFABFF}"/>
            </a:ext>
          </a:extLst>
        </xdr:cNvPr>
        <xdr:cNvSpPr txBox="1"/>
      </xdr:nvSpPr>
      <xdr:spPr>
        <a:xfrm>
          <a:off x="21075727" y="1018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60469</xdr:rowOff>
    </xdr:from>
    <xdr:ext cx="469744" cy="259045"/>
    <xdr:sp macro="" textlink="">
      <xdr:nvSpPr>
        <xdr:cNvPr id="714" name="n_2aveValue【学校施設】&#10;一人当たり面積">
          <a:extLst>
            <a:ext uri="{FF2B5EF4-FFF2-40B4-BE49-F238E27FC236}">
              <a16:creationId xmlns:a16="http://schemas.microsoft.com/office/drawing/2014/main" id="{C37D03C3-BECE-42BD-9C11-0967912AEEF5}"/>
            </a:ext>
          </a:extLst>
        </xdr:cNvPr>
        <xdr:cNvSpPr txBox="1"/>
      </xdr:nvSpPr>
      <xdr:spPr>
        <a:xfrm>
          <a:off x="201994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57040</xdr:rowOff>
    </xdr:from>
    <xdr:ext cx="469744" cy="259045"/>
    <xdr:sp macro="" textlink="">
      <xdr:nvSpPr>
        <xdr:cNvPr id="715" name="n_3aveValue【学校施設】&#10;一人当たり面積">
          <a:extLst>
            <a:ext uri="{FF2B5EF4-FFF2-40B4-BE49-F238E27FC236}">
              <a16:creationId xmlns:a16="http://schemas.microsoft.com/office/drawing/2014/main" id="{81360BBE-F2C4-4CA8-B0D1-28470C92036F}"/>
            </a:ext>
          </a:extLst>
        </xdr:cNvPr>
        <xdr:cNvSpPr txBox="1"/>
      </xdr:nvSpPr>
      <xdr:spPr>
        <a:xfrm>
          <a:off x="19310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87901</xdr:rowOff>
    </xdr:from>
    <xdr:ext cx="469744" cy="259045"/>
    <xdr:sp macro="" textlink="">
      <xdr:nvSpPr>
        <xdr:cNvPr id="716" name="n_4aveValue【学校施設】&#10;一人当たり面積">
          <a:extLst>
            <a:ext uri="{FF2B5EF4-FFF2-40B4-BE49-F238E27FC236}">
              <a16:creationId xmlns:a16="http://schemas.microsoft.com/office/drawing/2014/main" id="{98ABA1F0-177C-4555-AB47-73471BE683C0}"/>
            </a:ext>
          </a:extLst>
        </xdr:cNvPr>
        <xdr:cNvSpPr txBox="1"/>
      </xdr:nvSpPr>
      <xdr:spPr>
        <a:xfrm>
          <a:off x="18421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15067</xdr:rowOff>
    </xdr:from>
    <xdr:ext cx="469744" cy="259045"/>
    <xdr:sp macro="" textlink="">
      <xdr:nvSpPr>
        <xdr:cNvPr id="717" name="n_1mainValue【学校施設】&#10;一人当たり面積">
          <a:extLst>
            <a:ext uri="{FF2B5EF4-FFF2-40B4-BE49-F238E27FC236}">
              <a16:creationId xmlns:a16="http://schemas.microsoft.com/office/drawing/2014/main" id="{BC650522-D4AD-4139-ACF1-9C70A648950F}"/>
            </a:ext>
          </a:extLst>
        </xdr:cNvPr>
        <xdr:cNvSpPr txBox="1"/>
      </xdr:nvSpPr>
      <xdr:spPr>
        <a:xfrm>
          <a:off x="21075727" y="1064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80789</xdr:rowOff>
    </xdr:from>
    <xdr:ext cx="469744" cy="259045"/>
    <xdr:sp macro="" textlink="">
      <xdr:nvSpPr>
        <xdr:cNvPr id="718" name="n_2mainValue【学校施設】&#10;一人当たり面積">
          <a:extLst>
            <a:ext uri="{FF2B5EF4-FFF2-40B4-BE49-F238E27FC236}">
              <a16:creationId xmlns:a16="http://schemas.microsoft.com/office/drawing/2014/main" id="{3B929AE7-2895-423E-AF77-6F2E7E6EB8C6}"/>
            </a:ext>
          </a:extLst>
        </xdr:cNvPr>
        <xdr:cNvSpPr txBox="1"/>
      </xdr:nvSpPr>
      <xdr:spPr>
        <a:xfrm>
          <a:off x="20199427"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65930</xdr:rowOff>
    </xdr:from>
    <xdr:ext cx="469744" cy="259045"/>
    <xdr:sp macro="" textlink="">
      <xdr:nvSpPr>
        <xdr:cNvPr id="719" name="n_3mainValue【学校施設】&#10;一人当たり面積">
          <a:extLst>
            <a:ext uri="{FF2B5EF4-FFF2-40B4-BE49-F238E27FC236}">
              <a16:creationId xmlns:a16="http://schemas.microsoft.com/office/drawing/2014/main" id="{9570F708-E767-4FDE-A966-3D83AC1D75D0}"/>
            </a:ext>
          </a:extLst>
        </xdr:cNvPr>
        <xdr:cNvSpPr txBox="1"/>
      </xdr:nvSpPr>
      <xdr:spPr>
        <a:xfrm>
          <a:off x="19310427" y="108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108793</xdr:rowOff>
    </xdr:from>
    <xdr:ext cx="469744" cy="259045"/>
    <xdr:sp macro="" textlink="">
      <xdr:nvSpPr>
        <xdr:cNvPr id="720" name="n_4mainValue【学校施設】&#10;一人当たり面積">
          <a:extLst>
            <a:ext uri="{FF2B5EF4-FFF2-40B4-BE49-F238E27FC236}">
              <a16:creationId xmlns:a16="http://schemas.microsoft.com/office/drawing/2014/main" id="{480976C2-9CA8-4757-91FC-97191ACFA1F9}"/>
            </a:ext>
          </a:extLst>
        </xdr:cNvPr>
        <xdr:cNvSpPr txBox="1"/>
      </xdr:nvSpPr>
      <xdr:spPr>
        <a:xfrm>
          <a:off x="18421427" y="1073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6895B048-A958-4E89-A99B-063D0DDD7A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404351B1-0955-4B90-9E9B-0048A8E9C0A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B4A43ABF-2F59-4385-B083-038E70855B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6A93AFDD-FDE0-4AE1-82C3-0D1C69EFAA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3C1AF4F6-A8CB-425D-8D28-AE8AE75DA5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779A2853-C1AA-4106-BBA7-DC2521B0D5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FBE44CE1-4740-456F-A742-BA1F4F017FC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9D9343D6-B928-46D2-B7D8-126EDCE01A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27358186-6637-47DE-B039-2CCB7162380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413E5768-241E-436B-8AC6-540553B5DF5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6EB4C2C5-9B67-4AF6-96A1-5CFB6957D72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70F2491F-8679-45BD-BD60-35618F063ED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a:extLst>
            <a:ext uri="{FF2B5EF4-FFF2-40B4-BE49-F238E27FC236}">
              <a16:creationId xmlns:a16="http://schemas.microsoft.com/office/drawing/2014/main" id="{BD593B23-714C-4712-840A-4F29F55B8C9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2118560A-9D52-4AB4-9634-EA9BD3C5307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753B48F2-DA40-4B80-8E96-F26E6F1221A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9647928F-9E28-4CE2-AB11-FEA7DE460E7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B85287D6-BFC7-4C79-9423-D7FEB26C7BE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7185A461-61A5-4B5C-85FF-E96C6A00D50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B4580D6F-5913-42BC-9B0E-91E13EBD285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F3093414-A52C-4D3A-87DA-2ABDE58D390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8CB0F2C1-51FD-4142-98EF-D42B4AF6AFC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CB390D31-DC16-468F-A94A-5A9E5CEF4ED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a:extLst>
            <a:ext uri="{FF2B5EF4-FFF2-40B4-BE49-F238E27FC236}">
              <a16:creationId xmlns:a16="http://schemas.microsoft.com/office/drawing/2014/main" id="{A85C6C5B-3689-41EC-8483-3F2F80721EE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D97E0BD5-5A6B-4D27-8D23-88530CF8300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76200</xdr:rowOff>
    </xdr:to>
    <xdr:cxnSp macro="">
      <xdr:nvCxnSpPr>
        <xdr:cNvPr id="745" name="直線コネクタ 744">
          <a:extLst>
            <a:ext uri="{FF2B5EF4-FFF2-40B4-BE49-F238E27FC236}">
              <a16:creationId xmlns:a16="http://schemas.microsoft.com/office/drawing/2014/main" id="{5C353527-AAB1-4523-9068-F37677462EB1}"/>
            </a:ext>
          </a:extLst>
        </xdr:cNvPr>
        <xdr:cNvCxnSpPr/>
      </xdr:nvCxnSpPr>
      <xdr:spPr>
        <a:xfrm flipV="1">
          <a:off x="16318864" y="133045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80027</xdr:rowOff>
    </xdr:from>
    <xdr:ext cx="405111" cy="259045"/>
    <xdr:sp macro="" textlink="">
      <xdr:nvSpPr>
        <xdr:cNvPr id="746" name="【児童館】&#10;有形固定資産減価償却率最小値テキスト">
          <a:extLst>
            <a:ext uri="{FF2B5EF4-FFF2-40B4-BE49-F238E27FC236}">
              <a16:creationId xmlns:a16="http://schemas.microsoft.com/office/drawing/2014/main" id="{9432A9B6-9092-4210-9C27-AB1FE18E617A}"/>
            </a:ext>
          </a:extLst>
        </xdr:cNvPr>
        <xdr:cNvSpPr txBox="1"/>
      </xdr:nvSpPr>
      <xdr:spPr>
        <a:xfrm>
          <a:off x="16357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76200</xdr:rowOff>
    </xdr:from>
    <xdr:to>
      <xdr:col>86</xdr:col>
      <xdr:colOff>25400</xdr:colOff>
      <xdr:row>86</xdr:row>
      <xdr:rowOff>76200</xdr:rowOff>
    </xdr:to>
    <xdr:cxnSp macro="">
      <xdr:nvCxnSpPr>
        <xdr:cNvPr id="747" name="直線コネクタ 746">
          <a:extLst>
            <a:ext uri="{FF2B5EF4-FFF2-40B4-BE49-F238E27FC236}">
              <a16:creationId xmlns:a16="http://schemas.microsoft.com/office/drawing/2014/main" id="{0E067E3F-A1BA-43F0-88A6-EE99EB969371}"/>
            </a:ext>
          </a:extLst>
        </xdr:cNvPr>
        <xdr:cNvCxnSpPr/>
      </xdr:nvCxnSpPr>
      <xdr:spPr>
        <a:xfrm>
          <a:off x="16230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748" name="【児童館】&#10;有形固定資産減価償却率最大値テキスト">
          <a:extLst>
            <a:ext uri="{FF2B5EF4-FFF2-40B4-BE49-F238E27FC236}">
              <a16:creationId xmlns:a16="http://schemas.microsoft.com/office/drawing/2014/main" id="{A772CAA5-3324-4993-B94C-D4D455D00E67}"/>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749" name="直線コネクタ 748">
          <a:extLst>
            <a:ext uri="{FF2B5EF4-FFF2-40B4-BE49-F238E27FC236}">
              <a16:creationId xmlns:a16="http://schemas.microsoft.com/office/drawing/2014/main" id="{C73EF433-CC46-45CD-8892-DCB509E8A2C9}"/>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130191</xdr:rowOff>
    </xdr:from>
    <xdr:ext cx="405111" cy="259045"/>
    <xdr:sp macro="" textlink="">
      <xdr:nvSpPr>
        <xdr:cNvPr id="750" name="【児童館】&#10;有形固定資産減価償却率平均値テキスト">
          <a:extLst>
            <a:ext uri="{FF2B5EF4-FFF2-40B4-BE49-F238E27FC236}">
              <a16:creationId xmlns:a16="http://schemas.microsoft.com/office/drawing/2014/main" id="{4401EFB3-9F9D-4288-A60D-06F33A714C1D}"/>
            </a:ext>
          </a:extLst>
        </xdr:cNvPr>
        <xdr:cNvSpPr txBox="1"/>
      </xdr:nvSpPr>
      <xdr:spPr>
        <a:xfrm>
          <a:off x="16357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107314</xdr:rowOff>
    </xdr:from>
    <xdr:to>
      <xdr:col>85</xdr:col>
      <xdr:colOff>177800</xdr:colOff>
      <xdr:row>83</xdr:row>
      <xdr:rowOff>37464</xdr:rowOff>
    </xdr:to>
    <xdr:sp macro="" textlink="">
      <xdr:nvSpPr>
        <xdr:cNvPr id="751" name="フローチャート: 判断 750">
          <a:extLst>
            <a:ext uri="{FF2B5EF4-FFF2-40B4-BE49-F238E27FC236}">
              <a16:creationId xmlns:a16="http://schemas.microsoft.com/office/drawing/2014/main" id="{DB244793-4B0F-4E5A-A65C-026FDF5EB2D1}"/>
            </a:ext>
          </a:extLst>
        </xdr:cNvPr>
        <xdr:cNvSpPr/>
      </xdr:nvSpPr>
      <xdr:spPr>
        <a:xfrm>
          <a:off x="16268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126364</xdr:rowOff>
    </xdr:from>
    <xdr:to>
      <xdr:col>81</xdr:col>
      <xdr:colOff>101600</xdr:colOff>
      <xdr:row>82</xdr:row>
      <xdr:rowOff>56514</xdr:rowOff>
    </xdr:to>
    <xdr:sp macro="" textlink="">
      <xdr:nvSpPr>
        <xdr:cNvPr id="752" name="フローチャート: 判断 751">
          <a:extLst>
            <a:ext uri="{FF2B5EF4-FFF2-40B4-BE49-F238E27FC236}">
              <a16:creationId xmlns:a16="http://schemas.microsoft.com/office/drawing/2014/main" id="{0A602C87-5FB2-4D54-BA35-FE2468787693}"/>
            </a:ext>
          </a:extLst>
        </xdr:cNvPr>
        <xdr:cNvSpPr/>
      </xdr:nvSpPr>
      <xdr:spPr>
        <a:xfrm>
          <a:off x="15430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753" name="フローチャート: 判断 752">
          <a:extLst>
            <a:ext uri="{FF2B5EF4-FFF2-40B4-BE49-F238E27FC236}">
              <a16:creationId xmlns:a16="http://schemas.microsoft.com/office/drawing/2014/main" id="{558D7024-AF26-45B5-9B76-08A8DE812C28}"/>
            </a:ext>
          </a:extLst>
        </xdr:cNvPr>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754" name="フローチャート: 判断 753">
          <a:extLst>
            <a:ext uri="{FF2B5EF4-FFF2-40B4-BE49-F238E27FC236}">
              <a16:creationId xmlns:a16="http://schemas.microsoft.com/office/drawing/2014/main" id="{B39A8AF6-E9A8-41DC-9764-D0BA7CCBA3E2}"/>
            </a:ext>
          </a:extLst>
        </xdr:cNvPr>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755" name="フローチャート: 判断 754">
          <a:extLst>
            <a:ext uri="{FF2B5EF4-FFF2-40B4-BE49-F238E27FC236}">
              <a16:creationId xmlns:a16="http://schemas.microsoft.com/office/drawing/2014/main" id="{2B36B524-B584-4ADF-BD13-8C8295BF294D}"/>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9D5F65D0-C555-438E-9015-D6A6516E22B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914C0982-F82C-4D81-8976-E8D2E606EE1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17BBDAF0-7B24-4A25-B7FA-417F8799DC5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98BDADB-347B-4F2D-9A8C-89F7B94CBC6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B1A851A-A232-416B-AF39-276EE6C6687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74930</xdr:rowOff>
    </xdr:from>
    <xdr:to>
      <xdr:col>85</xdr:col>
      <xdr:colOff>177800</xdr:colOff>
      <xdr:row>84</xdr:row>
      <xdr:rowOff>5080</xdr:rowOff>
    </xdr:to>
    <xdr:sp macro="" textlink="">
      <xdr:nvSpPr>
        <xdr:cNvPr id="761" name="楕円 760">
          <a:extLst>
            <a:ext uri="{FF2B5EF4-FFF2-40B4-BE49-F238E27FC236}">
              <a16:creationId xmlns:a16="http://schemas.microsoft.com/office/drawing/2014/main" id="{033843B4-C6AF-4EF7-B45F-42979BC68E28}"/>
            </a:ext>
          </a:extLst>
        </xdr:cNvPr>
        <xdr:cNvSpPr/>
      </xdr:nvSpPr>
      <xdr:spPr>
        <a:xfrm>
          <a:off x="16268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53357</xdr:rowOff>
    </xdr:from>
    <xdr:ext cx="405111" cy="259045"/>
    <xdr:sp macro="" textlink="">
      <xdr:nvSpPr>
        <xdr:cNvPr id="762" name="【児童館】&#10;有形固定資産減価償却率該当値テキスト">
          <a:extLst>
            <a:ext uri="{FF2B5EF4-FFF2-40B4-BE49-F238E27FC236}">
              <a16:creationId xmlns:a16="http://schemas.microsoft.com/office/drawing/2014/main" id="{A7452527-5D3A-4A4A-90FF-32D26AC6B724}"/>
            </a:ext>
          </a:extLst>
        </xdr:cNvPr>
        <xdr:cNvSpPr txBox="1"/>
      </xdr:nvSpPr>
      <xdr:spPr>
        <a:xfrm>
          <a:off x="16357600"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763" name="楕円 762">
          <a:extLst>
            <a:ext uri="{FF2B5EF4-FFF2-40B4-BE49-F238E27FC236}">
              <a16:creationId xmlns:a16="http://schemas.microsoft.com/office/drawing/2014/main" id="{71A3A3D7-8933-4E6B-A041-DB39C4F5604B}"/>
            </a:ext>
          </a:extLst>
        </xdr:cNvPr>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125730</xdr:rowOff>
    </xdr:to>
    <xdr:cxnSp macro="">
      <xdr:nvCxnSpPr>
        <xdr:cNvPr id="764" name="直線コネクタ 763">
          <a:extLst>
            <a:ext uri="{FF2B5EF4-FFF2-40B4-BE49-F238E27FC236}">
              <a16:creationId xmlns:a16="http://schemas.microsoft.com/office/drawing/2014/main" id="{9A529382-5ACD-434D-902D-F5F1F59007FB}"/>
            </a:ext>
          </a:extLst>
        </xdr:cNvPr>
        <xdr:cNvCxnSpPr/>
      </xdr:nvCxnSpPr>
      <xdr:spPr>
        <a:xfrm>
          <a:off x="15481300" y="142684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71120</xdr:rowOff>
    </xdr:from>
    <xdr:to>
      <xdr:col>76</xdr:col>
      <xdr:colOff>165100</xdr:colOff>
      <xdr:row>83</xdr:row>
      <xdr:rowOff>1270</xdr:rowOff>
    </xdr:to>
    <xdr:sp macro="" textlink="">
      <xdr:nvSpPr>
        <xdr:cNvPr id="765" name="楕円 764">
          <a:extLst>
            <a:ext uri="{FF2B5EF4-FFF2-40B4-BE49-F238E27FC236}">
              <a16:creationId xmlns:a16="http://schemas.microsoft.com/office/drawing/2014/main" id="{5B2D6D9B-2731-4F30-B3F3-0709D8753B47}"/>
            </a:ext>
          </a:extLst>
        </xdr:cNvPr>
        <xdr:cNvSpPr/>
      </xdr:nvSpPr>
      <xdr:spPr>
        <a:xfrm>
          <a:off x="14541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121920</xdr:rowOff>
    </xdr:from>
    <xdr:to>
      <xdr:col>81</xdr:col>
      <xdr:colOff>50800</xdr:colOff>
      <xdr:row>83</xdr:row>
      <xdr:rowOff>38100</xdr:rowOff>
    </xdr:to>
    <xdr:cxnSp macro="">
      <xdr:nvCxnSpPr>
        <xdr:cNvPr id="766" name="直線コネクタ 765">
          <a:extLst>
            <a:ext uri="{FF2B5EF4-FFF2-40B4-BE49-F238E27FC236}">
              <a16:creationId xmlns:a16="http://schemas.microsoft.com/office/drawing/2014/main" id="{24DEC08E-A9DD-4660-AA7B-C3D84DD37456}"/>
            </a:ext>
          </a:extLst>
        </xdr:cNvPr>
        <xdr:cNvCxnSpPr/>
      </xdr:nvCxnSpPr>
      <xdr:spPr>
        <a:xfrm>
          <a:off x="14592300" y="141808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154939</xdr:rowOff>
    </xdr:from>
    <xdr:to>
      <xdr:col>72</xdr:col>
      <xdr:colOff>38100</xdr:colOff>
      <xdr:row>82</xdr:row>
      <xdr:rowOff>85089</xdr:rowOff>
    </xdr:to>
    <xdr:sp macro="" textlink="">
      <xdr:nvSpPr>
        <xdr:cNvPr id="767" name="楕円 766">
          <a:extLst>
            <a:ext uri="{FF2B5EF4-FFF2-40B4-BE49-F238E27FC236}">
              <a16:creationId xmlns:a16="http://schemas.microsoft.com/office/drawing/2014/main" id="{EE447DC3-96D2-491C-91EF-E2D7F0198591}"/>
            </a:ext>
          </a:extLst>
        </xdr:cNvPr>
        <xdr:cNvSpPr/>
      </xdr:nvSpPr>
      <xdr:spPr>
        <a:xfrm>
          <a:off x="13652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34289</xdr:rowOff>
    </xdr:from>
    <xdr:to>
      <xdr:col>76</xdr:col>
      <xdr:colOff>114300</xdr:colOff>
      <xdr:row>82</xdr:row>
      <xdr:rowOff>121920</xdr:rowOff>
    </xdr:to>
    <xdr:cxnSp macro="">
      <xdr:nvCxnSpPr>
        <xdr:cNvPr id="768" name="直線コネクタ 767">
          <a:extLst>
            <a:ext uri="{FF2B5EF4-FFF2-40B4-BE49-F238E27FC236}">
              <a16:creationId xmlns:a16="http://schemas.microsoft.com/office/drawing/2014/main" id="{DB18F698-0DBA-4C82-B2A7-1B6B7A4BE4DD}"/>
            </a:ext>
          </a:extLst>
        </xdr:cNvPr>
        <xdr:cNvCxnSpPr/>
      </xdr:nvCxnSpPr>
      <xdr:spPr>
        <a:xfrm>
          <a:off x="13703300" y="140931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67311</xdr:rowOff>
    </xdr:from>
    <xdr:to>
      <xdr:col>67</xdr:col>
      <xdr:colOff>101600</xdr:colOff>
      <xdr:row>81</xdr:row>
      <xdr:rowOff>168911</xdr:rowOff>
    </xdr:to>
    <xdr:sp macro="" textlink="">
      <xdr:nvSpPr>
        <xdr:cNvPr id="769" name="楕円 768">
          <a:extLst>
            <a:ext uri="{FF2B5EF4-FFF2-40B4-BE49-F238E27FC236}">
              <a16:creationId xmlns:a16="http://schemas.microsoft.com/office/drawing/2014/main" id="{8478B737-3794-45DF-A50D-9675D56F66A4}"/>
            </a:ext>
          </a:extLst>
        </xdr:cNvPr>
        <xdr:cNvSpPr/>
      </xdr:nvSpPr>
      <xdr:spPr>
        <a:xfrm>
          <a:off x="1276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118111</xdr:rowOff>
    </xdr:from>
    <xdr:to>
      <xdr:col>71</xdr:col>
      <xdr:colOff>177800</xdr:colOff>
      <xdr:row>82</xdr:row>
      <xdr:rowOff>34289</xdr:rowOff>
    </xdr:to>
    <xdr:cxnSp macro="">
      <xdr:nvCxnSpPr>
        <xdr:cNvPr id="770" name="直線コネクタ 769">
          <a:extLst>
            <a:ext uri="{FF2B5EF4-FFF2-40B4-BE49-F238E27FC236}">
              <a16:creationId xmlns:a16="http://schemas.microsoft.com/office/drawing/2014/main" id="{5D5987FB-A45A-4894-B38E-44AC3D2D8A02}"/>
            </a:ext>
          </a:extLst>
        </xdr:cNvPr>
        <xdr:cNvCxnSpPr/>
      </xdr:nvCxnSpPr>
      <xdr:spPr>
        <a:xfrm>
          <a:off x="12814300" y="140055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73041</xdr:rowOff>
    </xdr:from>
    <xdr:ext cx="405111" cy="259045"/>
    <xdr:sp macro="" textlink="">
      <xdr:nvSpPr>
        <xdr:cNvPr id="771" name="n_1aveValue【児童館】&#10;有形固定資産減価償却率">
          <a:extLst>
            <a:ext uri="{FF2B5EF4-FFF2-40B4-BE49-F238E27FC236}">
              <a16:creationId xmlns:a16="http://schemas.microsoft.com/office/drawing/2014/main" id="{7F0487BD-2DCE-4B38-9BE2-2062298A596B}"/>
            </a:ext>
          </a:extLst>
        </xdr:cNvPr>
        <xdr:cNvSpPr txBox="1"/>
      </xdr:nvSpPr>
      <xdr:spPr>
        <a:xfrm>
          <a:off x="15266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772" name="n_2aveValue【児童館】&#10;有形固定資産減価償却率">
          <a:extLst>
            <a:ext uri="{FF2B5EF4-FFF2-40B4-BE49-F238E27FC236}">
              <a16:creationId xmlns:a16="http://schemas.microsoft.com/office/drawing/2014/main" id="{1BE90419-732A-4AAC-98D6-02CB5290F6F4}"/>
            </a:ext>
          </a:extLst>
        </xdr:cNvPr>
        <xdr:cNvSpPr txBox="1"/>
      </xdr:nvSpPr>
      <xdr:spPr>
        <a:xfrm>
          <a:off x="14389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773" name="n_3aveValue【児童館】&#10;有形固定資産減価償却率">
          <a:extLst>
            <a:ext uri="{FF2B5EF4-FFF2-40B4-BE49-F238E27FC236}">
              <a16:creationId xmlns:a16="http://schemas.microsoft.com/office/drawing/2014/main" id="{5424565E-BF62-4824-AC92-22FD24AC985C}"/>
            </a:ext>
          </a:extLst>
        </xdr:cNvPr>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774" name="n_4aveValue【児童館】&#10;有形固定資産減価償却率">
          <a:extLst>
            <a:ext uri="{FF2B5EF4-FFF2-40B4-BE49-F238E27FC236}">
              <a16:creationId xmlns:a16="http://schemas.microsoft.com/office/drawing/2014/main" id="{4FE5CFFD-21A5-45D1-9809-909DBD91EE17}"/>
            </a:ext>
          </a:extLst>
        </xdr:cNvPr>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775" name="n_1mainValue【児童館】&#10;有形固定資産減価償却率">
          <a:extLst>
            <a:ext uri="{FF2B5EF4-FFF2-40B4-BE49-F238E27FC236}">
              <a16:creationId xmlns:a16="http://schemas.microsoft.com/office/drawing/2014/main" id="{D22E6E76-3140-4D38-A822-4D2E36C28890}"/>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776" name="n_2mainValue【児童館】&#10;有形固定資産減価償却率">
          <a:extLst>
            <a:ext uri="{FF2B5EF4-FFF2-40B4-BE49-F238E27FC236}">
              <a16:creationId xmlns:a16="http://schemas.microsoft.com/office/drawing/2014/main" id="{A877A48F-27CA-4410-AC2A-EA24E2AC5961}"/>
            </a:ext>
          </a:extLst>
        </xdr:cNvPr>
        <xdr:cNvSpPr txBox="1"/>
      </xdr:nvSpPr>
      <xdr:spPr>
        <a:xfrm>
          <a:off x="14389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76216</xdr:rowOff>
    </xdr:from>
    <xdr:ext cx="405111" cy="259045"/>
    <xdr:sp macro="" textlink="">
      <xdr:nvSpPr>
        <xdr:cNvPr id="777" name="n_3mainValue【児童館】&#10;有形固定資産減価償却率">
          <a:extLst>
            <a:ext uri="{FF2B5EF4-FFF2-40B4-BE49-F238E27FC236}">
              <a16:creationId xmlns:a16="http://schemas.microsoft.com/office/drawing/2014/main" id="{B2BEB4BD-D247-4CE8-9BD6-150126B4C37A}"/>
            </a:ext>
          </a:extLst>
        </xdr:cNvPr>
        <xdr:cNvSpPr txBox="1"/>
      </xdr:nvSpPr>
      <xdr:spPr>
        <a:xfrm>
          <a:off x="13500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13988</xdr:rowOff>
    </xdr:from>
    <xdr:ext cx="405111" cy="259045"/>
    <xdr:sp macro="" textlink="">
      <xdr:nvSpPr>
        <xdr:cNvPr id="778" name="n_4mainValue【児童館】&#10;有形固定資産減価償却率">
          <a:extLst>
            <a:ext uri="{FF2B5EF4-FFF2-40B4-BE49-F238E27FC236}">
              <a16:creationId xmlns:a16="http://schemas.microsoft.com/office/drawing/2014/main" id="{9EC2EF82-9903-4F50-8929-AE032411F88E}"/>
            </a:ext>
          </a:extLst>
        </xdr:cNvPr>
        <xdr:cNvSpPr txBox="1"/>
      </xdr:nvSpPr>
      <xdr:spPr>
        <a:xfrm>
          <a:off x="12611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20FE007B-F0D4-4BBE-A983-ED3156DD608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5EFC7045-8251-45E4-8ABA-D824C4794D1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0618D756-0397-4C76-B06D-6027D0D94C4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DBEFFB2A-387E-48BF-9352-4244ED9852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6353B950-AA1A-47F2-A952-33166402D6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A89694B0-66CF-4E4E-A3B4-76C4E4E250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560A11AD-3E6F-4BED-83A1-59C8972AEF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68843C01-44D2-4F21-A094-083EBB63530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2A6CA986-6FF6-43DC-B012-0A8B62FE76B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5A7E8F2E-8DC4-40F4-893A-31E2FEF711C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EFFACD64-5F01-4391-BCC4-6BE4C9A01AB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4C2CF240-804D-4EB1-B6E4-4049773489D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B6C2C20D-12FC-4B99-8AFC-0A19DA864E0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E4754580-4576-4CE1-8263-91DDCB82B32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91423394-22E3-4F97-9808-437B9357400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1D883ECA-EF65-49CC-A57B-F1B079A00EA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1A340188-7030-4216-AE17-03C85B701F6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A26B61AB-D779-49EE-BFFD-765A08074C4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06C1C2CA-A969-46D2-9576-9820935F733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22F0CAD8-3822-4AEF-B2CD-4B6334E630A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2346C07F-D445-40D1-BF0F-F98E83A940B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145542</xdr:rowOff>
    </xdr:from>
    <xdr:to>
      <xdr:col>116</xdr:col>
      <xdr:colOff>62864</xdr:colOff>
      <xdr:row>86</xdr:row>
      <xdr:rowOff>1524</xdr:rowOff>
    </xdr:to>
    <xdr:cxnSp macro="">
      <xdr:nvCxnSpPr>
        <xdr:cNvPr id="800" name="直線コネクタ 799">
          <a:extLst>
            <a:ext uri="{FF2B5EF4-FFF2-40B4-BE49-F238E27FC236}">
              <a16:creationId xmlns:a16="http://schemas.microsoft.com/office/drawing/2014/main" id="{E8E90C20-D29B-403E-BC9D-E2A91FBC73B1}"/>
            </a:ext>
          </a:extLst>
        </xdr:cNvPr>
        <xdr:cNvCxnSpPr/>
      </xdr:nvCxnSpPr>
      <xdr:spPr>
        <a:xfrm flipV="1">
          <a:off x="22160864" y="1334719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801" name="【児童館】&#10;一人当たり面積最小値テキスト">
          <a:extLst>
            <a:ext uri="{FF2B5EF4-FFF2-40B4-BE49-F238E27FC236}">
              <a16:creationId xmlns:a16="http://schemas.microsoft.com/office/drawing/2014/main" id="{DDC77D03-7130-4E5E-923D-9C64E050536C}"/>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802" name="直線コネクタ 801">
          <a:extLst>
            <a:ext uri="{FF2B5EF4-FFF2-40B4-BE49-F238E27FC236}">
              <a16:creationId xmlns:a16="http://schemas.microsoft.com/office/drawing/2014/main" id="{57A861C1-335E-47F6-BFF3-99E2D40BF2C2}"/>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92219</xdr:rowOff>
    </xdr:from>
    <xdr:ext cx="469744" cy="259045"/>
    <xdr:sp macro="" textlink="">
      <xdr:nvSpPr>
        <xdr:cNvPr id="803" name="【児童館】&#10;一人当たり面積最大値テキスト">
          <a:extLst>
            <a:ext uri="{FF2B5EF4-FFF2-40B4-BE49-F238E27FC236}">
              <a16:creationId xmlns:a16="http://schemas.microsoft.com/office/drawing/2014/main" id="{8D3E1A23-E73B-424C-8416-595555E8A304}"/>
            </a:ext>
          </a:extLst>
        </xdr:cNvPr>
        <xdr:cNvSpPr txBox="1"/>
      </xdr:nvSpPr>
      <xdr:spPr>
        <a:xfrm>
          <a:off x="22199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145542</xdr:rowOff>
    </xdr:from>
    <xdr:to>
      <xdr:col>116</xdr:col>
      <xdr:colOff>152400</xdr:colOff>
      <xdr:row>77</xdr:row>
      <xdr:rowOff>145542</xdr:rowOff>
    </xdr:to>
    <xdr:cxnSp macro="">
      <xdr:nvCxnSpPr>
        <xdr:cNvPr id="804" name="直線コネクタ 803">
          <a:extLst>
            <a:ext uri="{FF2B5EF4-FFF2-40B4-BE49-F238E27FC236}">
              <a16:creationId xmlns:a16="http://schemas.microsoft.com/office/drawing/2014/main" id="{57671D08-D168-4977-B680-AB48D94E7C04}"/>
            </a:ext>
          </a:extLst>
        </xdr:cNvPr>
        <xdr:cNvCxnSpPr/>
      </xdr:nvCxnSpPr>
      <xdr:spPr>
        <a:xfrm>
          <a:off x="22072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05" name="【児童館】&#10;一人当たり面積平均値テキスト">
          <a:extLst>
            <a:ext uri="{FF2B5EF4-FFF2-40B4-BE49-F238E27FC236}">
              <a16:creationId xmlns:a16="http://schemas.microsoft.com/office/drawing/2014/main" id="{B62E9792-81CB-4D80-837E-C6EC9672EFB8}"/>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06" name="フローチャート: 判断 805">
          <a:extLst>
            <a:ext uri="{FF2B5EF4-FFF2-40B4-BE49-F238E27FC236}">
              <a16:creationId xmlns:a16="http://schemas.microsoft.com/office/drawing/2014/main" id="{2C70009C-F739-4718-AA96-59D3E4510EF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807" name="フローチャート: 判断 806">
          <a:extLst>
            <a:ext uri="{FF2B5EF4-FFF2-40B4-BE49-F238E27FC236}">
              <a16:creationId xmlns:a16="http://schemas.microsoft.com/office/drawing/2014/main" id="{B5D698DD-5BF7-40F3-83DA-0463B3676D0C}"/>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126746</xdr:rowOff>
    </xdr:from>
    <xdr:to>
      <xdr:col>107</xdr:col>
      <xdr:colOff>101600</xdr:colOff>
      <xdr:row>84</xdr:row>
      <xdr:rowOff>56896</xdr:rowOff>
    </xdr:to>
    <xdr:sp macro="" textlink="">
      <xdr:nvSpPr>
        <xdr:cNvPr id="808" name="フローチャート: 判断 807">
          <a:extLst>
            <a:ext uri="{FF2B5EF4-FFF2-40B4-BE49-F238E27FC236}">
              <a16:creationId xmlns:a16="http://schemas.microsoft.com/office/drawing/2014/main" id="{FF82936D-5333-4D73-8387-68DC8C8F1BA2}"/>
            </a:ext>
          </a:extLst>
        </xdr:cNvPr>
        <xdr:cNvSpPr/>
      </xdr:nvSpPr>
      <xdr:spPr>
        <a:xfrm>
          <a:off x="20383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81026</xdr:rowOff>
    </xdr:from>
    <xdr:to>
      <xdr:col>102</xdr:col>
      <xdr:colOff>165100</xdr:colOff>
      <xdr:row>84</xdr:row>
      <xdr:rowOff>11176</xdr:rowOff>
    </xdr:to>
    <xdr:sp macro="" textlink="">
      <xdr:nvSpPr>
        <xdr:cNvPr id="809" name="フローチャート: 判断 808">
          <a:extLst>
            <a:ext uri="{FF2B5EF4-FFF2-40B4-BE49-F238E27FC236}">
              <a16:creationId xmlns:a16="http://schemas.microsoft.com/office/drawing/2014/main" id="{10225DA6-D163-4309-864A-4DE0ECE3120E}"/>
            </a:ext>
          </a:extLst>
        </xdr:cNvPr>
        <xdr:cNvSpPr/>
      </xdr:nvSpPr>
      <xdr:spPr>
        <a:xfrm>
          <a:off x="19494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81026</xdr:rowOff>
    </xdr:from>
    <xdr:to>
      <xdr:col>98</xdr:col>
      <xdr:colOff>38100</xdr:colOff>
      <xdr:row>84</xdr:row>
      <xdr:rowOff>11176</xdr:rowOff>
    </xdr:to>
    <xdr:sp macro="" textlink="">
      <xdr:nvSpPr>
        <xdr:cNvPr id="810" name="フローチャート: 判断 809">
          <a:extLst>
            <a:ext uri="{FF2B5EF4-FFF2-40B4-BE49-F238E27FC236}">
              <a16:creationId xmlns:a16="http://schemas.microsoft.com/office/drawing/2014/main" id="{52631FEB-0FA6-45C9-9BD3-B74083324C57}"/>
            </a:ext>
          </a:extLst>
        </xdr:cNvPr>
        <xdr:cNvSpPr/>
      </xdr:nvSpPr>
      <xdr:spPr>
        <a:xfrm>
          <a:off x="186055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F1BA6F3A-7F9E-4B89-A88D-C2078D71FFA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B48A6968-2E2B-4C1A-BCA6-BF00EDF1A6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4C6A2467-2FC1-46F0-AC2A-966D01FAAA2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14EF9BDB-F8B7-49C7-AB50-C5F936E283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182494FF-1F01-485A-8043-ED60075123E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65024</xdr:rowOff>
    </xdr:from>
    <xdr:to>
      <xdr:col>116</xdr:col>
      <xdr:colOff>114300</xdr:colOff>
      <xdr:row>84</xdr:row>
      <xdr:rowOff>166624</xdr:rowOff>
    </xdr:to>
    <xdr:sp macro="" textlink="">
      <xdr:nvSpPr>
        <xdr:cNvPr id="816" name="楕円 815">
          <a:extLst>
            <a:ext uri="{FF2B5EF4-FFF2-40B4-BE49-F238E27FC236}">
              <a16:creationId xmlns:a16="http://schemas.microsoft.com/office/drawing/2014/main" id="{25815F1F-6E19-482C-9833-4B5691512B6A}"/>
            </a:ext>
          </a:extLst>
        </xdr:cNvPr>
        <xdr:cNvSpPr/>
      </xdr:nvSpPr>
      <xdr:spPr>
        <a:xfrm>
          <a:off x="22110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43451</xdr:rowOff>
    </xdr:from>
    <xdr:ext cx="469744" cy="259045"/>
    <xdr:sp macro="" textlink="">
      <xdr:nvSpPr>
        <xdr:cNvPr id="817" name="【児童館】&#10;一人当たり面積該当値テキスト">
          <a:extLst>
            <a:ext uri="{FF2B5EF4-FFF2-40B4-BE49-F238E27FC236}">
              <a16:creationId xmlns:a16="http://schemas.microsoft.com/office/drawing/2014/main" id="{42B5B37D-92FF-4918-90A8-465E791C04F8}"/>
            </a:ext>
          </a:extLst>
        </xdr:cNvPr>
        <xdr:cNvSpPr txBox="1"/>
      </xdr:nvSpPr>
      <xdr:spPr>
        <a:xfrm>
          <a:off x="22199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818" name="楕円 817">
          <a:extLst>
            <a:ext uri="{FF2B5EF4-FFF2-40B4-BE49-F238E27FC236}">
              <a16:creationId xmlns:a16="http://schemas.microsoft.com/office/drawing/2014/main" id="{0A047298-42BE-43E6-A0CF-AACC7BC92CAD}"/>
            </a:ext>
          </a:extLst>
        </xdr:cNvPr>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115824</xdr:rowOff>
    </xdr:from>
    <xdr:to>
      <xdr:col>116</xdr:col>
      <xdr:colOff>63500</xdr:colOff>
      <xdr:row>84</xdr:row>
      <xdr:rowOff>124968</xdr:rowOff>
    </xdr:to>
    <xdr:cxnSp macro="">
      <xdr:nvCxnSpPr>
        <xdr:cNvPr id="819" name="直線コネクタ 818">
          <a:extLst>
            <a:ext uri="{FF2B5EF4-FFF2-40B4-BE49-F238E27FC236}">
              <a16:creationId xmlns:a16="http://schemas.microsoft.com/office/drawing/2014/main" id="{A620B991-2977-4FCF-80B3-CCA9D2C29C7B}"/>
            </a:ext>
          </a:extLst>
        </xdr:cNvPr>
        <xdr:cNvCxnSpPr/>
      </xdr:nvCxnSpPr>
      <xdr:spPr>
        <a:xfrm flipV="1">
          <a:off x="21323300" y="14517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74168</xdr:rowOff>
    </xdr:from>
    <xdr:to>
      <xdr:col>107</xdr:col>
      <xdr:colOff>101600</xdr:colOff>
      <xdr:row>85</xdr:row>
      <xdr:rowOff>4318</xdr:rowOff>
    </xdr:to>
    <xdr:sp macro="" textlink="">
      <xdr:nvSpPr>
        <xdr:cNvPr id="820" name="楕円 819">
          <a:extLst>
            <a:ext uri="{FF2B5EF4-FFF2-40B4-BE49-F238E27FC236}">
              <a16:creationId xmlns:a16="http://schemas.microsoft.com/office/drawing/2014/main" id="{099E51F5-D838-4F42-9A43-C36514B23C4F}"/>
            </a:ext>
          </a:extLst>
        </xdr:cNvPr>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124968</xdr:rowOff>
    </xdr:from>
    <xdr:to>
      <xdr:col>111</xdr:col>
      <xdr:colOff>177800</xdr:colOff>
      <xdr:row>84</xdr:row>
      <xdr:rowOff>124968</xdr:rowOff>
    </xdr:to>
    <xdr:cxnSp macro="">
      <xdr:nvCxnSpPr>
        <xdr:cNvPr id="821" name="直線コネクタ 820">
          <a:extLst>
            <a:ext uri="{FF2B5EF4-FFF2-40B4-BE49-F238E27FC236}">
              <a16:creationId xmlns:a16="http://schemas.microsoft.com/office/drawing/2014/main" id="{9C1FCBA8-D7F3-43AF-9E7E-8C9CEB223B4F}"/>
            </a:ext>
          </a:extLst>
        </xdr:cNvPr>
        <xdr:cNvCxnSpPr/>
      </xdr:nvCxnSpPr>
      <xdr:spPr>
        <a:xfrm>
          <a:off x="20434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822" name="楕円 821">
          <a:extLst>
            <a:ext uri="{FF2B5EF4-FFF2-40B4-BE49-F238E27FC236}">
              <a16:creationId xmlns:a16="http://schemas.microsoft.com/office/drawing/2014/main" id="{FD95BFE4-4D61-4842-99D3-DB9C1D46CD96}"/>
            </a:ext>
          </a:extLst>
        </xdr:cNvPr>
        <xdr:cNvSpPr/>
      </xdr:nvSpPr>
      <xdr:spPr>
        <a:xfrm>
          <a:off x="19494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124968</xdr:rowOff>
    </xdr:from>
    <xdr:to>
      <xdr:col>107</xdr:col>
      <xdr:colOff>50800</xdr:colOff>
      <xdr:row>84</xdr:row>
      <xdr:rowOff>134113</xdr:rowOff>
    </xdr:to>
    <xdr:cxnSp macro="">
      <xdr:nvCxnSpPr>
        <xdr:cNvPr id="823" name="直線コネクタ 822">
          <a:extLst>
            <a:ext uri="{FF2B5EF4-FFF2-40B4-BE49-F238E27FC236}">
              <a16:creationId xmlns:a16="http://schemas.microsoft.com/office/drawing/2014/main" id="{320359EA-ECF0-4642-BBB2-68F0C36A3791}"/>
            </a:ext>
          </a:extLst>
        </xdr:cNvPr>
        <xdr:cNvCxnSpPr/>
      </xdr:nvCxnSpPr>
      <xdr:spPr>
        <a:xfrm flipV="1">
          <a:off x="19545300" y="145267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83313</xdr:rowOff>
    </xdr:from>
    <xdr:to>
      <xdr:col>98</xdr:col>
      <xdr:colOff>38100</xdr:colOff>
      <xdr:row>85</xdr:row>
      <xdr:rowOff>13463</xdr:rowOff>
    </xdr:to>
    <xdr:sp macro="" textlink="">
      <xdr:nvSpPr>
        <xdr:cNvPr id="824" name="楕円 823">
          <a:extLst>
            <a:ext uri="{FF2B5EF4-FFF2-40B4-BE49-F238E27FC236}">
              <a16:creationId xmlns:a16="http://schemas.microsoft.com/office/drawing/2014/main" id="{C1B4382C-CA9E-4C81-9DFD-183D8201C898}"/>
            </a:ext>
          </a:extLst>
        </xdr:cNvPr>
        <xdr:cNvSpPr/>
      </xdr:nvSpPr>
      <xdr:spPr>
        <a:xfrm>
          <a:off x="18605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134113</xdr:rowOff>
    </xdr:from>
    <xdr:to>
      <xdr:col>102</xdr:col>
      <xdr:colOff>114300</xdr:colOff>
      <xdr:row>84</xdr:row>
      <xdr:rowOff>134113</xdr:rowOff>
    </xdr:to>
    <xdr:cxnSp macro="">
      <xdr:nvCxnSpPr>
        <xdr:cNvPr id="825" name="直線コネクタ 824">
          <a:extLst>
            <a:ext uri="{FF2B5EF4-FFF2-40B4-BE49-F238E27FC236}">
              <a16:creationId xmlns:a16="http://schemas.microsoft.com/office/drawing/2014/main" id="{FBCF4DFE-06E4-4556-A980-412709644BA8}"/>
            </a:ext>
          </a:extLst>
        </xdr:cNvPr>
        <xdr:cNvCxnSpPr/>
      </xdr:nvCxnSpPr>
      <xdr:spPr>
        <a:xfrm>
          <a:off x="18656300" y="1453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826" name="n_1aveValue【児童館】&#10;一人当たり面積">
          <a:extLst>
            <a:ext uri="{FF2B5EF4-FFF2-40B4-BE49-F238E27FC236}">
              <a16:creationId xmlns:a16="http://schemas.microsoft.com/office/drawing/2014/main" id="{05EBA1B1-32A5-4EA2-BB2B-FCB2D2670204}"/>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73423</xdr:rowOff>
    </xdr:from>
    <xdr:ext cx="469744" cy="259045"/>
    <xdr:sp macro="" textlink="">
      <xdr:nvSpPr>
        <xdr:cNvPr id="827" name="n_2aveValue【児童館】&#10;一人当たり面積">
          <a:extLst>
            <a:ext uri="{FF2B5EF4-FFF2-40B4-BE49-F238E27FC236}">
              <a16:creationId xmlns:a16="http://schemas.microsoft.com/office/drawing/2014/main" id="{538F4BC5-C58B-4878-94D7-E7AABE55058E}"/>
            </a:ext>
          </a:extLst>
        </xdr:cNvPr>
        <xdr:cNvSpPr txBox="1"/>
      </xdr:nvSpPr>
      <xdr:spPr>
        <a:xfrm>
          <a:off x="20199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27703</xdr:rowOff>
    </xdr:from>
    <xdr:ext cx="469744" cy="259045"/>
    <xdr:sp macro="" textlink="">
      <xdr:nvSpPr>
        <xdr:cNvPr id="828" name="n_3aveValue【児童館】&#10;一人当たり面積">
          <a:extLst>
            <a:ext uri="{FF2B5EF4-FFF2-40B4-BE49-F238E27FC236}">
              <a16:creationId xmlns:a16="http://schemas.microsoft.com/office/drawing/2014/main" id="{011E103F-C466-4AC7-8A45-F50A3AB0B12E}"/>
            </a:ext>
          </a:extLst>
        </xdr:cNvPr>
        <xdr:cNvSpPr txBox="1"/>
      </xdr:nvSpPr>
      <xdr:spPr>
        <a:xfrm>
          <a:off x="19310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27703</xdr:rowOff>
    </xdr:from>
    <xdr:ext cx="469744" cy="259045"/>
    <xdr:sp macro="" textlink="">
      <xdr:nvSpPr>
        <xdr:cNvPr id="829" name="n_4aveValue【児童館】&#10;一人当たり面積">
          <a:extLst>
            <a:ext uri="{FF2B5EF4-FFF2-40B4-BE49-F238E27FC236}">
              <a16:creationId xmlns:a16="http://schemas.microsoft.com/office/drawing/2014/main" id="{14E313F2-DD70-4964-A1DA-81A4C4017113}"/>
            </a:ext>
          </a:extLst>
        </xdr:cNvPr>
        <xdr:cNvSpPr txBox="1"/>
      </xdr:nvSpPr>
      <xdr:spPr>
        <a:xfrm>
          <a:off x="184214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830" name="n_1mainValue【児童館】&#10;一人当たり面積">
          <a:extLst>
            <a:ext uri="{FF2B5EF4-FFF2-40B4-BE49-F238E27FC236}">
              <a16:creationId xmlns:a16="http://schemas.microsoft.com/office/drawing/2014/main" id="{CB104F72-1FFA-4802-A2E4-9603BE0D67C4}"/>
            </a:ext>
          </a:extLst>
        </xdr:cNvPr>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166895</xdr:rowOff>
    </xdr:from>
    <xdr:ext cx="469744" cy="259045"/>
    <xdr:sp macro="" textlink="">
      <xdr:nvSpPr>
        <xdr:cNvPr id="831" name="n_2mainValue【児童館】&#10;一人当たり面積">
          <a:extLst>
            <a:ext uri="{FF2B5EF4-FFF2-40B4-BE49-F238E27FC236}">
              <a16:creationId xmlns:a16="http://schemas.microsoft.com/office/drawing/2014/main" id="{043011E2-EE29-4DC3-9733-BECA1FD7C264}"/>
            </a:ext>
          </a:extLst>
        </xdr:cNvPr>
        <xdr:cNvSpPr txBox="1"/>
      </xdr:nvSpPr>
      <xdr:spPr>
        <a:xfrm>
          <a:off x="20199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832" name="n_3mainValue【児童館】&#10;一人当たり面積">
          <a:extLst>
            <a:ext uri="{FF2B5EF4-FFF2-40B4-BE49-F238E27FC236}">
              <a16:creationId xmlns:a16="http://schemas.microsoft.com/office/drawing/2014/main" id="{96A7DBC7-ADDA-4DF0-909B-846BEF960697}"/>
            </a:ext>
          </a:extLst>
        </xdr:cNvPr>
        <xdr:cNvSpPr txBox="1"/>
      </xdr:nvSpPr>
      <xdr:spPr>
        <a:xfrm>
          <a:off x="19310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4590</xdr:rowOff>
    </xdr:from>
    <xdr:ext cx="469744" cy="259045"/>
    <xdr:sp macro="" textlink="">
      <xdr:nvSpPr>
        <xdr:cNvPr id="833" name="n_4mainValue【児童館】&#10;一人当たり面積">
          <a:extLst>
            <a:ext uri="{FF2B5EF4-FFF2-40B4-BE49-F238E27FC236}">
              <a16:creationId xmlns:a16="http://schemas.microsoft.com/office/drawing/2014/main" id="{5BE9C441-C364-4F33-BA76-19D8CBFC1C44}"/>
            </a:ext>
          </a:extLst>
        </xdr:cNvPr>
        <xdr:cNvSpPr txBox="1"/>
      </xdr:nvSpPr>
      <xdr:spPr>
        <a:xfrm>
          <a:off x="18421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D70A2B75-2293-433B-89C9-5819F40838A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7CAF6754-4B3D-4DF3-81BC-E1258727BC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DBC72217-EEC7-4C8D-982D-3C3AB3221B6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BA600FC1-4173-4E17-B30D-8B19D8DA23C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88B6E648-2F9E-4E8C-A3BB-402AA1A448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70A6342F-D127-464B-97D3-F539A766DA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0C7711D1-7FD3-4E6C-B9BF-0F500E8D95F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7F50CE04-8D78-4E99-99B6-99EC95870D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00E7AE8B-0D72-41B8-9646-59EABB9F3BB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17BB0037-9390-4EE9-B6CB-7CF16BBA222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477E2DAA-5A22-43CF-91BF-16527AFC967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833861FD-63C2-4365-B7DD-F2F24CBE447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6" name="テキスト ボックス 845">
          <a:extLst>
            <a:ext uri="{FF2B5EF4-FFF2-40B4-BE49-F238E27FC236}">
              <a16:creationId xmlns:a16="http://schemas.microsoft.com/office/drawing/2014/main" id="{6330A323-4AEF-42F3-A19C-EC64C7AB107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3B22D06D-CD6B-496D-9F4F-6A5B2332C60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4655A011-BFF4-4E32-AA85-1E520169A82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4C22893D-7599-4A39-BEDA-8BE21D8AC74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101D17E6-867E-4C41-9F1A-D354EBC10C6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60BEA209-59DB-445B-BFF6-2CEFC9744AB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6C8C88F9-B47D-4B72-8809-8BA6BB8E72D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6E8410EF-F7DF-4559-957F-980280EA8B3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FAD21D07-109E-41AA-A2F8-F2F29190868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6EA67F52-1D20-43C5-B47D-96BB5DADDC4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6" name="テキスト ボックス 855">
          <a:extLst>
            <a:ext uri="{FF2B5EF4-FFF2-40B4-BE49-F238E27FC236}">
              <a16:creationId xmlns:a16="http://schemas.microsoft.com/office/drawing/2014/main" id="{45E4568C-4162-4D3C-84F5-2EA41CB51F9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34BD6085-22FE-40E8-9FE1-4AA9902519C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86D9AC65-0E5A-43CD-B5D4-F326971829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859" name="直線コネクタ 858">
          <a:extLst>
            <a:ext uri="{FF2B5EF4-FFF2-40B4-BE49-F238E27FC236}">
              <a16:creationId xmlns:a16="http://schemas.microsoft.com/office/drawing/2014/main" id="{14D6B14A-F172-4A64-910B-4B00B1792DB6}"/>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860" name="【公民館】&#10;有形固定資産減価償却率最小値テキスト">
          <a:extLst>
            <a:ext uri="{FF2B5EF4-FFF2-40B4-BE49-F238E27FC236}">
              <a16:creationId xmlns:a16="http://schemas.microsoft.com/office/drawing/2014/main" id="{93241230-AD48-4F12-AC6B-4F655750FA08}"/>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861" name="直線コネクタ 860">
          <a:extLst>
            <a:ext uri="{FF2B5EF4-FFF2-40B4-BE49-F238E27FC236}">
              <a16:creationId xmlns:a16="http://schemas.microsoft.com/office/drawing/2014/main" id="{DD1BF0E6-184B-4D39-8170-F5A799A2F533}"/>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862" name="【公民館】&#10;有形固定資産減価償却率最大値テキスト">
          <a:extLst>
            <a:ext uri="{FF2B5EF4-FFF2-40B4-BE49-F238E27FC236}">
              <a16:creationId xmlns:a16="http://schemas.microsoft.com/office/drawing/2014/main" id="{62B0F383-F425-47F0-B0EE-B058DC376B1B}"/>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863" name="直線コネクタ 862">
          <a:extLst>
            <a:ext uri="{FF2B5EF4-FFF2-40B4-BE49-F238E27FC236}">
              <a16:creationId xmlns:a16="http://schemas.microsoft.com/office/drawing/2014/main" id="{A35FA115-44A3-4509-AD11-4D76D1854A7C}"/>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864" name="【公民館】&#10;有形固定資産減価償却率平均値テキスト">
          <a:extLst>
            <a:ext uri="{FF2B5EF4-FFF2-40B4-BE49-F238E27FC236}">
              <a16:creationId xmlns:a16="http://schemas.microsoft.com/office/drawing/2014/main" id="{1832CB54-FAE5-4941-B573-96077BF6042F}"/>
            </a:ext>
          </a:extLst>
        </xdr:cNvPr>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865" name="フローチャート: 判断 864">
          <a:extLst>
            <a:ext uri="{FF2B5EF4-FFF2-40B4-BE49-F238E27FC236}">
              <a16:creationId xmlns:a16="http://schemas.microsoft.com/office/drawing/2014/main" id="{4C676A8D-3F58-4203-A03B-5D1F0849B54E}"/>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25400</xdr:rowOff>
    </xdr:from>
    <xdr:to>
      <xdr:col>81</xdr:col>
      <xdr:colOff>101600</xdr:colOff>
      <xdr:row>105</xdr:row>
      <xdr:rowOff>127000</xdr:rowOff>
    </xdr:to>
    <xdr:sp macro="" textlink="">
      <xdr:nvSpPr>
        <xdr:cNvPr id="866" name="フローチャート: 判断 865">
          <a:extLst>
            <a:ext uri="{FF2B5EF4-FFF2-40B4-BE49-F238E27FC236}">
              <a16:creationId xmlns:a16="http://schemas.microsoft.com/office/drawing/2014/main" id="{6AAE27BE-E4D8-4836-B751-9F92F02D827D}"/>
            </a:ext>
          </a:extLst>
        </xdr:cNvPr>
        <xdr:cNvSpPr/>
      </xdr:nvSpPr>
      <xdr:spPr>
        <a:xfrm>
          <a:off x="15430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67" name="フローチャート: 判断 866">
          <a:extLst>
            <a:ext uri="{FF2B5EF4-FFF2-40B4-BE49-F238E27FC236}">
              <a16:creationId xmlns:a16="http://schemas.microsoft.com/office/drawing/2014/main" id="{B8F673E3-4FA4-4D7A-B0FF-1BDAEBEC4C4E}"/>
            </a:ext>
          </a:extLst>
        </xdr:cNvPr>
        <xdr:cNvSpPr/>
      </xdr:nvSpPr>
      <xdr:spPr>
        <a:xfrm>
          <a:off x="14541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28666</xdr:rowOff>
    </xdr:from>
    <xdr:to>
      <xdr:col>72</xdr:col>
      <xdr:colOff>38100</xdr:colOff>
      <xdr:row>105</xdr:row>
      <xdr:rowOff>130266</xdr:rowOff>
    </xdr:to>
    <xdr:sp macro="" textlink="">
      <xdr:nvSpPr>
        <xdr:cNvPr id="868" name="フローチャート: 判断 867">
          <a:extLst>
            <a:ext uri="{FF2B5EF4-FFF2-40B4-BE49-F238E27FC236}">
              <a16:creationId xmlns:a16="http://schemas.microsoft.com/office/drawing/2014/main" id="{57338131-C7EF-46CD-9755-C16DE6119C57}"/>
            </a:ext>
          </a:extLst>
        </xdr:cNvPr>
        <xdr:cNvSpPr/>
      </xdr:nvSpPr>
      <xdr:spPr>
        <a:xfrm>
          <a:off x="13652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869" name="フローチャート: 判断 868">
          <a:extLst>
            <a:ext uri="{FF2B5EF4-FFF2-40B4-BE49-F238E27FC236}">
              <a16:creationId xmlns:a16="http://schemas.microsoft.com/office/drawing/2014/main" id="{A403867E-CBC2-434D-B0E5-F74643CF6DA5}"/>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99126AF4-379F-41ED-91C5-6F4D959293E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B64E4E5E-B615-4B55-9429-EE438838A76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E310B0E6-3E27-4F26-A1E1-14DB2132108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69FB9395-8254-49DF-A02A-D6A8E92842E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C50E11E5-1DF4-4519-BD05-485470BFBD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875" name="楕円 874">
          <a:extLst>
            <a:ext uri="{FF2B5EF4-FFF2-40B4-BE49-F238E27FC236}">
              <a16:creationId xmlns:a16="http://schemas.microsoft.com/office/drawing/2014/main" id="{1FDEBB41-AB0E-4780-B2CF-702D060CD66C}"/>
            </a:ext>
          </a:extLst>
        </xdr:cNvPr>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876" name="【公民館】&#10;有形固定資産減価償却率該当値テキスト">
          <a:extLst>
            <a:ext uri="{FF2B5EF4-FFF2-40B4-BE49-F238E27FC236}">
              <a16:creationId xmlns:a16="http://schemas.microsoft.com/office/drawing/2014/main" id="{107F647B-4DBA-4D65-9CA0-839163D8C506}"/>
            </a:ext>
          </a:extLst>
        </xdr:cNvPr>
        <xdr:cNvSpPr txBox="1"/>
      </xdr:nvSpPr>
      <xdr:spPr>
        <a:xfrm>
          <a:off x="16357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115207</xdr:rowOff>
    </xdr:from>
    <xdr:to>
      <xdr:col>81</xdr:col>
      <xdr:colOff>101600</xdr:colOff>
      <xdr:row>106</xdr:row>
      <xdr:rowOff>45357</xdr:rowOff>
    </xdr:to>
    <xdr:sp macro="" textlink="">
      <xdr:nvSpPr>
        <xdr:cNvPr id="877" name="楕円 876">
          <a:extLst>
            <a:ext uri="{FF2B5EF4-FFF2-40B4-BE49-F238E27FC236}">
              <a16:creationId xmlns:a16="http://schemas.microsoft.com/office/drawing/2014/main" id="{AF241020-19A8-433E-B5D6-BCE0FA4605EE}"/>
            </a:ext>
          </a:extLst>
        </xdr:cNvPr>
        <xdr:cNvSpPr/>
      </xdr:nvSpPr>
      <xdr:spPr>
        <a:xfrm>
          <a:off x="15430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166007</xdr:rowOff>
    </xdr:from>
    <xdr:to>
      <xdr:col>85</xdr:col>
      <xdr:colOff>127000</xdr:colOff>
      <xdr:row>106</xdr:row>
      <xdr:rowOff>28848</xdr:rowOff>
    </xdr:to>
    <xdr:cxnSp macro="">
      <xdr:nvCxnSpPr>
        <xdr:cNvPr id="878" name="直線コネクタ 877">
          <a:extLst>
            <a:ext uri="{FF2B5EF4-FFF2-40B4-BE49-F238E27FC236}">
              <a16:creationId xmlns:a16="http://schemas.microsoft.com/office/drawing/2014/main" id="{55DBB942-879D-4605-A6A6-93A29814AF59}"/>
            </a:ext>
          </a:extLst>
        </xdr:cNvPr>
        <xdr:cNvCxnSpPr/>
      </xdr:nvCxnSpPr>
      <xdr:spPr>
        <a:xfrm>
          <a:off x="15481300" y="1816825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879" name="楕円 878">
          <a:extLst>
            <a:ext uri="{FF2B5EF4-FFF2-40B4-BE49-F238E27FC236}">
              <a16:creationId xmlns:a16="http://schemas.microsoft.com/office/drawing/2014/main" id="{43F30260-21AB-48EB-8C3A-C9AE0A2CD537}"/>
            </a:ext>
          </a:extLst>
        </xdr:cNvPr>
        <xdr:cNvSpPr/>
      </xdr:nvSpPr>
      <xdr:spPr>
        <a:xfrm>
          <a:off x="14541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97427</xdr:rowOff>
    </xdr:to>
    <xdr:cxnSp macro="">
      <xdr:nvCxnSpPr>
        <xdr:cNvPr id="880" name="直線コネクタ 879">
          <a:extLst>
            <a:ext uri="{FF2B5EF4-FFF2-40B4-BE49-F238E27FC236}">
              <a16:creationId xmlns:a16="http://schemas.microsoft.com/office/drawing/2014/main" id="{C2850CA3-4AF3-4A4D-9A62-3F01236DA610}"/>
            </a:ext>
          </a:extLst>
        </xdr:cNvPr>
        <xdr:cNvCxnSpPr/>
      </xdr:nvCxnSpPr>
      <xdr:spPr>
        <a:xfrm flipV="1">
          <a:off x="14592300" y="18168257"/>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110308</xdr:rowOff>
    </xdr:from>
    <xdr:to>
      <xdr:col>72</xdr:col>
      <xdr:colOff>38100</xdr:colOff>
      <xdr:row>105</xdr:row>
      <xdr:rowOff>40458</xdr:rowOff>
    </xdr:to>
    <xdr:sp macro="" textlink="">
      <xdr:nvSpPr>
        <xdr:cNvPr id="881" name="楕円 880">
          <a:extLst>
            <a:ext uri="{FF2B5EF4-FFF2-40B4-BE49-F238E27FC236}">
              <a16:creationId xmlns:a16="http://schemas.microsoft.com/office/drawing/2014/main" id="{46337CB6-C39C-4F3F-AE3D-4998219A18C6}"/>
            </a:ext>
          </a:extLst>
        </xdr:cNvPr>
        <xdr:cNvSpPr/>
      </xdr:nvSpPr>
      <xdr:spPr>
        <a:xfrm>
          <a:off x="13652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161108</xdr:rowOff>
    </xdr:from>
    <xdr:to>
      <xdr:col>76</xdr:col>
      <xdr:colOff>114300</xdr:colOff>
      <xdr:row>106</xdr:row>
      <xdr:rowOff>97427</xdr:rowOff>
    </xdr:to>
    <xdr:cxnSp macro="">
      <xdr:nvCxnSpPr>
        <xdr:cNvPr id="882" name="直線コネクタ 881">
          <a:extLst>
            <a:ext uri="{FF2B5EF4-FFF2-40B4-BE49-F238E27FC236}">
              <a16:creationId xmlns:a16="http://schemas.microsoft.com/office/drawing/2014/main" id="{16B9B4CC-6201-42A0-955A-FA95FC2EA103}"/>
            </a:ext>
          </a:extLst>
        </xdr:cNvPr>
        <xdr:cNvCxnSpPr/>
      </xdr:nvCxnSpPr>
      <xdr:spPr>
        <a:xfrm>
          <a:off x="13703300" y="17991908"/>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169092</xdr:rowOff>
    </xdr:from>
    <xdr:to>
      <xdr:col>67</xdr:col>
      <xdr:colOff>101600</xdr:colOff>
      <xdr:row>107</xdr:row>
      <xdr:rowOff>99242</xdr:rowOff>
    </xdr:to>
    <xdr:sp macro="" textlink="">
      <xdr:nvSpPr>
        <xdr:cNvPr id="883" name="楕円 882">
          <a:extLst>
            <a:ext uri="{FF2B5EF4-FFF2-40B4-BE49-F238E27FC236}">
              <a16:creationId xmlns:a16="http://schemas.microsoft.com/office/drawing/2014/main" id="{450546AD-68F8-4A15-A2CF-8552BD469E37}"/>
            </a:ext>
          </a:extLst>
        </xdr:cNvPr>
        <xdr:cNvSpPr/>
      </xdr:nvSpPr>
      <xdr:spPr>
        <a:xfrm>
          <a:off x="1276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161108</xdr:rowOff>
    </xdr:from>
    <xdr:to>
      <xdr:col>71</xdr:col>
      <xdr:colOff>177800</xdr:colOff>
      <xdr:row>107</xdr:row>
      <xdr:rowOff>48442</xdr:rowOff>
    </xdr:to>
    <xdr:cxnSp macro="">
      <xdr:nvCxnSpPr>
        <xdr:cNvPr id="884" name="直線コネクタ 883">
          <a:extLst>
            <a:ext uri="{FF2B5EF4-FFF2-40B4-BE49-F238E27FC236}">
              <a16:creationId xmlns:a16="http://schemas.microsoft.com/office/drawing/2014/main" id="{8BDB3380-94A3-4A4C-8C13-10D82864FDC4}"/>
            </a:ext>
          </a:extLst>
        </xdr:cNvPr>
        <xdr:cNvCxnSpPr/>
      </xdr:nvCxnSpPr>
      <xdr:spPr>
        <a:xfrm flipV="1">
          <a:off x="12814300" y="17991908"/>
          <a:ext cx="889000" cy="40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143527</xdr:rowOff>
    </xdr:from>
    <xdr:ext cx="405111" cy="259045"/>
    <xdr:sp macro="" textlink="">
      <xdr:nvSpPr>
        <xdr:cNvPr id="885" name="n_1aveValue【公民館】&#10;有形固定資産減価償却率">
          <a:extLst>
            <a:ext uri="{FF2B5EF4-FFF2-40B4-BE49-F238E27FC236}">
              <a16:creationId xmlns:a16="http://schemas.microsoft.com/office/drawing/2014/main" id="{8FA814AE-DE63-4E95-A6BD-65585EF7F07F}"/>
            </a:ext>
          </a:extLst>
        </xdr:cNvPr>
        <xdr:cNvSpPr txBox="1"/>
      </xdr:nvSpPr>
      <xdr:spPr>
        <a:xfrm>
          <a:off x="152660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886" name="n_2aveValue【公民館】&#10;有形固定資産減価償却率">
          <a:extLst>
            <a:ext uri="{FF2B5EF4-FFF2-40B4-BE49-F238E27FC236}">
              <a16:creationId xmlns:a16="http://schemas.microsoft.com/office/drawing/2014/main" id="{C76E7D0B-1419-4D24-900C-BC7BAFF05ED5}"/>
            </a:ext>
          </a:extLst>
        </xdr:cNvPr>
        <xdr:cNvSpPr txBox="1"/>
      </xdr:nvSpPr>
      <xdr:spPr>
        <a:xfrm>
          <a:off x="14389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121393</xdr:rowOff>
    </xdr:from>
    <xdr:ext cx="405111" cy="259045"/>
    <xdr:sp macro="" textlink="">
      <xdr:nvSpPr>
        <xdr:cNvPr id="887" name="n_3aveValue【公民館】&#10;有形固定資産減価償却率">
          <a:extLst>
            <a:ext uri="{FF2B5EF4-FFF2-40B4-BE49-F238E27FC236}">
              <a16:creationId xmlns:a16="http://schemas.microsoft.com/office/drawing/2014/main" id="{92202680-6539-4265-9B61-A1E2FAE076ED}"/>
            </a:ext>
          </a:extLst>
        </xdr:cNvPr>
        <xdr:cNvSpPr txBox="1"/>
      </xdr:nvSpPr>
      <xdr:spPr>
        <a:xfrm>
          <a:off x="13500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888" name="n_4aveValue【公民館】&#10;有形固定資産減価償却率">
          <a:extLst>
            <a:ext uri="{FF2B5EF4-FFF2-40B4-BE49-F238E27FC236}">
              <a16:creationId xmlns:a16="http://schemas.microsoft.com/office/drawing/2014/main" id="{80593169-B3AD-49F5-A864-B838B0304C45}"/>
            </a:ext>
          </a:extLst>
        </xdr:cNvPr>
        <xdr:cNvSpPr txBox="1"/>
      </xdr:nvSpPr>
      <xdr:spPr>
        <a:xfrm>
          <a:off x="12611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36484</xdr:rowOff>
    </xdr:from>
    <xdr:ext cx="405111" cy="259045"/>
    <xdr:sp macro="" textlink="">
      <xdr:nvSpPr>
        <xdr:cNvPr id="889" name="n_1mainValue【公民館】&#10;有形固定資産減価償却率">
          <a:extLst>
            <a:ext uri="{FF2B5EF4-FFF2-40B4-BE49-F238E27FC236}">
              <a16:creationId xmlns:a16="http://schemas.microsoft.com/office/drawing/2014/main" id="{13B7B16A-2272-4959-B5BA-D6DD53F48F80}"/>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890" name="n_2mainValue【公民館】&#10;有形固定資産減価償却率">
          <a:extLst>
            <a:ext uri="{FF2B5EF4-FFF2-40B4-BE49-F238E27FC236}">
              <a16:creationId xmlns:a16="http://schemas.microsoft.com/office/drawing/2014/main" id="{FCD30D63-480E-4093-8A78-7D2A50729627}"/>
            </a:ext>
          </a:extLst>
        </xdr:cNvPr>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56985</xdr:rowOff>
    </xdr:from>
    <xdr:ext cx="405111" cy="259045"/>
    <xdr:sp macro="" textlink="">
      <xdr:nvSpPr>
        <xdr:cNvPr id="891" name="n_3mainValue【公民館】&#10;有形固定資産減価償却率">
          <a:extLst>
            <a:ext uri="{FF2B5EF4-FFF2-40B4-BE49-F238E27FC236}">
              <a16:creationId xmlns:a16="http://schemas.microsoft.com/office/drawing/2014/main" id="{7A92A4B5-6A00-47F2-AB20-1E1497A063C9}"/>
            </a:ext>
          </a:extLst>
        </xdr:cNvPr>
        <xdr:cNvSpPr txBox="1"/>
      </xdr:nvSpPr>
      <xdr:spPr>
        <a:xfrm>
          <a:off x="13500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90369</xdr:rowOff>
    </xdr:from>
    <xdr:ext cx="405111" cy="259045"/>
    <xdr:sp macro="" textlink="">
      <xdr:nvSpPr>
        <xdr:cNvPr id="892" name="n_4mainValue【公民館】&#10;有形固定資産減価償却率">
          <a:extLst>
            <a:ext uri="{FF2B5EF4-FFF2-40B4-BE49-F238E27FC236}">
              <a16:creationId xmlns:a16="http://schemas.microsoft.com/office/drawing/2014/main" id="{8ADC751F-30A6-4F3F-8A04-B841D7D1C121}"/>
            </a:ext>
          </a:extLst>
        </xdr:cNvPr>
        <xdr:cNvSpPr txBox="1"/>
      </xdr:nvSpPr>
      <xdr:spPr>
        <a:xfrm>
          <a:off x="12611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E2517E47-F22B-4D0C-B805-0E274D00B6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2798EC5F-65AB-4D29-88B1-06EA042364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84AF22AE-0730-4704-9836-AF74D058C6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50E2D117-E598-4065-B96A-BDD3944A86F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5105E381-44BD-48E1-B6C8-39485AB733B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59A22CED-A69B-40B5-AEC1-6D844A2FD2E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11BC18C0-70B0-48AF-863F-6B407C127D3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B71AE2B6-EDC7-4413-B847-42D115B507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E4D31CF1-16A0-47FC-AB48-E370DCF34EC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30DB47DB-4A77-48CF-A632-9821E1A4B5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E1712B29-401D-4EE0-9A9F-269DE5F963B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1314028C-D1F2-4661-A4FA-9970A7BD4A7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06988123-02C0-4023-B507-6DE69DE4049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381EEF55-20C7-4D8D-8D06-602A643A6D5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573BA83D-1DAF-4549-91C3-F367CF419A5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E7F9AEB3-C103-4D42-BF7A-E716400E2AD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CEE5FE92-FC18-458E-8F24-2FEB9008C78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E64AF411-4421-4856-9D22-A71B7410C04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4AC9DD47-91F8-4295-953A-CB8BBFEC82C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2AF3A97E-0A73-49CD-B030-8A52F27EB75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B152AD06-1F23-4716-8DFF-D976B3CBC94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6EB8D097-E207-431F-BFA0-6F6CA9F35D5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FC645917-320C-469C-8E12-F8A5EFB2659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F09C48C1-6628-46BB-9C4F-2EE140293B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075F47F6-EE86-44FF-8AE3-98A907B6B2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918" name="直線コネクタ 917">
          <a:extLst>
            <a:ext uri="{FF2B5EF4-FFF2-40B4-BE49-F238E27FC236}">
              <a16:creationId xmlns:a16="http://schemas.microsoft.com/office/drawing/2014/main" id="{BC3AEE9B-5A95-4A05-B45E-1ED4D7F67095}"/>
            </a:ext>
          </a:extLst>
        </xdr:cNvPr>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919" name="【公民館】&#10;一人当たり面積最小値テキスト">
          <a:extLst>
            <a:ext uri="{FF2B5EF4-FFF2-40B4-BE49-F238E27FC236}">
              <a16:creationId xmlns:a16="http://schemas.microsoft.com/office/drawing/2014/main" id="{235ED20C-11E7-4E01-B500-C4880EDB3B51}"/>
            </a:ext>
          </a:extLst>
        </xdr:cNvPr>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920" name="直線コネクタ 919">
          <a:extLst>
            <a:ext uri="{FF2B5EF4-FFF2-40B4-BE49-F238E27FC236}">
              <a16:creationId xmlns:a16="http://schemas.microsoft.com/office/drawing/2014/main" id="{0F615578-819F-48A1-8B99-7276B963505A}"/>
            </a:ext>
          </a:extLst>
        </xdr:cNvPr>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1" name="【公民館】&#10;一人当たり面積最大値テキスト">
          <a:extLst>
            <a:ext uri="{FF2B5EF4-FFF2-40B4-BE49-F238E27FC236}">
              <a16:creationId xmlns:a16="http://schemas.microsoft.com/office/drawing/2014/main" id="{9826F74F-ECCE-4346-A8AA-7744D9C2CD8A}"/>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2" name="直線コネクタ 921">
          <a:extLst>
            <a:ext uri="{FF2B5EF4-FFF2-40B4-BE49-F238E27FC236}">
              <a16:creationId xmlns:a16="http://schemas.microsoft.com/office/drawing/2014/main" id="{E35061C2-BF95-4465-AD3B-63387AD9A5B8}"/>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150784</xdr:rowOff>
    </xdr:from>
    <xdr:ext cx="469744" cy="259045"/>
    <xdr:sp macro="" textlink="">
      <xdr:nvSpPr>
        <xdr:cNvPr id="923" name="【公民館】&#10;一人当たり面積平均値テキスト">
          <a:extLst>
            <a:ext uri="{FF2B5EF4-FFF2-40B4-BE49-F238E27FC236}">
              <a16:creationId xmlns:a16="http://schemas.microsoft.com/office/drawing/2014/main" id="{C536EAF0-659B-4C34-A7B6-713AC490373B}"/>
            </a:ext>
          </a:extLst>
        </xdr:cNvPr>
        <xdr:cNvSpPr txBox="1"/>
      </xdr:nvSpPr>
      <xdr:spPr>
        <a:xfrm>
          <a:off x="22199600" y="18153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924" name="フローチャート: 判断 923">
          <a:extLst>
            <a:ext uri="{FF2B5EF4-FFF2-40B4-BE49-F238E27FC236}">
              <a16:creationId xmlns:a16="http://schemas.microsoft.com/office/drawing/2014/main" id="{4BDE5F01-B935-474B-AE0F-1BEB05E79A8B}"/>
            </a:ext>
          </a:extLst>
        </xdr:cNvPr>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925" name="フローチャート: 判断 924">
          <a:extLst>
            <a:ext uri="{FF2B5EF4-FFF2-40B4-BE49-F238E27FC236}">
              <a16:creationId xmlns:a16="http://schemas.microsoft.com/office/drawing/2014/main" id="{C9C4C78F-EA38-4102-9FFC-739DC24B35E8}"/>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22134</xdr:rowOff>
    </xdr:from>
    <xdr:to>
      <xdr:col>107</xdr:col>
      <xdr:colOff>101600</xdr:colOff>
      <xdr:row>107</xdr:row>
      <xdr:rowOff>123734</xdr:rowOff>
    </xdr:to>
    <xdr:sp macro="" textlink="">
      <xdr:nvSpPr>
        <xdr:cNvPr id="926" name="フローチャート: 判断 925">
          <a:extLst>
            <a:ext uri="{FF2B5EF4-FFF2-40B4-BE49-F238E27FC236}">
              <a16:creationId xmlns:a16="http://schemas.microsoft.com/office/drawing/2014/main" id="{487AC140-9D83-41B3-88AA-6F83262C37CF}"/>
            </a:ext>
          </a:extLst>
        </xdr:cNvPr>
        <xdr:cNvSpPr/>
      </xdr:nvSpPr>
      <xdr:spPr>
        <a:xfrm>
          <a:off x="203835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27" name="フローチャート: 判断 926">
          <a:extLst>
            <a:ext uri="{FF2B5EF4-FFF2-40B4-BE49-F238E27FC236}">
              <a16:creationId xmlns:a16="http://schemas.microsoft.com/office/drawing/2014/main" id="{1A7DF8BC-8266-4F88-896C-FAE6731158F5}"/>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18869</xdr:rowOff>
    </xdr:from>
    <xdr:to>
      <xdr:col>98</xdr:col>
      <xdr:colOff>38100</xdr:colOff>
      <xdr:row>107</xdr:row>
      <xdr:rowOff>120469</xdr:rowOff>
    </xdr:to>
    <xdr:sp macro="" textlink="">
      <xdr:nvSpPr>
        <xdr:cNvPr id="928" name="フローチャート: 判断 927">
          <a:extLst>
            <a:ext uri="{FF2B5EF4-FFF2-40B4-BE49-F238E27FC236}">
              <a16:creationId xmlns:a16="http://schemas.microsoft.com/office/drawing/2014/main" id="{DBEF532D-2BF6-4E1B-9447-40D4531122E6}"/>
            </a:ext>
          </a:extLst>
        </xdr:cNvPr>
        <xdr:cNvSpPr/>
      </xdr:nvSpPr>
      <xdr:spPr>
        <a:xfrm>
          <a:off x="18605500" y="183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86BE1B6-77B0-4915-9E01-7FEEE2DBF21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173B85D6-9817-47A9-AAE1-DB028D36D3A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379407FF-0E76-4CF2-ADC8-21F510109FB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F7098D32-68A5-47B1-8DD6-D933102C6E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69E96F03-B7C1-4D7C-B323-E495FB94622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20501</xdr:rowOff>
    </xdr:from>
    <xdr:to>
      <xdr:col>116</xdr:col>
      <xdr:colOff>114300</xdr:colOff>
      <xdr:row>103</xdr:row>
      <xdr:rowOff>122101</xdr:rowOff>
    </xdr:to>
    <xdr:sp macro="" textlink="">
      <xdr:nvSpPr>
        <xdr:cNvPr id="934" name="楕円 933">
          <a:extLst>
            <a:ext uri="{FF2B5EF4-FFF2-40B4-BE49-F238E27FC236}">
              <a16:creationId xmlns:a16="http://schemas.microsoft.com/office/drawing/2014/main" id="{0435CB95-FC05-4BB4-BB6C-BB09EF75E4D5}"/>
            </a:ext>
          </a:extLst>
        </xdr:cNvPr>
        <xdr:cNvSpPr/>
      </xdr:nvSpPr>
      <xdr:spPr>
        <a:xfrm>
          <a:off x="221107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43378</xdr:rowOff>
    </xdr:from>
    <xdr:ext cx="469744" cy="259045"/>
    <xdr:sp macro="" textlink="">
      <xdr:nvSpPr>
        <xdr:cNvPr id="935" name="【公民館】&#10;一人当たり面積該当値テキスト">
          <a:extLst>
            <a:ext uri="{FF2B5EF4-FFF2-40B4-BE49-F238E27FC236}">
              <a16:creationId xmlns:a16="http://schemas.microsoft.com/office/drawing/2014/main" id="{23E02CDE-FF82-4961-912B-6447DF81D0A7}"/>
            </a:ext>
          </a:extLst>
        </xdr:cNvPr>
        <xdr:cNvSpPr txBox="1"/>
      </xdr:nvSpPr>
      <xdr:spPr>
        <a:xfrm>
          <a:off x="22199600" y="1753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43362</xdr:rowOff>
    </xdr:from>
    <xdr:to>
      <xdr:col>112</xdr:col>
      <xdr:colOff>38100</xdr:colOff>
      <xdr:row>103</xdr:row>
      <xdr:rowOff>144962</xdr:rowOff>
    </xdr:to>
    <xdr:sp macro="" textlink="">
      <xdr:nvSpPr>
        <xdr:cNvPr id="936" name="楕円 935">
          <a:extLst>
            <a:ext uri="{FF2B5EF4-FFF2-40B4-BE49-F238E27FC236}">
              <a16:creationId xmlns:a16="http://schemas.microsoft.com/office/drawing/2014/main" id="{A7DE34F2-BF5C-47DC-A5EC-4AFD0DDD9F21}"/>
            </a:ext>
          </a:extLst>
        </xdr:cNvPr>
        <xdr:cNvSpPr/>
      </xdr:nvSpPr>
      <xdr:spPr>
        <a:xfrm>
          <a:off x="21272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71301</xdr:rowOff>
    </xdr:from>
    <xdr:to>
      <xdr:col>116</xdr:col>
      <xdr:colOff>63500</xdr:colOff>
      <xdr:row>103</xdr:row>
      <xdr:rowOff>94162</xdr:rowOff>
    </xdr:to>
    <xdr:cxnSp macro="">
      <xdr:nvCxnSpPr>
        <xdr:cNvPr id="937" name="直線コネクタ 936">
          <a:extLst>
            <a:ext uri="{FF2B5EF4-FFF2-40B4-BE49-F238E27FC236}">
              <a16:creationId xmlns:a16="http://schemas.microsoft.com/office/drawing/2014/main" id="{B90C4B0B-A56D-40EF-9FD9-CA4FBF715C14}"/>
            </a:ext>
          </a:extLst>
        </xdr:cNvPr>
        <xdr:cNvCxnSpPr/>
      </xdr:nvCxnSpPr>
      <xdr:spPr>
        <a:xfrm flipV="1">
          <a:off x="21323300" y="177306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64588</xdr:rowOff>
    </xdr:from>
    <xdr:to>
      <xdr:col>107</xdr:col>
      <xdr:colOff>101600</xdr:colOff>
      <xdr:row>103</xdr:row>
      <xdr:rowOff>166188</xdr:rowOff>
    </xdr:to>
    <xdr:sp macro="" textlink="">
      <xdr:nvSpPr>
        <xdr:cNvPr id="938" name="楕円 937">
          <a:extLst>
            <a:ext uri="{FF2B5EF4-FFF2-40B4-BE49-F238E27FC236}">
              <a16:creationId xmlns:a16="http://schemas.microsoft.com/office/drawing/2014/main" id="{CAB3963E-38E9-417C-9913-7B7CDBBE55A2}"/>
            </a:ext>
          </a:extLst>
        </xdr:cNvPr>
        <xdr:cNvSpPr/>
      </xdr:nvSpPr>
      <xdr:spPr>
        <a:xfrm>
          <a:off x="20383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94162</xdr:rowOff>
    </xdr:from>
    <xdr:to>
      <xdr:col>111</xdr:col>
      <xdr:colOff>177800</xdr:colOff>
      <xdr:row>103</xdr:row>
      <xdr:rowOff>115388</xdr:rowOff>
    </xdr:to>
    <xdr:cxnSp macro="">
      <xdr:nvCxnSpPr>
        <xdr:cNvPr id="939" name="直線コネクタ 938">
          <a:extLst>
            <a:ext uri="{FF2B5EF4-FFF2-40B4-BE49-F238E27FC236}">
              <a16:creationId xmlns:a16="http://schemas.microsoft.com/office/drawing/2014/main" id="{3C9D7B5B-11B6-4F0B-BDA9-7A2D509AB441}"/>
            </a:ext>
          </a:extLst>
        </xdr:cNvPr>
        <xdr:cNvCxnSpPr/>
      </xdr:nvCxnSpPr>
      <xdr:spPr>
        <a:xfrm flipV="1">
          <a:off x="20434300" y="1775351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120106</xdr:rowOff>
    </xdr:from>
    <xdr:to>
      <xdr:col>102</xdr:col>
      <xdr:colOff>165100</xdr:colOff>
      <xdr:row>106</xdr:row>
      <xdr:rowOff>50256</xdr:rowOff>
    </xdr:to>
    <xdr:sp macro="" textlink="">
      <xdr:nvSpPr>
        <xdr:cNvPr id="940" name="楕円 939">
          <a:extLst>
            <a:ext uri="{FF2B5EF4-FFF2-40B4-BE49-F238E27FC236}">
              <a16:creationId xmlns:a16="http://schemas.microsoft.com/office/drawing/2014/main" id="{9B1A3B98-D06E-4662-8393-D03C39D464CF}"/>
            </a:ext>
          </a:extLst>
        </xdr:cNvPr>
        <xdr:cNvSpPr/>
      </xdr:nvSpPr>
      <xdr:spPr>
        <a:xfrm>
          <a:off x="19494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115388</xdr:rowOff>
    </xdr:from>
    <xdr:to>
      <xdr:col>107</xdr:col>
      <xdr:colOff>50800</xdr:colOff>
      <xdr:row>105</xdr:row>
      <xdr:rowOff>170906</xdr:rowOff>
    </xdr:to>
    <xdr:cxnSp macro="">
      <xdr:nvCxnSpPr>
        <xdr:cNvPr id="941" name="直線コネクタ 940">
          <a:extLst>
            <a:ext uri="{FF2B5EF4-FFF2-40B4-BE49-F238E27FC236}">
              <a16:creationId xmlns:a16="http://schemas.microsoft.com/office/drawing/2014/main" id="{BF1CD6B5-62CB-4BBA-9063-DE05E570B7EC}"/>
            </a:ext>
          </a:extLst>
        </xdr:cNvPr>
        <xdr:cNvCxnSpPr/>
      </xdr:nvCxnSpPr>
      <xdr:spPr>
        <a:xfrm flipV="1">
          <a:off x="19545300" y="17774738"/>
          <a:ext cx="889000" cy="39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28666</xdr:rowOff>
    </xdr:from>
    <xdr:to>
      <xdr:col>98</xdr:col>
      <xdr:colOff>38100</xdr:colOff>
      <xdr:row>104</xdr:row>
      <xdr:rowOff>130266</xdr:rowOff>
    </xdr:to>
    <xdr:sp macro="" textlink="">
      <xdr:nvSpPr>
        <xdr:cNvPr id="942" name="楕円 941">
          <a:extLst>
            <a:ext uri="{FF2B5EF4-FFF2-40B4-BE49-F238E27FC236}">
              <a16:creationId xmlns:a16="http://schemas.microsoft.com/office/drawing/2014/main" id="{6FF1307E-F9F4-4273-A7DC-4D8ECE1A15BE}"/>
            </a:ext>
          </a:extLst>
        </xdr:cNvPr>
        <xdr:cNvSpPr/>
      </xdr:nvSpPr>
      <xdr:spPr>
        <a:xfrm>
          <a:off x="18605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79466</xdr:rowOff>
    </xdr:from>
    <xdr:to>
      <xdr:col>102</xdr:col>
      <xdr:colOff>114300</xdr:colOff>
      <xdr:row>105</xdr:row>
      <xdr:rowOff>170906</xdr:rowOff>
    </xdr:to>
    <xdr:cxnSp macro="">
      <xdr:nvCxnSpPr>
        <xdr:cNvPr id="943" name="直線コネクタ 942">
          <a:extLst>
            <a:ext uri="{FF2B5EF4-FFF2-40B4-BE49-F238E27FC236}">
              <a16:creationId xmlns:a16="http://schemas.microsoft.com/office/drawing/2014/main" id="{1BE07D21-7F0D-4B9A-A358-0E3E0512A098}"/>
            </a:ext>
          </a:extLst>
        </xdr:cNvPr>
        <xdr:cNvCxnSpPr/>
      </xdr:nvCxnSpPr>
      <xdr:spPr>
        <a:xfrm>
          <a:off x="18656300" y="17910266"/>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116495</xdr:rowOff>
    </xdr:from>
    <xdr:ext cx="469744" cy="259045"/>
    <xdr:sp macro="" textlink="">
      <xdr:nvSpPr>
        <xdr:cNvPr id="944" name="n_1aveValue【公民館】&#10;一人当たり面積">
          <a:extLst>
            <a:ext uri="{FF2B5EF4-FFF2-40B4-BE49-F238E27FC236}">
              <a16:creationId xmlns:a16="http://schemas.microsoft.com/office/drawing/2014/main" id="{97823848-0039-40B7-8356-6B8494ED037F}"/>
            </a:ext>
          </a:extLst>
        </xdr:cNvPr>
        <xdr:cNvSpPr txBox="1"/>
      </xdr:nvSpPr>
      <xdr:spPr>
        <a:xfrm>
          <a:off x="21075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114861</xdr:rowOff>
    </xdr:from>
    <xdr:ext cx="469744" cy="259045"/>
    <xdr:sp macro="" textlink="">
      <xdr:nvSpPr>
        <xdr:cNvPr id="945" name="n_2aveValue【公民館】&#10;一人当たり面積">
          <a:extLst>
            <a:ext uri="{FF2B5EF4-FFF2-40B4-BE49-F238E27FC236}">
              <a16:creationId xmlns:a16="http://schemas.microsoft.com/office/drawing/2014/main" id="{C17DA6DF-B642-42B7-B573-979C6C2A305C}"/>
            </a:ext>
          </a:extLst>
        </xdr:cNvPr>
        <xdr:cNvSpPr txBox="1"/>
      </xdr:nvSpPr>
      <xdr:spPr>
        <a:xfrm>
          <a:off x="20199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46" name="n_3aveValue【公民館】&#10;一人当たり面積">
          <a:extLst>
            <a:ext uri="{FF2B5EF4-FFF2-40B4-BE49-F238E27FC236}">
              <a16:creationId xmlns:a16="http://schemas.microsoft.com/office/drawing/2014/main" id="{18902533-0A29-4148-80BC-56C61A5972EE}"/>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111596</xdr:rowOff>
    </xdr:from>
    <xdr:ext cx="469744" cy="259045"/>
    <xdr:sp macro="" textlink="">
      <xdr:nvSpPr>
        <xdr:cNvPr id="947" name="n_4aveValue【公民館】&#10;一人当たり面積">
          <a:extLst>
            <a:ext uri="{FF2B5EF4-FFF2-40B4-BE49-F238E27FC236}">
              <a16:creationId xmlns:a16="http://schemas.microsoft.com/office/drawing/2014/main" id="{DACEEE23-F10E-4E1A-A486-E203FAC60DB9}"/>
            </a:ext>
          </a:extLst>
        </xdr:cNvPr>
        <xdr:cNvSpPr txBox="1"/>
      </xdr:nvSpPr>
      <xdr:spPr>
        <a:xfrm>
          <a:off x="18421427" y="1845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161489</xdr:rowOff>
    </xdr:from>
    <xdr:ext cx="469744" cy="259045"/>
    <xdr:sp macro="" textlink="">
      <xdr:nvSpPr>
        <xdr:cNvPr id="948" name="n_1mainValue【公民館】&#10;一人当たり面積">
          <a:extLst>
            <a:ext uri="{FF2B5EF4-FFF2-40B4-BE49-F238E27FC236}">
              <a16:creationId xmlns:a16="http://schemas.microsoft.com/office/drawing/2014/main" id="{7E5EA168-8F78-4D22-B583-315871DFBCED}"/>
            </a:ext>
          </a:extLst>
        </xdr:cNvPr>
        <xdr:cNvSpPr txBox="1"/>
      </xdr:nvSpPr>
      <xdr:spPr>
        <a:xfrm>
          <a:off x="21075727" y="1747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11265</xdr:rowOff>
    </xdr:from>
    <xdr:ext cx="469744" cy="259045"/>
    <xdr:sp macro="" textlink="">
      <xdr:nvSpPr>
        <xdr:cNvPr id="949" name="n_2mainValue【公民館】&#10;一人当たり面積">
          <a:extLst>
            <a:ext uri="{FF2B5EF4-FFF2-40B4-BE49-F238E27FC236}">
              <a16:creationId xmlns:a16="http://schemas.microsoft.com/office/drawing/2014/main" id="{FF662388-1CE7-40AB-8A1B-963A7EFDA748}"/>
            </a:ext>
          </a:extLst>
        </xdr:cNvPr>
        <xdr:cNvSpPr txBox="1"/>
      </xdr:nvSpPr>
      <xdr:spPr>
        <a:xfrm>
          <a:off x="20199427" y="1749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41383</xdr:rowOff>
    </xdr:from>
    <xdr:ext cx="469744" cy="259045"/>
    <xdr:sp macro="" textlink="">
      <xdr:nvSpPr>
        <xdr:cNvPr id="950" name="n_3mainValue【公民館】&#10;一人当たり面積">
          <a:extLst>
            <a:ext uri="{FF2B5EF4-FFF2-40B4-BE49-F238E27FC236}">
              <a16:creationId xmlns:a16="http://schemas.microsoft.com/office/drawing/2014/main" id="{12E3AB12-8299-4493-9036-21054D7B0F83}"/>
            </a:ext>
          </a:extLst>
        </xdr:cNvPr>
        <xdr:cNvSpPr txBox="1"/>
      </xdr:nvSpPr>
      <xdr:spPr>
        <a:xfrm>
          <a:off x="19310427" y="1821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146793</xdr:rowOff>
    </xdr:from>
    <xdr:ext cx="469744" cy="259045"/>
    <xdr:sp macro="" textlink="">
      <xdr:nvSpPr>
        <xdr:cNvPr id="951" name="n_4mainValue【公民館】&#10;一人当たり面積">
          <a:extLst>
            <a:ext uri="{FF2B5EF4-FFF2-40B4-BE49-F238E27FC236}">
              <a16:creationId xmlns:a16="http://schemas.microsoft.com/office/drawing/2014/main" id="{CB41191A-E439-47EB-97F2-9CC3C2B92C53}"/>
            </a:ext>
          </a:extLst>
        </xdr:cNvPr>
        <xdr:cNvSpPr txBox="1"/>
      </xdr:nvSpPr>
      <xdr:spPr>
        <a:xfrm>
          <a:off x="18421427" y="176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52D5C5C9-934A-42B2-B41D-44CCC75A6B2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D8B4C7E9-E76F-493F-826D-3C04B79CFA7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2D5009C3-F041-47A9-B94E-BB09CC1EFA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・道路の一人当たり延長が類似団体内平均値と比して大きいという特徴があり、これは、町全体の面積が大きいためである。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・学校施設の有形固定資産減価償却率が低いのは、中学校、小学校の統合に伴い新築したためである。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・漁港・港湾の一人当たり有形固定資産額が大きいのは、町が日本海に面した南北に長い形状をしており、港湾・漁港が多くあるためである。</a:t>
          </a:r>
        </a:p>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・学校施設の有形固定資産減価償却率、一人当たりの面積について、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に計上漏れがあり、それぞれ</a:t>
          </a:r>
          <a:r>
            <a:rPr kumimoji="1" lang="en-US" altLang="ja-JP" sz="1300">
              <a:latin typeface="ＭＳ Ｐゴシック" panose="020B0600070205080204" pitchFamily="50" charset="-128"/>
              <a:ea typeface="ＭＳ Ｐゴシック" panose="020B0600070205080204" pitchFamily="50" charset="-128"/>
            </a:rPr>
            <a:t>45.3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1.304</a:t>
          </a:r>
          <a:r>
            <a:rPr kumimoji="1" lang="ja-JP" altLang="en-US" sz="1300">
              <a:latin typeface="ＭＳ Ｐゴシック" panose="020B0600070205080204" pitchFamily="50" charset="-128"/>
              <a:ea typeface="ＭＳ Ｐゴシック" panose="020B0600070205080204" pitchFamily="50" charset="-128"/>
            </a:rPr>
            <a:t>となる。</a:t>
          </a:r>
        </a:p>
        <a:p>
          <a:r>
            <a:rPr kumimoji="1" lang="ja-JP" altLang="en-US" sz="1300">
              <a:latin typeface="ＭＳ Ｐゴシック" panose="020B0600070205080204" pitchFamily="50" charset="-128"/>
              <a:ea typeface="ＭＳ Ｐゴシック" panose="020B0600070205080204" pitchFamily="50" charset="-128"/>
            </a:rPr>
            <a:t>・公民館の一人当たり面積が大きいのは、町合併により施設数が多いためである。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・公民館の有形固定資産減価償却率も同様に、Ｈ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共に計上誤りがあり、それぞれＨ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77.4</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77.0</a:t>
          </a:r>
          <a:r>
            <a:rPr kumimoji="1" lang="ja-JP" altLang="en-US" sz="1300">
              <a:latin typeface="ＭＳ Ｐゴシック" panose="020B0600070205080204" pitchFamily="50" charset="-128"/>
              <a:ea typeface="ＭＳ Ｐゴシック" panose="020B0600070205080204" pitchFamily="50" charset="-128"/>
            </a:rPr>
            <a:t>％となっている。更に、Ｈ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も一部を市民会館に誤計上したため、正しい数値は</a:t>
          </a:r>
          <a:r>
            <a:rPr kumimoji="1" lang="en-US" altLang="ja-JP" sz="1300">
              <a:latin typeface="ＭＳ Ｐゴシック" panose="020B0600070205080204" pitchFamily="50" charset="-128"/>
              <a:ea typeface="ＭＳ Ｐゴシック" panose="020B0600070205080204" pitchFamily="50" charset="-128"/>
            </a:rPr>
            <a:t>70.3</a:t>
          </a:r>
          <a:r>
            <a:rPr kumimoji="1" lang="ja-JP" altLang="en-US" sz="1300">
              <a:latin typeface="ＭＳ Ｐゴシック" panose="020B0600070205080204" pitchFamily="50" charset="-128"/>
              <a:ea typeface="ＭＳ Ｐゴシック" panose="020B0600070205080204" pitchFamily="50" charset="-128"/>
            </a:rPr>
            <a:t>％となり、類似団体内平均値を大きく上回っている状況である。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38ABEF4-C26A-4B4E-8AA5-BD0EE7F1DF8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5062B5-26DD-4556-886F-58FDD6A6616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B1D6EDF-A091-4F9A-90D2-C09B1FE9910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252A45-DC29-47E3-A34A-09CBB14071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5E995A8-0C91-4B45-BAB1-071F690F2E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CF4F96-9050-432A-AC4D-5A575942C4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F530D42-0703-44F2-93BF-2C8FDAFEC3F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53C7C3-4479-4E65-B763-209F627C873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5A3117-2F33-4329-8CE4-85B24078B3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FE0621B-3D43-432D-A169-83B1164CC8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19,552
19,398
246.76
15,412,566
15,222,972
114,176
8,732,337
8,010,624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56E621-BCCA-4935-AE29-1E046328E39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A384D56-80C0-4B61-A2AE-E57234BC77B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F58AC4-FD5B-435B-8C12-FFAA39E899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04DC6A-9AC1-4F41-B73A-861E191436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282A7A-1310-4F0B-9A0D-EFCC315F96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79C99BE-DC23-4F50-A55B-200D8F06E96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EFDAA1-8206-4A8C-9F1F-0F1276055D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C33FEA-712E-436A-8182-B50A5559968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EF06DE6-8D65-4BFB-AF99-9CA1DBFCBA2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F28615-862D-420E-BD25-7CFE7356F9F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5C6615F-B2C7-44B4-A32F-7D410A0BC7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B9A55CF-1320-4C88-A4CE-B2744B24D1C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1FD3504-485D-4D96-A50A-D1A102B2F3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AB4E36A-54A2-48B4-8AF9-F0D200BB296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1E009C-688A-4C79-B150-3EA0FD652E4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8694AB7-9EEC-45F2-873F-0A5FF42CC3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2E47F5A-249C-43EB-A6F9-E193E43492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312B6B-244F-44C3-9434-14D0B3E2A8F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0244178-51E7-45EF-B38D-3BBC60AE116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BC4DAA4-6311-476D-AD19-0AD2BDB6740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64A4AB6-E88E-4EE0-910B-CCFA34C8CAB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D266E0E-ABDB-4F71-A334-B4FD4A57190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667E3A1-D85F-43B6-A710-53FDE5F3483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3E46FBB-FC40-477A-BFE7-142926F708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EC9D71-A485-41B3-ADA2-2E09508EC73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79C9A11-FA5D-4102-B7C0-DDE80B7FF0D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F7BAD4-FB61-4CE6-8028-F09FCAD1762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B9E3A11-DB13-45B9-83EF-7DC1673FB91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9666F22-BE6B-4474-B3C7-81D57581930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2DFFE8D-C8E2-4DBB-B2F5-1E6D897B0E5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4D8E2F3-5CA7-47D3-B7B7-87FB705AA28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75D64F9-0597-4644-A48E-30B17DCFD3E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378803D-06E4-4D24-8C78-2F3F6DE1B21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8D06F55C-11C7-4910-9691-7B57F826F38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DCBFCD3-582C-430D-980C-840CB8E4C53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C41C08D-EC21-4B5F-B678-A2A061B4A31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D0AA529-E8EB-465D-9BAC-B4A6684D79A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106182E-3102-4A61-B2E8-A3F24C1F99D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DFAE36F-5D78-4E68-8780-096EC9258A2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91F78A0-24CA-47EC-8BA7-1F4AF010A41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AC4B1B9-9F84-4FAF-87AB-D0C2B9D90C1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6FFACA27-8454-4319-AD83-989731145DA6}"/>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1C10405-9138-423A-AD45-5BD9B290C35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A43520DF-F18E-4FC9-A299-7861AFE405A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a:extLst>
            <a:ext uri="{FF2B5EF4-FFF2-40B4-BE49-F238E27FC236}">
              <a16:creationId xmlns:a16="http://schemas.microsoft.com/office/drawing/2014/main" id="{8C0C1FFB-9377-4445-948A-E88C845C76FD}"/>
            </a:ext>
          </a:extLst>
        </xdr:cNvPr>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a:extLst>
            <a:ext uri="{FF2B5EF4-FFF2-40B4-BE49-F238E27FC236}">
              <a16:creationId xmlns:a16="http://schemas.microsoft.com/office/drawing/2014/main" id="{857E8FF0-A15D-4E30-9095-45DB43D8C709}"/>
            </a:ext>
          </a:extLst>
        </xdr:cNvPr>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a:extLst>
            <a:ext uri="{FF2B5EF4-FFF2-40B4-BE49-F238E27FC236}">
              <a16:creationId xmlns:a16="http://schemas.microsoft.com/office/drawing/2014/main" id="{7ED191C2-00CB-4285-A29D-FFB5D7A51CDA}"/>
            </a:ext>
          </a:extLst>
        </xdr:cNvPr>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a:extLst>
            <a:ext uri="{FF2B5EF4-FFF2-40B4-BE49-F238E27FC236}">
              <a16:creationId xmlns:a16="http://schemas.microsoft.com/office/drawing/2014/main" id="{6744A1A8-1DE0-4190-9838-9CE6B88C77C3}"/>
            </a:ext>
          </a:extLst>
        </xdr:cNvPr>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AED28C6B-6A20-4236-A782-1CEE5502D438}"/>
            </a:ext>
          </a:extLst>
        </xdr:cNvPr>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114952</xdr:rowOff>
    </xdr:from>
    <xdr:ext cx="405111" cy="259045"/>
    <xdr:sp macro="" textlink="">
      <xdr:nvSpPr>
        <xdr:cNvPr id="61" name="【図書館】&#10;有形固定資産減価償却率平均値テキスト">
          <a:extLst>
            <a:ext uri="{FF2B5EF4-FFF2-40B4-BE49-F238E27FC236}">
              <a16:creationId xmlns:a16="http://schemas.microsoft.com/office/drawing/2014/main" id="{E3A11C60-7051-4DBA-93D7-6C00C19C4572}"/>
            </a:ext>
          </a:extLst>
        </xdr:cNvPr>
        <xdr:cNvSpPr txBox="1"/>
      </xdr:nvSpPr>
      <xdr:spPr>
        <a:xfrm>
          <a:off x="4673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C9751646-BCF3-4462-91E2-783EB4347377}"/>
            </a:ext>
          </a:extLst>
        </xdr:cNvPr>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126365</xdr:rowOff>
    </xdr:from>
    <xdr:to>
      <xdr:col>20</xdr:col>
      <xdr:colOff>38100</xdr:colOff>
      <xdr:row>39</xdr:row>
      <xdr:rowOff>56515</xdr:rowOff>
    </xdr:to>
    <xdr:sp macro="" textlink="">
      <xdr:nvSpPr>
        <xdr:cNvPr id="63" name="フローチャート: 判断 62">
          <a:extLst>
            <a:ext uri="{FF2B5EF4-FFF2-40B4-BE49-F238E27FC236}">
              <a16:creationId xmlns:a16="http://schemas.microsoft.com/office/drawing/2014/main" id="{54636500-FDDA-44DB-A292-03F6868D84F5}"/>
            </a:ext>
          </a:extLst>
        </xdr:cNvPr>
        <xdr:cNvSpPr/>
      </xdr:nvSpPr>
      <xdr:spPr>
        <a:xfrm>
          <a:off x="3746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114935</xdr:rowOff>
    </xdr:from>
    <xdr:to>
      <xdr:col>15</xdr:col>
      <xdr:colOff>101600</xdr:colOff>
      <xdr:row>39</xdr:row>
      <xdr:rowOff>45085</xdr:rowOff>
    </xdr:to>
    <xdr:sp macro="" textlink="">
      <xdr:nvSpPr>
        <xdr:cNvPr id="64" name="フローチャート: 判断 63">
          <a:extLst>
            <a:ext uri="{FF2B5EF4-FFF2-40B4-BE49-F238E27FC236}">
              <a16:creationId xmlns:a16="http://schemas.microsoft.com/office/drawing/2014/main" id="{6D111FF0-3EBD-4F9F-AC6E-D372A15638D9}"/>
            </a:ext>
          </a:extLst>
        </xdr:cNvPr>
        <xdr:cNvSpPr/>
      </xdr:nvSpPr>
      <xdr:spPr>
        <a:xfrm>
          <a:off x="2857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5" name="フローチャート: 判断 64">
          <a:extLst>
            <a:ext uri="{FF2B5EF4-FFF2-40B4-BE49-F238E27FC236}">
              <a16:creationId xmlns:a16="http://schemas.microsoft.com/office/drawing/2014/main" id="{94DF2EF1-40E6-478D-936C-A8E978BA3D39}"/>
            </a:ext>
          </a:extLst>
        </xdr:cNvPr>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80645</xdr:rowOff>
    </xdr:from>
    <xdr:to>
      <xdr:col>6</xdr:col>
      <xdr:colOff>38100</xdr:colOff>
      <xdr:row>39</xdr:row>
      <xdr:rowOff>10795</xdr:rowOff>
    </xdr:to>
    <xdr:sp macro="" textlink="">
      <xdr:nvSpPr>
        <xdr:cNvPr id="66" name="フローチャート: 判断 65">
          <a:extLst>
            <a:ext uri="{FF2B5EF4-FFF2-40B4-BE49-F238E27FC236}">
              <a16:creationId xmlns:a16="http://schemas.microsoft.com/office/drawing/2014/main" id="{07B4F8E7-B76E-43A2-ACDD-8A9E6B415E4E}"/>
            </a:ext>
          </a:extLst>
        </xdr:cNvPr>
        <xdr:cNvSpPr/>
      </xdr:nvSpPr>
      <xdr:spPr>
        <a:xfrm>
          <a:off x="1079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2EE3CCF-66E7-4766-A123-EBEEC4F68AF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E20504F-1F05-42BC-85C3-86D0DD5EBC0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1FB1F55-3CAD-4FA5-A296-22A81D3C32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A3B5C89-2709-4767-BE4C-7A5B3059036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565712C-9D8B-48D1-8EE2-70CE091AD8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2" name="楕円 71">
          <a:extLst>
            <a:ext uri="{FF2B5EF4-FFF2-40B4-BE49-F238E27FC236}">
              <a16:creationId xmlns:a16="http://schemas.microsoft.com/office/drawing/2014/main" id="{8A198A58-CAFC-4694-9B5F-5F2E676E28AE}"/>
            </a:ext>
          </a:extLst>
        </xdr:cNvPr>
        <xdr:cNvSpPr/>
      </xdr:nvSpPr>
      <xdr:spPr>
        <a:xfrm>
          <a:off x="4584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3" name="【図書館】&#10;有形固定資産減価償却率該当値テキスト">
          <a:extLst>
            <a:ext uri="{FF2B5EF4-FFF2-40B4-BE49-F238E27FC236}">
              <a16:creationId xmlns:a16="http://schemas.microsoft.com/office/drawing/2014/main" id="{65330B3F-4BC1-4D13-A52C-E0BDD863E255}"/>
            </a:ext>
          </a:extLst>
        </xdr:cNvPr>
        <xdr:cNvSpPr txBox="1"/>
      </xdr:nvSpPr>
      <xdr:spPr>
        <a:xfrm>
          <a:off x="4673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4" name="楕円 73">
          <a:extLst>
            <a:ext uri="{FF2B5EF4-FFF2-40B4-BE49-F238E27FC236}">
              <a16:creationId xmlns:a16="http://schemas.microsoft.com/office/drawing/2014/main" id="{F620DA6F-2E07-4008-9788-3038D8772BAE}"/>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57150</xdr:rowOff>
    </xdr:to>
    <xdr:cxnSp macro="">
      <xdr:nvCxnSpPr>
        <xdr:cNvPr id="75" name="直線コネクタ 74">
          <a:extLst>
            <a:ext uri="{FF2B5EF4-FFF2-40B4-BE49-F238E27FC236}">
              <a16:creationId xmlns:a16="http://schemas.microsoft.com/office/drawing/2014/main" id="{5E67BB45-4559-497F-8F85-46DA8E65FE68}"/>
            </a:ext>
          </a:extLst>
        </xdr:cNvPr>
        <xdr:cNvCxnSpPr/>
      </xdr:nvCxnSpPr>
      <xdr:spPr>
        <a:xfrm>
          <a:off x="3797300" y="670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101600</xdr:rowOff>
    </xdr:from>
    <xdr:to>
      <xdr:col>15</xdr:col>
      <xdr:colOff>101600</xdr:colOff>
      <xdr:row>39</xdr:row>
      <xdr:rowOff>31750</xdr:rowOff>
    </xdr:to>
    <xdr:sp macro="" textlink="">
      <xdr:nvSpPr>
        <xdr:cNvPr id="76" name="楕円 75">
          <a:extLst>
            <a:ext uri="{FF2B5EF4-FFF2-40B4-BE49-F238E27FC236}">
              <a16:creationId xmlns:a16="http://schemas.microsoft.com/office/drawing/2014/main" id="{8CF62F39-CB02-43E9-A22D-A7AD0291E022}"/>
            </a:ext>
          </a:extLst>
        </xdr:cNvPr>
        <xdr:cNvSpPr/>
      </xdr:nvSpPr>
      <xdr:spPr>
        <a:xfrm>
          <a:off x="2857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152400</xdr:rowOff>
    </xdr:from>
    <xdr:to>
      <xdr:col>19</xdr:col>
      <xdr:colOff>177800</xdr:colOff>
      <xdr:row>39</xdr:row>
      <xdr:rowOff>19050</xdr:rowOff>
    </xdr:to>
    <xdr:cxnSp macro="">
      <xdr:nvCxnSpPr>
        <xdr:cNvPr id="77" name="直線コネクタ 76">
          <a:extLst>
            <a:ext uri="{FF2B5EF4-FFF2-40B4-BE49-F238E27FC236}">
              <a16:creationId xmlns:a16="http://schemas.microsoft.com/office/drawing/2014/main" id="{0AF1D33A-9C4D-4A85-AC37-DDC201664D39}"/>
            </a:ext>
          </a:extLst>
        </xdr:cNvPr>
        <xdr:cNvCxnSpPr/>
      </xdr:nvCxnSpPr>
      <xdr:spPr>
        <a:xfrm>
          <a:off x="2908300" y="666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63500</xdr:rowOff>
    </xdr:from>
    <xdr:to>
      <xdr:col>10</xdr:col>
      <xdr:colOff>165100</xdr:colOff>
      <xdr:row>38</xdr:row>
      <xdr:rowOff>165100</xdr:rowOff>
    </xdr:to>
    <xdr:sp macro="" textlink="">
      <xdr:nvSpPr>
        <xdr:cNvPr id="78" name="楕円 77">
          <a:extLst>
            <a:ext uri="{FF2B5EF4-FFF2-40B4-BE49-F238E27FC236}">
              <a16:creationId xmlns:a16="http://schemas.microsoft.com/office/drawing/2014/main" id="{941DF93A-730A-42A1-A221-5745675566E2}"/>
            </a:ext>
          </a:extLst>
        </xdr:cNvPr>
        <xdr:cNvSpPr/>
      </xdr:nvSpPr>
      <xdr:spPr>
        <a:xfrm>
          <a:off x="196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114300</xdr:rowOff>
    </xdr:from>
    <xdr:to>
      <xdr:col>15</xdr:col>
      <xdr:colOff>50800</xdr:colOff>
      <xdr:row>38</xdr:row>
      <xdr:rowOff>152400</xdr:rowOff>
    </xdr:to>
    <xdr:cxnSp macro="">
      <xdr:nvCxnSpPr>
        <xdr:cNvPr id="79" name="直線コネクタ 78">
          <a:extLst>
            <a:ext uri="{FF2B5EF4-FFF2-40B4-BE49-F238E27FC236}">
              <a16:creationId xmlns:a16="http://schemas.microsoft.com/office/drawing/2014/main" id="{615C2246-BFD6-4231-BD08-E462C3569B05}"/>
            </a:ext>
          </a:extLst>
        </xdr:cNvPr>
        <xdr:cNvCxnSpPr/>
      </xdr:nvCxnSpPr>
      <xdr:spPr>
        <a:xfrm>
          <a:off x="2019300" y="662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80" name="楕円 79">
          <a:extLst>
            <a:ext uri="{FF2B5EF4-FFF2-40B4-BE49-F238E27FC236}">
              <a16:creationId xmlns:a16="http://schemas.microsoft.com/office/drawing/2014/main" id="{0674E12E-B0E5-4469-BE93-E5C817311AA5}"/>
            </a:ext>
          </a:extLst>
        </xdr:cNvPr>
        <xdr:cNvSpPr/>
      </xdr:nvSpPr>
      <xdr:spPr>
        <a:xfrm>
          <a:off x="107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114300</xdr:rowOff>
    </xdr:to>
    <xdr:cxnSp macro="">
      <xdr:nvCxnSpPr>
        <xdr:cNvPr id="81" name="直線コネクタ 80">
          <a:extLst>
            <a:ext uri="{FF2B5EF4-FFF2-40B4-BE49-F238E27FC236}">
              <a16:creationId xmlns:a16="http://schemas.microsoft.com/office/drawing/2014/main" id="{82F5B22C-7B1F-4C9D-BBA7-19413615D2CB}"/>
            </a:ext>
          </a:extLst>
        </xdr:cNvPr>
        <xdr:cNvCxnSpPr/>
      </xdr:nvCxnSpPr>
      <xdr:spPr>
        <a:xfrm>
          <a:off x="1130300" y="659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73042</xdr:rowOff>
    </xdr:from>
    <xdr:ext cx="405111" cy="259045"/>
    <xdr:sp macro="" textlink="">
      <xdr:nvSpPr>
        <xdr:cNvPr id="82" name="n_1aveValue【図書館】&#10;有形固定資産減価償却率">
          <a:extLst>
            <a:ext uri="{FF2B5EF4-FFF2-40B4-BE49-F238E27FC236}">
              <a16:creationId xmlns:a16="http://schemas.microsoft.com/office/drawing/2014/main" id="{3A404B81-6B6A-4FFC-9E20-748D6D2B7B62}"/>
            </a:ext>
          </a:extLst>
        </xdr:cNvPr>
        <xdr:cNvSpPr txBox="1"/>
      </xdr:nvSpPr>
      <xdr:spPr>
        <a:xfrm>
          <a:off x="35820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36212</xdr:rowOff>
    </xdr:from>
    <xdr:ext cx="405111" cy="259045"/>
    <xdr:sp macro="" textlink="">
      <xdr:nvSpPr>
        <xdr:cNvPr id="83" name="n_2aveValue【図書館】&#10;有形固定資産減価償却率">
          <a:extLst>
            <a:ext uri="{FF2B5EF4-FFF2-40B4-BE49-F238E27FC236}">
              <a16:creationId xmlns:a16="http://schemas.microsoft.com/office/drawing/2014/main" id="{85D30AEA-1349-4153-A24D-5E16FD03E892}"/>
            </a:ext>
          </a:extLst>
        </xdr:cNvPr>
        <xdr:cNvSpPr txBox="1"/>
      </xdr:nvSpPr>
      <xdr:spPr>
        <a:xfrm>
          <a:off x="2705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4" name="n_3aveValue【図書館】&#10;有形固定資産減価償却率">
          <a:extLst>
            <a:ext uri="{FF2B5EF4-FFF2-40B4-BE49-F238E27FC236}">
              <a16:creationId xmlns:a16="http://schemas.microsoft.com/office/drawing/2014/main" id="{75BCB942-9BF1-41AB-A9AD-59E258165F44}"/>
            </a:ext>
          </a:extLst>
        </xdr:cNvPr>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1922</xdr:rowOff>
    </xdr:from>
    <xdr:ext cx="405111" cy="259045"/>
    <xdr:sp macro="" textlink="">
      <xdr:nvSpPr>
        <xdr:cNvPr id="85" name="n_4aveValue【図書館】&#10;有形固定資産減価償却率">
          <a:extLst>
            <a:ext uri="{FF2B5EF4-FFF2-40B4-BE49-F238E27FC236}">
              <a16:creationId xmlns:a16="http://schemas.microsoft.com/office/drawing/2014/main" id="{C26E6034-AC9E-4698-A4F5-919548601861}"/>
            </a:ext>
          </a:extLst>
        </xdr:cNvPr>
        <xdr:cNvSpPr txBox="1"/>
      </xdr:nvSpPr>
      <xdr:spPr>
        <a:xfrm>
          <a:off x="927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6" name="n_1mainValue【図書館】&#10;有形固定資産減価償却率">
          <a:extLst>
            <a:ext uri="{FF2B5EF4-FFF2-40B4-BE49-F238E27FC236}">
              <a16:creationId xmlns:a16="http://schemas.microsoft.com/office/drawing/2014/main" id="{874AE8DB-5E18-4996-AEB2-B738697DD385}"/>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48277</xdr:rowOff>
    </xdr:from>
    <xdr:ext cx="405111" cy="259045"/>
    <xdr:sp macro="" textlink="">
      <xdr:nvSpPr>
        <xdr:cNvPr id="87" name="n_2mainValue【図書館】&#10;有形固定資産減価償却率">
          <a:extLst>
            <a:ext uri="{FF2B5EF4-FFF2-40B4-BE49-F238E27FC236}">
              <a16:creationId xmlns:a16="http://schemas.microsoft.com/office/drawing/2014/main" id="{8BF732A7-6711-4041-8291-5D41CDFBB772}"/>
            </a:ext>
          </a:extLst>
        </xdr:cNvPr>
        <xdr:cNvSpPr txBox="1"/>
      </xdr:nvSpPr>
      <xdr:spPr>
        <a:xfrm>
          <a:off x="2705744" y="639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10177</xdr:rowOff>
    </xdr:from>
    <xdr:ext cx="405111" cy="259045"/>
    <xdr:sp macro="" textlink="">
      <xdr:nvSpPr>
        <xdr:cNvPr id="88" name="n_3mainValue【図書館】&#10;有形固定資産減価償却率">
          <a:extLst>
            <a:ext uri="{FF2B5EF4-FFF2-40B4-BE49-F238E27FC236}">
              <a16:creationId xmlns:a16="http://schemas.microsoft.com/office/drawing/2014/main" id="{643BBF87-2E3A-44F7-AB42-91E750DCA836}"/>
            </a:ext>
          </a:extLst>
        </xdr:cNvPr>
        <xdr:cNvSpPr txBox="1"/>
      </xdr:nvSpPr>
      <xdr:spPr>
        <a:xfrm>
          <a:off x="1816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9" name="n_4mainValue【図書館】&#10;有形固定資産減価償却率">
          <a:extLst>
            <a:ext uri="{FF2B5EF4-FFF2-40B4-BE49-F238E27FC236}">
              <a16:creationId xmlns:a16="http://schemas.microsoft.com/office/drawing/2014/main" id="{A60F86DF-BB0D-46D6-8AEF-1464CD4CC84F}"/>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DF170AA2-84F6-4590-A0D5-35028EBD51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82ED4630-7B44-4919-921A-D4B9BF9C63A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9C8DD382-3392-4C57-A51A-09BF792C91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76412B96-B619-4319-8264-F86F394EDD4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945ABDF6-AFFA-4D52-8A78-7AC399C78EB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CDACC4CE-0E3C-44AC-8350-56A4FA53109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83EFFF1E-E198-4D63-A248-2E9327ADA7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9C6E840C-85EB-406E-B578-D0BCC1DECAD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AF129BA2-37F1-4E5D-BE0F-E5A12787702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17AE4293-9BF6-489D-A252-246B1321778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49C3B288-AC4C-4575-94EE-74597DB1CCE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06C29C67-4972-4DF5-9D2C-DF5E5F01398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FEDEAB27-1780-4CF0-9FBE-4C5B7A04838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29CF0064-85B2-43B0-81AF-545DDE4DECF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CC4092B6-A85E-4ADD-91A6-D049A49B5CE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289B95DF-737F-4BB0-B87D-C9F812789012}"/>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4EBC3B90-9496-4E83-AE84-186CED53EA6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3283AE85-EAC7-49AC-BC5A-634EC3D621F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49190E22-9846-4AB3-9800-2CAA62A9CB2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7F637D03-EF21-4BEA-AD88-88AE29EA72A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6834726C-6703-404A-8571-171062060C4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06C90CA8-8918-47E9-A81A-AFF1ED3A79E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36C114E-3DF6-48C6-B02E-3B98944B72F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9CB9794C-EE98-4844-BE1C-C97C2E10826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FB375DB-6BF4-4940-976E-27F5A010B24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5" name="直線コネクタ 114">
          <a:extLst>
            <a:ext uri="{FF2B5EF4-FFF2-40B4-BE49-F238E27FC236}">
              <a16:creationId xmlns:a16="http://schemas.microsoft.com/office/drawing/2014/main" id="{3083A075-8FC2-486C-A7E0-C76924058B33}"/>
            </a:ext>
          </a:extLst>
        </xdr:cNvPr>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6" name="【図書館】&#10;一人当たり面積最小値テキスト">
          <a:extLst>
            <a:ext uri="{FF2B5EF4-FFF2-40B4-BE49-F238E27FC236}">
              <a16:creationId xmlns:a16="http://schemas.microsoft.com/office/drawing/2014/main" id="{9D2FB366-BE03-4263-AB33-6DCB1C59E458}"/>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7" name="直線コネクタ 116">
          <a:extLst>
            <a:ext uri="{FF2B5EF4-FFF2-40B4-BE49-F238E27FC236}">
              <a16:creationId xmlns:a16="http://schemas.microsoft.com/office/drawing/2014/main" id="{9428511E-A1DA-4252-89DE-C28462D188C4}"/>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8" name="【図書館】&#10;一人当たり面積最大値テキスト">
          <a:extLst>
            <a:ext uri="{FF2B5EF4-FFF2-40B4-BE49-F238E27FC236}">
              <a16:creationId xmlns:a16="http://schemas.microsoft.com/office/drawing/2014/main" id="{2611364A-9714-4F29-AF52-9EF16D7CF43A}"/>
            </a:ext>
          </a:extLst>
        </xdr:cNvPr>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9" name="直線コネクタ 118">
          <a:extLst>
            <a:ext uri="{FF2B5EF4-FFF2-40B4-BE49-F238E27FC236}">
              <a16:creationId xmlns:a16="http://schemas.microsoft.com/office/drawing/2014/main" id="{9BD1F04C-3B25-4AFB-9DA2-40031B3C7BED}"/>
            </a:ext>
          </a:extLst>
        </xdr:cNvPr>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20" name="【図書館】&#10;一人当たり面積平均値テキスト">
          <a:extLst>
            <a:ext uri="{FF2B5EF4-FFF2-40B4-BE49-F238E27FC236}">
              <a16:creationId xmlns:a16="http://schemas.microsoft.com/office/drawing/2014/main" id="{84B416C8-6F3C-4EDF-8E6B-0405B7B04549}"/>
            </a:ext>
          </a:extLst>
        </xdr:cNvPr>
        <xdr:cNvSpPr txBox="1"/>
      </xdr:nvSpPr>
      <xdr:spPr>
        <a:xfrm>
          <a:off x="10515600" y="643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1" name="フローチャート: 判断 120">
          <a:extLst>
            <a:ext uri="{FF2B5EF4-FFF2-40B4-BE49-F238E27FC236}">
              <a16:creationId xmlns:a16="http://schemas.microsoft.com/office/drawing/2014/main" id="{7E325708-C6CC-4C95-B44D-FB8993BC6129}"/>
            </a:ext>
          </a:extLst>
        </xdr:cNvPr>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19957</xdr:rowOff>
    </xdr:from>
    <xdr:to>
      <xdr:col>50</xdr:col>
      <xdr:colOff>165100</xdr:colOff>
      <xdr:row>38</xdr:row>
      <xdr:rowOff>121557</xdr:rowOff>
    </xdr:to>
    <xdr:sp macro="" textlink="">
      <xdr:nvSpPr>
        <xdr:cNvPr id="122" name="フローチャート: 判断 121">
          <a:extLst>
            <a:ext uri="{FF2B5EF4-FFF2-40B4-BE49-F238E27FC236}">
              <a16:creationId xmlns:a16="http://schemas.microsoft.com/office/drawing/2014/main" id="{3CE67FF8-A6CA-45DD-B9C0-A18E9223F2BD}"/>
            </a:ext>
          </a:extLst>
        </xdr:cNvPr>
        <xdr:cNvSpPr/>
      </xdr:nvSpPr>
      <xdr:spPr>
        <a:xfrm>
          <a:off x="9588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9072</xdr:rowOff>
    </xdr:from>
    <xdr:to>
      <xdr:col>46</xdr:col>
      <xdr:colOff>38100</xdr:colOff>
      <xdr:row>38</xdr:row>
      <xdr:rowOff>110672</xdr:rowOff>
    </xdr:to>
    <xdr:sp macro="" textlink="">
      <xdr:nvSpPr>
        <xdr:cNvPr id="123" name="フローチャート: 判断 122">
          <a:extLst>
            <a:ext uri="{FF2B5EF4-FFF2-40B4-BE49-F238E27FC236}">
              <a16:creationId xmlns:a16="http://schemas.microsoft.com/office/drawing/2014/main" id="{38BA9C65-D06C-4947-8779-346DD008D86A}"/>
            </a:ext>
          </a:extLst>
        </xdr:cNvPr>
        <xdr:cNvSpPr/>
      </xdr:nvSpPr>
      <xdr:spPr>
        <a:xfrm>
          <a:off x="869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169635</xdr:rowOff>
    </xdr:from>
    <xdr:to>
      <xdr:col>41</xdr:col>
      <xdr:colOff>101600</xdr:colOff>
      <xdr:row>38</xdr:row>
      <xdr:rowOff>99785</xdr:rowOff>
    </xdr:to>
    <xdr:sp macro="" textlink="">
      <xdr:nvSpPr>
        <xdr:cNvPr id="124" name="フローチャート: 判断 123">
          <a:extLst>
            <a:ext uri="{FF2B5EF4-FFF2-40B4-BE49-F238E27FC236}">
              <a16:creationId xmlns:a16="http://schemas.microsoft.com/office/drawing/2014/main" id="{54B9A32B-1F23-44B2-A34F-A77049392AA2}"/>
            </a:ext>
          </a:extLst>
        </xdr:cNvPr>
        <xdr:cNvSpPr/>
      </xdr:nvSpPr>
      <xdr:spPr>
        <a:xfrm>
          <a:off x="7810500" y="651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52615</xdr:rowOff>
    </xdr:from>
    <xdr:to>
      <xdr:col>36</xdr:col>
      <xdr:colOff>165100</xdr:colOff>
      <xdr:row>38</xdr:row>
      <xdr:rowOff>154215</xdr:rowOff>
    </xdr:to>
    <xdr:sp macro="" textlink="">
      <xdr:nvSpPr>
        <xdr:cNvPr id="125" name="フローチャート: 判断 124">
          <a:extLst>
            <a:ext uri="{FF2B5EF4-FFF2-40B4-BE49-F238E27FC236}">
              <a16:creationId xmlns:a16="http://schemas.microsoft.com/office/drawing/2014/main" id="{A26EAB0E-7080-4FAF-B466-9EC3E50E77BB}"/>
            </a:ext>
          </a:extLst>
        </xdr:cNvPr>
        <xdr:cNvSpPr/>
      </xdr:nvSpPr>
      <xdr:spPr>
        <a:xfrm>
          <a:off x="6921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21233E1-1826-4A82-B1EA-48A6F90C8B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276378C-6DD2-4A04-B55D-6343965293C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87DE149-31F0-446B-8255-3F0B9E04B37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494ED72-0B00-43D9-AD8E-734B4B83E49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51BEB828-F9EA-4509-A8E2-08DAADCF047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60778</xdr:rowOff>
    </xdr:from>
    <xdr:to>
      <xdr:col>55</xdr:col>
      <xdr:colOff>50800</xdr:colOff>
      <xdr:row>37</xdr:row>
      <xdr:rowOff>162378</xdr:rowOff>
    </xdr:to>
    <xdr:sp macro="" textlink="">
      <xdr:nvSpPr>
        <xdr:cNvPr id="131" name="楕円 130">
          <a:extLst>
            <a:ext uri="{FF2B5EF4-FFF2-40B4-BE49-F238E27FC236}">
              <a16:creationId xmlns:a16="http://schemas.microsoft.com/office/drawing/2014/main" id="{51A6F57C-F5AE-43E8-A890-DF8F18435F3A}"/>
            </a:ext>
          </a:extLst>
        </xdr:cNvPr>
        <xdr:cNvSpPr/>
      </xdr:nvSpPr>
      <xdr:spPr>
        <a:xfrm>
          <a:off x="10426700" y="640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83655</xdr:rowOff>
    </xdr:from>
    <xdr:ext cx="469744" cy="259045"/>
    <xdr:sp macro="" textlink="">
      <xdr:nvSpPr>
        <xdr:cNvPr id="132" name="【図書館】&#10;一人当たり面積該当値テキスト">
          <a:extLst>
            <a:ext uri="{FF2B5EF4-FFF2-40B4-BE49-F238E27FC236}">
              <a16:creationId xmlns:a16="http://schemas.microsoft.com/office/drawing/2014/main" id="{CBCE9FCA-C9CC-4F4D-81B1-98C657BF4E0A}"/>
            </a:ext>
          </a:extLst>
        </xdr:cNvPr>
        <xdr:cNvSpPr txBox="1"/>
      </xdr:nvSpPr>
      <xdr:spPr>
        <a:xfrm>
          <a:off x="10515600"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3" name="楕円 132">
          <a:extLst>
            <a:ext uri="{FF2B5EF4-FFF2-40B4-BE49-F238E27FC236}">
              <a16:creationId xmlns:a16="http://schemas.microsoft.com/office/drawing/2014/main" id="{B2F19C54-989C-4523-80C1-2CF15D3D8763}"/>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111578</xdr:rowOff>
    </xdr:from>
    <xdr:to>
      <xdr:col>55</xdr:col>
      <xdr:colOff>0</xdr:colOff>
      <xdr:row>37</xdr:row>
      <xdr:rowOff>133350</xdr:rowOff>
    </xdr:to>
    <xdr:cxnSp macro="">
      <xdr:nvCxnSpPr>
        <xdr:cNvPr id="134" name="直線コネクタ 133">
          <a:extLst>
            <a:ext uri="{FF2B5EF4-FFF2-40B4-BE49-F238E27FC236}">
              <a16:creationId xmlns:a16="http://schemas.microsoft.com/office/drawing/2014/main" id="{8A5074A4-0F73-4B3C-B123-359062652507}"/>
            </a:ext>
          </a:extLst>
        </xdr:cNvPr>
        <xdr:cNvCxnSpPr/>
      </xdr:nvCxnSpPr>
      <xdr:spPr>
        <a:xfrm flipV="1">
          <a:off x="9639300" y="64552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104322</xdr:rowOff>
    </xdr:from>
    <xdr:to>
      <xdr:col>46</xdr:col>
      <xdr:colOff>38100</xdr:colOff>
      <xdr:row>38</xdr:row>
      <xdr:rowOff>34472</xdr:rowOff>
    </xdr:to>
    <xdr:sp macro="" textlink="">
      <xdr:nvSpPr>
        <xdr:cNvPr id="135" name="楕円 134">
          <a:extLst>
            <a:ext uri="{FF2B5EF4-FFF2-40B4-BE49-F238E27FC236}">
              <a16:creationId xmlns:a16="http://schemas.microsoft.com/office/drawing/2014/main" id="{A66BA6D3-4611-4C93-B43C-A8591C72AAD2}"/>
            </a:ext>
          </a:extLst>
        </xdr:cNvPr>
        <xdr:cNvSpPr/>
      </xdr:nvSpPr>
      <xdr:spPr>
        <a:xfrm>
          <a:off x="8699500" y="64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155122</xdr:rowOff>
    </xdr:to>
    <xdr:cxnSp macro="">
      <xdr:nvCxnSpPr>
        <xdr:cNvPr id="136" name="直線コネクタ 135">
          <a:extLst>
            <a:ext uri="{FF2B5EF4-FFF2-40B4-BE49-F238E27FC236}">
              <a16:creationId xmlns:a16="http://schemas.microsoft.com/office/drawing/2014/main" id="{1E463394-AD5C-4092-9356-7C4DCA9AF741}"/>
            </a:ext>
          </a:extLst>
        </xdr:cNvPr>
        <xdr:cNvCxnSpPr/>
      </xdr:nvCxnSpPr>
      <xdr:spPr>
        <a:xfrm flipV="1">
          <a:off x="8750300" y="64770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115207</xdr:rowOff>
    </xdr:from>
    <xdr:to>
      <xdr:col>41</xdr:col>
      <xdr:colOff>101600</xdr:colOff>
      <xdr:row>38</xdr:row>
      <xdr:rowOff>45357</xdr:rowOff>
    </xdr:to>
    <xdr:sp macro="" textlink="">
      <xdr:nvSpPr>
        <xdr:cNvPr id="137" name="楕円 136">
          <a:extLst>
            <a:ext uri="{FF2B5EF4-FFF2-40B4-BE49-F238E27FC236}">
              <a16:creationId xmlns:a16="http://schemas.microsoft.com/office/drawing/2014/main" id="{47138D69-168F-40D2-A36A-011206A8A37D}"/>
            </a:ext>
          </a:extLst>
        </xdr:cNvPr>
        <xdr:cNvSpPr/>
      </xdr:nvSpPr>
      <xdr:spPr>
        <a:xfrm>
          <a:off x="7810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155122</xdr:rowOff>
    </xdr:from>
    <xdr:to>
      <xdr:col>45</xdr:col>
      <xdr:colOff>177800</xdr:colOff>
      <xdr:row>37</xdr:row>
      <xdr:rowOff>166007</xdr:rowOff>
    </xdr:to>
    <xdr:cxnSp macro="">
      <xdr:nvCxnSpPr>
        <xdr:cNvPr id="138" name="直線コネクタ 137">
          <a:extLst>
            <a:ext uri="{FF2B5EF4-FFF2-40B4-BE49-F238E27FC236}">
              <a16:creationId xmlns:a16="http://schemas.microsoft.com/office/drawing/2014/main" id="{411C7D3C-A8DB-4F1A-8F7E-619AEF595610}"/>
            </a:ext>
          </a:extLst>
        </xdr:cNvPr>
        <xdr:cNvCxnSpPr/>
      </xdr:nvCxnSpPr>
      <xdr:spPr>
        <a:xfrm flipV="1">
          <a:off x="7861300" y="64987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126093</xdr:rowOff>
    </xdr:from>
    <xdr:to>
      <xdr:col>36</xdr:col>
      <xdr:colOff>165100</xdr:colOff>
      <xdr:row>38</xdr:row>
      <xdr:rowOff>56243</xdr:rowOff>
    </xdr:to>
    <xdr:sp macro="" textlink="">
      <xdr:nvSpPr>
        <xdr:cNvPr id="139" name="楕円 138">
          <a:extLst>
            <a:ext uri="{FF2B5EF4-FFF2-40B4-BE49-F238E27FC236}">
              <a16:creationId xmlns:a16="http://schemas.microsoft.com/office/drawing/2014/main" id="{11E473BB-DD01-49D3-804E-AED14710FB80}"/>
            </a:ext>
          </a:extLst>
        </xdr:cNvPr>
        <xdr:cNvSpPr/>
      </xdr:nvSpPr>
      <xdr:spPr>
        <a:xfrm>
          <a:off x="6921500" y="64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166007</xdr:rowOff>
    </xdr:from>
    <xdr:to>
      <xdr:col>41</xdr:col>
      <xdr:colOff>50800</xdr:colOff>
      <xdr:row>38</xdr:row>
      <xdr:rowOff>5443</xdr:rowOff>
    </xdr:to>
    <xdr:cxnSp macro="">
      <xdr:nvCxnSpPr>
        <xdr:cNvPr id="140" name="直線コネクタ 139">
          <a:extLst>
            <a:ext uri="{FF2B5EF4-FFF2-40B4-BE49-F238E27FC236}">
              <a16:creationId xmlns:a16="http://schemas.microsoft.com/office/drawing/2014/main" id="{80B75D8B-E428-49DF-A3F9-856BA2711468}"/>
            </a:ext>
          </a:extLst>
        </xdr:cNvPr>
        <xdr:cNvCxnSpPr/>
      </xdr:nvCxnSpPr>
      <xdr:spPr>
        <a:xfrm flipV="1">
          <a:off x="6972300" y="65096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112684</xdr:rowOff>
    </xdr:from>
    <xdr:ext cx="469744" cy="259045"/>
    <xdr:sp macro="" textlink="">
      <xdr:nvSpPr>
        <xdr:cNvPr id="141" name="n_1aveValue【図書館】&#10;一人当たり面積">
          <a:extLst>
            <a:ext uri="{FF2B5EF4-FFF2-40B4-BE49-F238E27FC236}">
              <a16:creationId xmlns:a16="http://schemas.microsoft.com/office/drawing/2014/main" id="{C3AEE541-5812-434A-9695-4B4040313195}"/>
            </a:ext>
          </a:extLst>
        </xdr:cNvPr>
        <xdr:cNvSpPr txBox="1"/>
      </xdr:nvSpPr>
      <xdr:spPr>
        <a:xfrm>
          <a:off x="93917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101799</xdr:rowOff>
    </xdr:from>
    <xdr:ext cx="469744" cy="259045"/>
    <xdr:sp macro="" textlink="">
      <xdr:nvSpPr>
        <xdr:cNvPr id="142" name="n_2aveValue【図書館】&#10;一人当たり面積">
          <a:extLst>
            <a:ext uri="{FF2B5EF4-FFF2-40B4-BE49-F238E27FC236}">
              <a16:creationId xmlns:a16="http://schemas.microsoft.com/office/drawing/2014/main" id="{CF48E074-5572-4CA4-9E44-EC9FD95BEDF7}"/>
            </a:ext>
          </a:extLst>
        </xdr:cNvPr>
        <xdr:cNvSpPr txBox="1"/>
      </xdr:nvSpPr>
      <xdr:spPr>
        <a:xfrm>
          <a:off x="8515427" y="661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90912</xdr:rowOff>
    </xdr:from>
    <xdr:ext cx="469744" cy="259045"/>
    <xdr:sp macro="" textlink="">
      <xdr:nvSpPr>
        <xdr:cNvPr id="143" name="n_3aveValue【図書館】&#10;一人当たり面積">
          <a:extLst>
            <a:ext uri="{FF2B5EF4-FFF2-40B4-BE49-F238E27FC236}">
              <a16:creationId xmlns:a16="http://schemas.microsoft.com/office/drawing/2014/main" id="{80D7A7FE-341E-4912-B6B4-CF6709DD310E}"/>
            </a:ext>
          </a:extLst>
        </xdr:cNvPr>
        <xdr:cNvSpPr txBox="1"/>
      </xdr:nvSpPr>
      <xdr:spPr>
        <a:xfrm>
          <a:off x="7626427" y="660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145342</xdr:rowOff>
    </xdr:from>
    <xdr:ext cx="469744" cy="259045"/>
    <xdr:sp macro="" textlink="">
      <xdr:nvSpPr>
        <xdr:cNvPr id="144" name="n_4aveValue【図書館】&#10;一人当たり面積">
          <a:extLst>
            <a:ext uri="{FF2B5EF4-FFF2-40B4-BE49-F238E27FC236}">
              <a16:creationId xmlns:a16="http://schemas.microsoft.com/office/drawing/2014/main" id="{FEC4B7FF-C560-4FC5-8258-0E49E935A043}"/>
            </a:ext>
          </a:extLst>
        </xdr:cNvPr>
        <xdr:cNvSpPr txBox="1"/>
      </xdr:nvSpPr>
      <xdr:spPr>
        <a:xfrm>
          <a:off x="67374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5" name="n_1mainValue【図書館】&#10;一人当たり面積">
          <a:extLst>
            <a:ext uri="{FF2B5EF4-FFF2-40B4-BE49-F238E27FC236}">
              <a16:creationId xmlns:a16="http://schemas.microsoft.com/office/drawing/2014/main" id="{C76F9138-3023-4496-B0DF-7E4B69B9D124}"/>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50999</xdr:rowOff>
    </xdr:from>
    <xdr:ext cx="469744" cy="259045"/>
    <xdr:sp macro="" textlink="">
      <xdr:nvSpPr>
        <xdr:cNvPr id="146" name="n_2mainValue【図書館】&#10;一人当たり面積">
          <a:extLst>
            <a:ext uri="{FF2B5EF4-FFF2-40B4-BE49-F238E27FC236}">
              <a16:creationId xmlns:a16="http://schemas.microsoft.com/office/drawing/2014/main" id="{AEF63AC7-714A-494B-96EE-CBEE81252EFE}"/>
            </a:ext>
          </a:extLst>
        </xdr:cNvPr>
        <xdr:cNvSpPr txBox="1"/>
      </xdr:nvSpPr>
      <xdr:spPr>
        <a:xfrm>
          <a:off x="8515427"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61884</xdr:rowOff>
    </xdr:from>
    <xdr:ext cx="469744" cy="259045"/>
    <xdr:sp macro="" textlink="">
      <xdr:nvSpPr>
        <xdr:cNvPr id="147" name="n_3mainValue【図書館】&#10;一人当たり面積">
          <a:extLst>
            <a:ext uri="{FF2B5EF4-FFF2-40B4-BE49-F238E27FC236}">
              <a16:creationId xmlns:a16="http://schemas.microsoft.com/office/drawing/2014/main" id="{88734E23-EEA2-458D-AF6D-4D1257F3FA3C}"/>
            </a:ext>
          </a:extLst>
        </xdr:cNvPr>
        <xdr:cNvSpPr txBox="1"/>
      </xdr:nvSpPr>
      <xdr:spPr>
        <a:xfrm>
          <a:off x="7626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72770</xdr:rowOff>
    </xdr:from>
    <xdr:ext cx="469744" cy="259045"/>
    <xdr:sp macro="" textlink="">
      <xdr:nvSpPr>
        <xdr:cNvPr id="148" name="n_4mainValue【図書館】&#10;一人当たり面積">
          <a:extLst>
            <a:ext uri="{FF2B5EF4-FFF2-40B4-BE49-F238E27FC236}">
              <a16:creationId xmlns:a16="http://schemas.microsoft.com/office/drawing/2014/main" id="{785B7FCE-3C44-4551-ABF6-B0C28A76A533}"/>
            </a:ext>
          </a:extLst>
        </xdr:cNvPr>
        <xdr:cNvSpPr txBox="1"/>
      </xdr:nvSpPr>
      <xdr:spPr>
        <a:xfrm>
          <a:off x="6737427"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0E86AD5-08CD-4F81-B07D-EE32911C75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1D6EF2B-A921-45C1-ACAC-885DA1187AC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C80C5A48-E621-4553-A61D-06E2F5EB859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614AFF9-7F10-496E-BB4E-1534C9A16F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FB78C6D-A21B-473C-8691-90AAE58970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E081719-5600-4A80-9620-089979F5844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74BCC084-64F5-4BB3-AE50-DC0388AE265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2178BB9-E7DB-4257-A4E7-D752B22C384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C4EDCC6-07D2-449A-B51A-FCF3985E3B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14810E3-99B0-4839-8EDC-54E24CFB21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87B27D3-D225-4694-8ED0-3B569B19260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8C5D73DE-B286-4935-A8E6-B81A8FEF328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A67EF1A4-2D61-475C-892A-72D9167E536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8C4A31EA-1868-40C0-8EA2-5B428201E7B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C06545C-D17D-4312-B0E0-A3EBF0D47F2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A503E310-52FA-4FAA-AC32-665534F7C21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33000569-4B73-4799-A385-266F8CAF395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1FD2638F-0603-4614-9E43-A1FF1CEB859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E3E8F6A7-4F89-4BFF-B64C-520A4E89A30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B470E0B6-256D-4D50-9687-B224CB45AF2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4EC2060-03C6-482D-9516-5A2780DE095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2C24261-964C-4428-98FB-3306A99E79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E3989DAC-B3C3-4862-BADB-9560310FA80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56B51258-AE14-483D-BEDE-738C1E11EFF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a:extLst>
            <a:ext uri="{FF2B5EF4-FFF2-40B4-BE49-F238E27FC236}">
              <a16:creationId xmlns:a16="http://schemas.microsoft.com/office/drawing/2014/main" id="{194B0088-D5F1-464A-BF9F-CD8059C4DD83}"/>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67F32EEA-E9B0-4E56-8362-311A3E4F25B1}"/>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a:extLst>
            <a:ext uri="{FF2B5EF4-FFF2-40B4-BE49-F238E27FC236}">
              <a16:creationId xmlns:a16="http://schemas.microsoft.com/office/drawing/2014/main" id="{0831FA69-36E0-472E-8B52-44E5F7D4C7ED}"/>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D778674F-98FC-4F13-9650-F1FF356EDD0A}"/>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a:extLst>
            <a:ext uri="{FF2B5EF4-FFF2-40B4-BE49-F238E27FC236}">
              <a16:creationId xmlns:a16="http://schemas.microsoft.com/office/drawing/2014/main" id="{A79ED5B4-BC82-4E57-9EEA-72D641030189}"/>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100982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82A9DE79-D65F-4E6F-BBC8-D84CC891DFE7}"/>
            </a:ext>
          </a:extLst>
        </xdr:cNvPr>
        <xdr:cNvSpPr txBox="1"/>
      </xdr:nvSpPr>
      <xdr:spPr>
        <a:xfrm>
          <a:off x="4673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a:extLst>
            <a:ext uri="{FF2B5EF4-FFF2-40B4-BE49-F238E27FC236}">
              <a16:creationId xmlns:a16="http://schemas.microsoft.com/office/drawing/2014/main" id="{2ED02560-3F3E-4014-AE89-D1B7D23FB49B}"/>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67310</xdr:rowOff>
    </xdr:from>
    <xdr:to>
      <xdr:col>20</xdr:col>
      <xdr:colOff>38100</xdr:colOff>
      <xdr:row>60</xdr:row>
      <xdr:rowOff>168910</xdr:rowOff>
    </xdr:to>
    <xdr:sp macro="" textlink="">
      <xdr:nvSpPr>
        <xdr:cNvPr id="180" name="フローチャート: 判断 179">
          <a:extLst>
            <a:ext uri="{FF2B5EF4-FFF2-40B4-BE49-F238E27FC236}">
              <a16:creationId xmlns:a16="http://schemas.microsoft.com/office/drawing/2014/main" id="{4D7911DD-2F48-4E10-A6B1-41D825BF8311}"/>
            </a:ext>
          </a:extLst>
        </xdr:cNvPr>
        <xdr:cNvSpPr/>
      </xdr:nvSpPr>
      <xdr:spPr>
        <a:xfrm>
          <a:off x="3746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81" name="フローチャート: 判断 180">
          <a:extLst>
            <a:ext uri="{FF2B5EF4-FFF2-40B4-BE49-F238E27FC236}">
              <a16:creationId xmlns:a16="http://schemas.microsoft.com/office/drawing/2014/main" id="{59832823-6C2F-4D34-9945-A21B8D29EC0C}"/>
            </a:ext>
          </a:extLst>
        </xdr:cNvPr>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2" name="フローチャート: 判断 181">
          <a:extLst>
            <a:ext uri="{FF2B5EF4-FFF2-40B4-BE49-F238E27FC236}">
              <a16:creationId xmlns:a16="http://schemas.microsoft.com/office/drawing/2014/main" id="{14C3BEC8-0CA5-469E-86AC-5B8B73CB02C8}"/>
            </a:ext>
          </a:extLst>
        </xdr:cNvPr>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83" name="フローチャート: 判断 182">
          <a:extLst>
            <a:ext uri="{FF2B5EF4-FFF2-40B4-BE49-F238E27FC236}">
              <a16:creationId xmlns:a16="http://schemas.microsoft.com/office/drawing/2014/main" id="{02FDE640-96EC-416A-8B73-64BB3E3AADB5}"/>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2185CBE-617E-4A97-9354-FCCB6FC52FE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228DCC9-BD96-4DC8-8ABB-10328D7D379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D3FFF9D-E825-4002-A78E-A1BE3257E8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1DF15FA-7592-4C20-8332-95FBF1A64F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C1EE05F-71CF-4347-B40E-C6979AEBE3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189" name="楕円 188">
          <a:extLst>
            <a:ext uri="{FF2B5EF4-FFF2-40B4-BE49-F238E27FC236}">
              <a16:creationId xmlns:a16="http://schemas.microsoft.com/office/drawing/2014/main" id="{04A8E607-0B16-4E47-8BB7-0C6300BF1E4C}"/>
            </a:ext>
          </a:extLst>
        </xdr:cNvPr>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13987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9A19765-D8EE-41E1-9037-BE06FC125C69}"/>
            </a:ext>
          </a:extLst>
        </xdr:cNvPr>
        <xdr:cNvSpPr txBox="1"/>
      </xdr:nvSpPr>
      <xdr:spPr>
        <a:xfrm>
          <a:off x="4673600"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91" name="楕円 190">
          <a:extLst>
            <a:ext uri="{FF2B5EF4-FFF2-40B4-BE49-F238E27FC236}">
              <a16:creationId xmlns:a16="http://schemas.microsoft.com/office/drawing/2014/main" id="{4DA26128-12B6-4F90-B7D3-0A4AA3048BA6}"/>
            </a:ext>
          </a:extLst>
        </xdr:cNvPr>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41910</xdr:rowOff>
    </xdr:to>
    <xdr:cxnSp macro="">
      <xdr:nvCxnSpPr>
        <xdr:cNvPr id="192" name="直線コネクタ 191">
          <a:extLst>
            <a:ext uri="{FF2B5EF4-FFF2-40B4-BE49-F238E27FC236}">
              <a16:creationId xmlns:a16="http://schemas.microsoft.com/office/drawing/2014/main" id="{13E0B507-2342-4CD8-A73A-72D032845629}"/>
            </a:ext>
          </a:extLst>
        </xdr:cNvPr>
        <xdr:cNvCxnSpPr/>
      </xdr:nvCxnSpPr>
      <xdr:spPr>
        <a:xfrm>
          <a:off x="3797300" y="102831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137795</xdr:rowOff>
    </xdr:from>
    <xdr:to>
      <xdr:col>15</xdr:col>
      <xdr:colOff>101600</xdr:colOff>
      <xdr:row>60</xdr:row>
      <xdr:rowOff>67945</xdr:rowOff>
    </xdr:to>
    <xdr:sp macro="" textlink="">
      <xdr:nvSpPr>
        <xdr:cNvPr id="193" name="楕円 192">
          <a:extLst>
            <a:ext uri="{FF2B5EF4-FFF2-40B4-BE49-F238E27FC236}">
              <a16:creationId xmlns:a16="http://schemas.microsoft.com/office/drawing/2014/main" id="{D50B3550-2FFD-4447-A4A0-B6D5DE76B16F}"/>
            </a:ext>
          </a:extLst>
        </xdr:cNvPr>
        <xdr:cNvSpPr/>
      </xdr:nvSpPr>
      <xdr:spPr>
        <a:xfrm>
          <a:off x="2857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17145</xdr:rowOff>
    </xdr:to>
    <xdr:cxnSp macro="">
      <xdr:nvCxnSpPr>
        <xdr:cNvPr id="194" name="直線コネクタ 193">
          <a:extLst>
            <a:ext uri="{FF2B5EF4-FFF2-40B4-BE49-F238E27FC236}">
              <a16:creationId xmlns:a16="http://schemas.microsoft.com/office/drawing/2014/main" id="{55C667B2-2B55-4F0A-9B4F-3631C3B9ED37}"/>
            </a:ext>
          </a:extLst>
        </xdr:cNvPr>
        <xdr:cNvCxnSpPr/>
      </xdr:nvCxnSpPr>
      <xdr:spPr>
        <a:xfrm flipV="1">
          <a:off x="2908300" y="102831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130175</xdr:rowOff>
    </xdr:from>
    <xdr:to>
      <xdr:col>10</xdr:col>
      <xdr:colOff>165100</xdr:colOff>
      <xdr:row>59</xdr:row>
      <xdr:rowOff>60325</xdr:rowOff>
    </xdr:to>
    <xdr:sp macro="" textlink="">
      <xdr:nvSpPr>
        <xdr:cNvPr id="195" name="楕円 194">
          <a:extLst>
            <a:ext uri="{FF2B5EF4-FFF2-40B4-BE49-F238E27FC236}">
              <a16:creationId xmlns:a16="http://schemas.microsoft.com/office/drawing/2014/main" id="{435AA4FA-2A23-43EA-BAAC-62B604EE90EC}"/>
            </a:ext>
          </a:extLst>
        </xdr:cNvPr>
        <xdr:cNvSpPr/>
      </xdr:nvSpPr>
      <xdr:spPr>
        <a:xfrm>
          <a:off x="1968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9525</xdr:rowOff>
    </xdr:from>
    <xdr:to>
      <xdr:col>15</xdr:col>
      <xdr:colOff>50800</xdr:colOff>
      <xdr:row>60</xdr:row>
      <xdr:rowOff>17145</xdr:rowOff>
    </xdr:to>
    <xdr:cxnSp macro="">
      <xdr:nvCxnSpPr>
        <xdr:cNvPr id="196" name="直線コネクタ 195">
          <a:extLst>
            <a:ext uri="{FF2B5EF4-FFF2-40B4-BE49-F238E27FC236}">
              <a16:creationId xmlns:a16="http://schemas.microsoft.com/office/drawing/2014/main" id="{0B9E211D-63DE-4D8E-9185-29EAC660B593}"/>
            </a:ext>
          </a:extLst>
        </xdr:cNvPr>
        <xdr:cNvCxnSpPr/>
      </xdr:nvCxnSpPr>
      <xdr:spPr>
        <a:xfrm>
          <a:off x="2019300" y="10125075"/>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48260</xdr:rowOff>
    </xdr:from>
    <xdr:to>
      <xdr:col>6</xdr:col>
      <xdr:colOff>38100</xdr:colOff>
      <xdr:row>59</xdr:row>
      <xdr:rowOff>149860</xdr:rowOff>
    </xdr:to>
    <xdr:sp macro="" textlink="">
      <xdr:nvSpPr>
        <xdr:cNvPr id="197" name="楕円 196">
          <a:extLst>
            <a:ext uri="{FF2B5EF4-FFF2-40B4-BE49-F238E27FC236}">
              <a16:creationId xmlns:a16="http://schemas.microsoft.com/office/drawing/2014/main" id="{DA1BE5A8-C540-4FDE-A0C7-6AA1313E4DCB}"/>
            </a:ext>
          </a:extLst>
        </xdr:cNvPr>
        <xdr:cNvSpPr/>
      </xdr:nvSpPr>
      <xdr:spPr>
        <a:xfrm>
          <a:off x="1079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9525</xdr:rowOff>
    </xdr:from>
    <xdr:to>
      <xdr:col>10</xdr:col>
      <xdr:colOff>114300</xdr:colOff>
      <xdr:row>59</xdr:row>
      <xdr:rowOff>99060</xdr:rowOff>
    </xdr:to>
    <xdr:cxnSp macro="">
      <xdr:nvCxnSpPr>
        <xdr:cNvPr id="198" name="直線コネクタ 197">
          <a:extLst>
            <a:ext uri="{FF2B5EF4-FFF2-40B4-BE49-F238E27FC236}">
              <a16:creationId xmlns:a16="http://schemas.microsoft.com/office/drawing/2014/main" id="{9185A4EF-D771-4AD1-96C4-876FBB156808}"/>
            </a:ext>
          </a:extLst>
        </xdr:cNvPr>
        <xdr:cNvCxnSpPr/>
      </xdr:nvCxnSpPr>
      <xdr:spPr>
        <a:xfrm flipV="1">
          <a:off x="1130300" y="1012507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160037</xdr:rowOff>
    </xdr:from>
    <xdr:ext cx="405111" cy="259045"/>
    <xdr:sp macro="" textlink="">
      <xdr:nvSpPr>
        <xdr:cNvPr id="199" name="n_1aveValue【体育館・プール】&#10;有形固定資産減価償却率">
          <a:extLst>
            <a:ext uri="{FF2B5EF4-FFF2-40B4-BE49-F238E27FC236}">
              <a16:creationId xmlns:a16="http://schemas.microsoft.com/office/drawing/2014/main" id="{EA66FDBD-D7DD-4878-8892-718727F2A31E}"/>
            </a:ext>
          </a:extLst>
        </xdr:cNvPr>
        <xdr:cNvSpPr txBox="1"/>
      </xdr:nvSpPr>
      <xdr:spPr>
        <a:xfrm>
          <a:off x="3582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200" name="n_2aveValue【体育館・プール】&#10;有形固定資産減価償却率">
          <a:extLst>
            <a:ext uri="{FF2B5EF4-FFF2-40B4-BE49-F238E27FC236}">
              <a16:creationId xmlns:a16="http://schemas.microsoft.com/office/drawing/2014/main" id="{FE25B6F3-3312-4875-BB1A-F670BD052687}"/>
            </a:ext>
          </a:extLst>
        </xdr:cNvPr>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1" name="n_3aveValue【体育館・プール】&#10;有形固定資産減価償却率">
          <a:extLst>
            <a:ext uri="{FF2B5EF4-FFF2-40B4-BE49-F238E27FC236}">
              <a16:creationId xmlns:a16="http://schemas.microsoft.com/office/drawing/2014/main" id="{ABF59EA4-85FB-4ABF-B64E-B2BD8035A29B}"/>
            </a:ext>
          </a:extLst>
        </xdr:cNvPr>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202" name="n_4aveValue【体育館・プール】&#10;有形固定資産減価償却率">
          <a:extLst>
            <a:ext uri="{FF2B5EF4-FFF2-40B4-BE49-F238E27FC236}">
              <a16:creationId xmlns:a16="http://schemas.microsoft.com/office/drawing/2014/main" id="{541ECDCD-5EC9-4CA2-9211-80FFD130405B}"/>
            </a:ext>
          </a:extLst>
        </xdr:cNvPr>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203" name="n_1mainValue【体育館・プール】&#10;有形固定資産減価償却率">
          <a:extLst>
            <a:ext uri="{FF2B5EF4-FFF2-40B4-BE49-F238E27FC236}">
              <a16:creationId xmlns:a16="http://schemas.microsoft.com/office/drawing/2014/main" id="{7B62A1A6-7300-45FE-AA7E-3FD590A4F63A}"/>
            </a:ext>
          </a:extLst>
        </xdr:cNvPr>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84472</xdr:rowOff>
    </xdr:from>
    <xdr:ext cx="405111" cy="259045"/>
    <xdr:sp macro="" textlink="">
      <xdr:nvSpPr>
        <xdr:cNvPr id="204" name="n_2mainValue【体育館・プール】&#10;有形固定資産減価償却率">
          <a:extLst>
            <a:ext uri="{FF2B5EF4-FFF2-40B4-BE49-F238E27FC236}">
              <a16:creationId xmlns:a16="http://schemas.microsoft.com/office/drawing/2014/main" id="{9856924E-E3C1-47A4-AE79-1949C39C3F30}"/>
            </a:ext>
          </a:extLst>
        </xdr:cNvPr>
        <xdr:cNvSpPr txBox="1"/>
      </xdr:nvSpPr>
      <xdr:spPr>
        <a:xfrm>
          <a:off x="2705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76852</xdr:rowOff>
    </xdr:from>
    <xdr:ext cx="405111" cy="259045"/>
    <xdr:sp macro="" textlink="">
      <xdr:nvSpPr>
        <xdr:cNvPr id="205" name="n_3mainValue【体育館・プール】&#10;有形固定資産減価償却率">
          <a:extLst>
            <a:ext uri="{FF2B5EF4-FFF2-40B4-BE49-F238E27FC236}">
              <a16:creationId xmlns:a16="http://schemas.microsoft.com/office/drawing/2014/main" id="{C1159E50-07D5-480C-A30A-C4958B60574B}"/>
            </a:ext>
          </a:extLst>
        </xdr:cNvPr>
        <xdr:cNvSpPr txBox="1"/>
      </xdr:nvSpPr>
      <xdr:spPr>
        <a:xfrm>
          <a:off x="1816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6" name="n_4mainValue【体育館・プール】&#10;有形固定資産減価償却率">
          <a:extLst>
            <a:ext uri="{FF2B5EF4-FFF2-40B4-BE49-F238E27FC236}">
              <a16:creationId xmlns:a16="http://schemas.microsoft.com/office/drawing/2014/main" id="{A648E52F-E289-4CA4-9C16-596742614E47}"/>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F576270-D1D5-4A2B-8FD4-D6149382AB2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DA3C78F-FD58-45B9-A1A7-6439EC999D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329B808-E6F8-4955-9FB6-CF014C4E34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1538A25D-7A46-434D-BA04-7A3C1E14F8C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C9C51E94-4395-4FEE-B93E-52F3E016586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FAF5CDF9-86E5-4FC1-94AD-CA5BD80E54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0BA44DF-CF70-4A94-BF16-A7A76F9929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C5A7A5D-9547-4F3E-8F70-402CB8F6086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A2A498D-504D-497B-AE14-83A77A5183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6A6F79A-ED44-44C5-B4D1-82601B8B8B8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a:extLst>
            <a:ext uri="{FF2B5EF4-FFF2-40B4-BE49-F238E27FC236}">
              <a16:creationId xmlns:a16="http://schemas.microsoft.com/office/drawing/2014/main" id="{C226E58D-FF18-4848-B896-FD55829E7619}"/>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a:extLst>
            <a:ext uri="{FF2B5EF4-FFF2-40B4-BE49-F238E27FC236}">
              <a16:creationId xmlns:a16="http://schemas.microsoft.com/office/drawing/2014/main" id="{91945B2B-69A3-41FB-B711-A03FE1198454}"/>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58E8FC5E-5110-48F9-907D-7D442ECAD0AA}"/>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id="{810A4FEC-BA84-47F8-B5DF-436FDA18D92A}"/>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a:extLst>
            <a:ext uri="{FF2B5EF4-FFF2-40B4-BE49-F238E27FC236}">
              <a16:creationId xmlns:a16="http://schemas.microsoft.com/office/drawing/2014/main" id="{CC685CB1-F000-4641-82E5-25847F4EEDB7}"/>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a:extLst>
            <a:ext uri="{FF2B5EF4-FFF2-40B4-BE49-F238E27FC236}">
              <a16:creationId xmlns:a16="http://schemas.microsoft.com/office/drawing/2014/main" id="{47B773D3-8DB2-470A-85FF-F173F8F577F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25D8D26A-9C26-4EDC-88FB-9AB2EE8E4BA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A9FD6BD4-6763-4140-9ACD-B555C19CAC5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a:extLst>
            <a:ext uri="{FF2B5EF4-FFF2-40B4-BE49-F238E27FC236}">
              <a16:creationId xmlns:a16="http://schemas.microsoft.com/office/drawing/2014/main" id="{7C960004-98D6-434D-B686-48DB13A5AFDC}"/>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a:extLst>
            <a:ext uri="{FF2B5EF4-FFF2-40B4-BE49-F238E27FC236}">
              <a16:creationId xmlns:a16="http://schemas.microsoft.com/office/drawing/2014/main" id="{1F8312D7-6C25-44E3-9567-12FEF534E7C4}"/>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a:extLst>
            <a:ext uri="{FF2B5EF4-FFF2-40B4-BE49-F238E27FC236}">
              <a16:creationId xmlns:a16="http://schemas.microsoft.com/office/drawing/2014/main" id="{D28EBE84-9270-44D9-A60B-92E30B8F153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a:extLst>
            <a:ext uri="{FF2B5EF4-FFF2-40B4-BE49-F238E27FC236}">
              <a16:creationId xmlns:a16="http://schemas.microsoft.com/office/drawing/2014/main" id="{2112D3EE-F478-4772-B42F-1B51AA4C039D}"/>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a:extLst>
            <a:ext uri="{FF2B5EF4-FFF2-40B4-BE49-F238E27FC236}">
              <a16:creationId xmlns:a16="http://schemas.microsoft.com/office/drawing/2014/main" id="{55E97F2E-ADE8-4041-9F41-33E87B134BDE}"/>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a:extLst>
            <a:ext uri="{FF2B5EF4-FFF2-40B4-BE49-F238E27FC236}">
              <a16:creationId xmlns:a16="http://schemas.microsoft.com/office/drawing/2014/main" id="{CF4461C6-DF38-4DA8-B24A-79F1B0C011A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6321E59E-3832-4FA8-93E5-A4A26C1A8A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869A07F2-10C9-46DD-8131-4EE798C0560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6956302B-63E7-401C-AEE6-01F31D0CDB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4" name="直線コネクタ 233">
          <a:extLst>
            <a:ext uri="{FF2B5EF4-FFF2-40B4-BE49-F238E27FC236}">
              <a16:creationId xmlns:a16="http://schemas.microsoft.com/office/drawing/2014/main" id="{BEB00731-205D-4821-8455-DD462BF1188D}"/>
            </a:ext>
          </a:extLst>
        </xdr:cNvPr>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5" name="【体育館・プール】&#10;一人当たり面積最小値テキスト">
          <a:extLst>
            <a:ext uri="{FF2B5EF4-FFF2-40B4-BE49-F238E27FC236}">
              <a16:creationId xmlns:a16="http://schemas.microsoft.com/office/drawing/2014/main" id="{BD657E30-D893-4F05-857E-BE2A0A800D4B}"/>
            </a:ext>
          </a:extLst>
        </xdr:cNvPr>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6" name="直線コネクタ 235">
          <a:extLst>
            <a:ext uri="{FF2B5EF4-FFF2-40B4-BE49-F238E27FC236}">
              <a16:creationId xmlns:a16="http://schemas.microsoft.com/office/drawing/2014/main" id="{ECB456A5-F361-49E5-B8AE-2F0633B1D8DD}"/>
            </a:ext>
          </a:extLst>
        </xdr:cNvPr>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7" name="【体育館・プール】&#10;一人当たり面積最大値テキスト">
          <a:extLst>
            <a:ext uri="{FF2B5EF4-FFF2-40B4-BE49-F238E27FC236}">
              <a16:creationId xmlns:a16="http://schemas.microsoft.com/office/drawing/2014/main" id="{85B9BA8F-6AA2-41D1-BF84-2387D933C6AA}"/>
            </a:ext>
          </a:extLst>
        </xdr:cNvPr>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8" name="直線コネクタ 237">
          <a:extLst>
            <a:ext uri="{FF2B5EF4-FFF2-40B4-BE49-F238E27FC236}">
              <a16:creationId xmlns:a16="http://schemas.microsoft.com/office/drawing/2014/main" id="{E001B205-8F86-4CFD-AA17-36B631E7350C}"/>
            </a:ext>
          </a:extLst>
        </xdr:cNvPr>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43356</xdr:rowOff>
    </xdr:from>
    <xdr:ext cx="469744" cy="259045"/>
    <xdr:sp macro="" textlink="">
      <xdr:nvSpPr>
        <xdr:cNvPr id="239" name="【体育館・プール】&#10;一人当たり面積平均値テキスト">
          <a:extLst>
            <a:ext uri="{FF2B5EF4-FFF2-40B4-BE49-F238E27FC236}">
              <a16:creationId xmlns:a16="http://schemas.microsoft.com/office/drawing/2014/main" id="{1B796DF2-2669-472C-8512-6D25A9351375}"/>
            </a:ext>
          </a:extLst>
        </xdr:cNvPr>
        <xdr:cNvSpPr txBox="1"/>
      </xdr:nvSpPr>
      <xdr:spPr>
        <a:xfrm>
          <a:off x="10515600" y="10501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40" name="フローチャート: 判断 239">
          <a:extLst>
            <a:ext uri="{FF2B5EF4-FFF2-40B4-BE49-F238E27FC236}">
              <a16:creationId xmlns:a16="http://schemas.microsoft.com/office/drawing/2014/main" id="{DFA09AB0-8399-4B9D-BBE5-D102924CA367}"/>
            </a:ext>
          </a:extLst>
        </xdr:cNvPr>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113506</xdr:rowOff>
    </xdr:from>
    <xdr:to>
      <xdr:col>50</xdr:col>
      <xdr:colOff>165100</xdr:colOff>
      <xdr:row>63</xdr:row>
      <xdr:rowOff>43656</xdr:rowOff>
    </xdr:to>
    <xdr:sp macro="" textlink="">
      <xdr:nvSpPr>
        <xdr:cNvPr id="241" name="フローチャート: 判断 240">
          <a:extLst>
            <a:ext uri="{FF2B5EF4-FFF2-40B4-BE49-F238E27FC236}">
              <a16:creationId xmlns:a16="http://schemas.microsoft.com/office/drawing/2014/main" id="{673C4FFE-9402-43C6-BBBA-825FF60E319C}"/>
            </a:ext>
          </a:extLst>
        </xdr:cNvPr>
        <xdr:cNvSpPr/>
      </xdr:nvSpPr>
      <xdr:spPr>
        <a:xfrm>
          <a:off x="9588500" y="1074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110649</xdr:rowOff>
    </xdr:from>
    <xdr:to>
      <xdr:col>46</xdr:col>
      <xdr:colOff>38100</xdr:colOff>
      <xdr:row>63</xdr:row>
      <xdr:rowOff>40799</xdr:rowOff>
    </xdr:to>
    <xdr:sp macro="" textlink="">
      <xdr:nvSpPr>
        <xdr:cNvPr id="242" name="フローチャート: 判断 241">
          <a:extLst>
            <a:ext uri="{FF2B5EF4-FFF2-40B4-BE49-F238E27FC236}">
              <a16:creationId xmlns:a16="http://schemas.microsoft.com/office/drawing/2014/main" id="{20A6BB0F-A5BD-4E38-97AE-7F8226F62B2F}"/>
            </a:ext>
          </a:extLst>
        </xdr:cNvPr>
        <xdr:cNvSpPr/>
      </xdr:nvSpPr>
      <xdr:spPr>
        <a:xfrm>
          <a:off x="8699500" y="107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89218</xdr:rowOff>
    </xdr:from>
    <xdr:to>
      <xdr:col>41</xdr:col>
      <xdr:colOff>101600</xdr:colOff>
      <xdr:row>63</xdr:row>
      <xdr:rowOff>19368</xdr:rowOff>
    </xdr:to>
    <xdr:sp macro="" textlink="">
      <xdr:nvSpPr>
        <xdr:cNvPr id="243" name="フローチャート: 判断 242">
          <a:extLst>
            <a:ext uri="{FF2B5EF4-FFF2-40B4-BE49-F238E27FC236}">
              <a16:creationId xmlns:a16="http://schemas.microsoft.com/office/drawing/2014/main" id="{BB9EE9AA-67BC-4410-B0D8-D0D7F244B815}"/>
            </a:ext>
          </a:extLst>
        </xdr:cNvPr>
        <xdr:cNvSpPr/>
      </xdr:nvSpPr>
      <xdr:spPr>
        <a:xfrm>
          <a:off x="7810500" y="1071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79216</xdr:rowOff>
    </xdr:from>
    <xdr:to>
      <xdr:col>36</xdr:col>
      <xdr:colOff>165100</xdr:colOff>
      <xdr:row>63</xdr:row>
      <xdr:rowOff>9366</xdr:rowOff>
    </xdr:to>
    <xdr:sp macro="" textlink="">
      <xdr:nvSpPr>
        <xdr:cNvPr id="244" name="フローチャート: 判断 243">
          <a:extLst>
            <a:ext uri="{FF2B5EF4-FFF2-40B4-BE49-F238E27FC236}">
              <a16:creationId xmlns:a16="http://schemas.microsoft.com/office/drawing/2014/main" id="{21DC409E-5124-4A8D-9A7D-52AB3A0B7A49}"/>
            </a:ext>
          </a:extLst>
        </xdr:cNvPr>
        <xdr:cNvSpPr/>
      </xdr:nvSpPr>
      <xdr:spPr>
        <a:xfrm>
          <a:off x="6921500" y="1070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B481324-4B58-458C-B010-BA5773DBCEB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FCB62AC-FAD9-4AE9-8B2D-EEC797BE713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E74C70C-3E5B-45CE-81C8-ECD6482418C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2A9AE090-CF15-4CB5-8901-4BBD9443DD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908ADF0-44D7-4C40-8C8A-6A80852BEA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134938</xdr:rowOff>
    </xdr:from>
    <xdr:to>
      <xdr:col>55</xdr:col>
      <xdr:colOff>50800</xdr:colOff>
      <xdr:row>60</xdr:row>
      <xdr:rowOff>65088</xdr:rowOff>
    </xdr:to>
    <xdr:sp macro="" textlink="">
      <xdr:nvSpPr>
        <xdr:cNvPr id="250" name="楕円 249">
          <a:extLst>
            <a:ext uri="{FF2B5EF4-FFF2-40B4-BE49-F238E27FC236}">
              <a16:creationId xmlns:a16="http://schemas.microsoft.com/office/drawing/2014/main" id="{8DD7474D-9A9C-4C18-A23C-B781402EF0AD}"/>
            </a:ext>
          </a:extLst>
        </xdr:cNvPr>
        <xdr:cNvSpPr/>
      </xdr:nvSpPr>
      <xdr:spPr>
        <a:xfrm>
          <a:off x="10426700" y="1025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157815</xdr:rowOff>
    </xdr:from>
    <xdr:ext cx="469744" cy="259045"/>
    <xdr:sp macro="" textlink="">
      <xdr:nvSpPr>
        <xdr:cNvPr id="251" name="【体育館・プール】&#10;一人当たり面積該当値テキスト">
          <a:extLst>
            <a:ext uri="{FF2B5EF4-FFF2-40B4-BE49-F238E27FC236}">
              <a16:creationId xmlns:a16="http://schemas.microsoft.com/office/drawing/2014/main" id="{A5C466AF-0830-4858-9D07-6A29A330154A}"/>
            </a:ext>
          </a:extLst>
        </xdr:cNvPr>
        <xdr:cNvSpPr txBox="1"/>
      </xdr:nvSpPr>
      <xdr:spPr>
        <a:xfrm>
          <a:off x="10515600" y="1010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154940</xdr:rowOff>
    </xdr:from>
    <xdr:to>
      <xdr:col>50</xdr:col>
      <xdr:colOff>165100</xdr:colOff>
      <xdr:row>60</xdr:row>
      <xdr:rowOff>85090</xdr:rowOff>
    </xdr:to>
    <xdr:sp macro="" textlink="">
      <xdr:nvSpPr>
        <xdr:cNvPr id="252" name="楕円 251">
          <a:extLst>
            <a:ext uri="{FF2B5EF4-FFF2-40B4-BE49-F238E27FC236}">
              <a16:creationId xmlns:a16="http://schemas.microsoft.com/office/drawing/2014/main" id="{7D132138-D4BC-47D2-BB22-5D16DEED0B39}"/>
            </a:ext>
          </a:extLst>
        </xdr:cNvPr>
        <xdr:cNvSpPr/>
      </xdr:nvSpPr>
      <xdr:spPr>
        <a:xfrm>
          <a:off x="958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14288</xdr:rowOff>
    </xdr:from>
    <xdr:to>
      <xdr:col>55</xdr:col>
      <xdr:colOff>0</xdr:colOff>
      <xdr:row>60</xdr:row>
      <xdr:rowOff>34290</xdr:rowOff>
    </xdr:to>
    <xdr:cxnSp macro="">
      <xdr:nvCxnSpPr>
        <xdr:cNvPr id="253" name="直線コネクタ 252">
          <a:extLst>
            <a:ext uri="{FF2B5EF4-FFF2-40B4-BE49-F238E27FC236}">
              <a16:creationId xmlns:a16="http://schemas.microsoft.com/office/drawing/2014/main" id="{D87364AC-724D-4BF8-B03B-D58F337C0E95}"/>
            </a:ext>
          </a:extLst>
        </xdr:cNvPr>
        <xdr:cNvCxnSpPr/>
      </xdr:nvCxnSpPr>
      <xdr:spPr>
        <a:xfrm flipV="1">
          <a:off x="9639300" y="10301288"/>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160655</xdr:rowOff>
    </xdr:from>
    <xdr:to>
      <xdr:col>46</xdr:col>
      <xdr:colOff>38100</xdr:colOff>
      <xdr:row>60</xdr:row>
      <xdr:rowOff>90805</xdr:rowOff>
    </xdr:to>
    <xdr:sp macro="" textlink="">
      <xdr:nvSpPr>
        <xdr:cNvPr id="254" name="楕円 253">
          <a:extLst>
            <a:ext uri="{FF2B5EF4-FFF2-40B4-BE49-F238E27FC236}">
              <a16:creationId xmlns:a16="http://schemas.microsoft.com/office/drawing/2014/main" id="{24ED9F52-3AD2-4949-8248-EAD5CD64DF01}"/>
            </a:ext>
          </a:extLst>
        </xdr:cNvPr>
        <xdr:cNvSpPr/>
      </xdr:nvSpPr>
      <xdr:spPr>
        <a:xfrm>
          <a:off x="8699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34290</xdr:rowOff>
    </xdr:from>
    <xdr:to>
      <xdr:col>50</xdr:col>
      <xdr:colOff>114300</xdr:colOff>
      <xdr:row>60</xdr:row>
      <xdr:rowOff>40005</xdr:rowOff>
    </xdr:to>
    <xdr:cxnSp macro="">
      <xdr:nvCxnSpPr>
        <xdr:cNvPr id="255" name="直線コネクタ 254">
          <a:extLst>
            <a:ext uri="{FF2B5EF4-FFF2-40B4-BE49-F238E27FC236}">
              <a16:creationId xmlns:a16="http://schemas.microsoft.com/office/drawing/2014/main" id="{630FFBA8-B907-4CCA-AF7A-99EE77F4BE28}"/>
            </a:ext>
          </a:extLst>
        </xdr:cNvPr>
        <xdr:cNvCxnSpPr/>
      </xdr:nvCxnSpPr>
      <xdr:spPr>
        <a:xfrm flipV="1">
          <a:off x="8750300" y="103212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6350</xdr:rowOff>
    </xdr:from>
    <xdr:to>
      <xdr:col>41</xdr:col>
      <xdr:colOff>101600</xdr:colOff>
      <xdr:row>60</xdr:row>
      <xdr:rowOff>107950</xdr:rowOff>
    </xdr:to>
    <xdr:sp macro="" textlink="">
      <xdr:nvSpPr>
        <xdr:cNvPr id="256" name="楕円 255">
          <a:extLst>
            <a:ext uri="{FF2B5EF4-FFF2-40B4-BE49-F238E27FC236}">
              <a16:creationId xmlns:a16="http://schemas.microsoft.com/office/drawing/2014/main" id="{15BB397C-7813-4CE1-A772-FE13D3479736}"/>
            </a:ext>
          </a:extLst>
        </xdr:cNvPr>
        <xdr:cNvSpPr/>
      </xdr:nvSpPr>
      <xdr:spPr>
        <a:xfrm>
          <a:off x="781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40005</xdr:rowOff>
    </xdr:from>
    <xdr:to>
      <xdr:col>45</xdr:col>
      <xdr:colOff>177800</xdr:colOff>
      <xdr:row>60</xdr:row>
      <xdr:rowOff>57150</xdr:rowOff>
    </xdr:to>
    <xdr:cxnSp macro="">
      <xdr:nvCxnSpPr>
        <xdr:cNvPr id="257" name="直線コネクタ 256">
          <a:extLst>
            <a:ext uri="{FF2B5EF4-FFF2-40B4-BE49-F238E27FC236}">
              <a16:creationId xmlns:a16="http://schemas.microsoft.com/office/drawing/2014/main" id="{89584EE6-80FE-4832-9A37-B70D171CDF8A}"/>
            </a:ext>
          </a:extLst>
        </xdr:cNvPr>
        <xdr:cNvCxnSpPr/>
      </xdr:nvCxnSpPr>
      <xdr:spPr>
        <a:xfrm flipV="1">
          <a:off x="7861300" y="103270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17780</xdr:rowOff>
    </xdr:from>
    <xdr:to>
      <xdr:col>36</xdr:col>
      <xdr:colOff>165100</xdr:colOff>
      <xdr:row>60</xdr:row>
      <xdr:rowOff>119380</xdr:rowOff>
    </xdr:to>
    <xdr:sp macro="" textlink="">
      <xdr:nvSpPr>
        <xdr:cNvPr id="258" name="楕円 257">
          <a:extLst>
            <a:ext uri="{FF2B5EF4-FFF2-40B4-BE49-F238E27FC236}">
              <a16:creationId xmlns:a16="http://schemas.microsoft.com/office/drawing/2014/main" id="{864A365D-10DD-42BC-A583-726F714BD319}"/>
            </a:ext>
          </a:extLst>
        </xdr:cNvPr>
        <xdr:cNvSpPr/>
      </xdr:nvSpPr>
      <xdr:spPr>
        <a:xfrm>
          <a:off x="692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57150</xdr:rowOff>
    </xdr:from>
    <xdr:to>
      <xdr:col>41</xdr:col>
      <xdr:colOff>50800</xdr:colOff>
      <xdr:row>60</xdr:row>
      <xdr:rowOff>68580</xdr:rowOff>
    </xdr:to>
    <xdr:cxnSp macro="">
      <xdr:nvCxnSpPr>
        <xdr:cNvPr id="259" name="直線コネクタ 258">
          <a:extLst>
            <a:ext uri="{FF2B5EF4-FFF2-40B4-BE49-F238E27FC236}">
              <a16:creationId xmlns:a16="http://schemas.microsoft.com/office/drawing/2014/main" id="{72BCB1D0-9223-46A7-A6A2-742CBC90B7E7}"/>
            </a:ext>
          </a:extLst>
        </xdr:cNvPr>
        <xdr:cNvCxnSpPr/>
      </xdr:nvCxnSpPr>
      <xdr:spPr>
        <a:xfrm flipV="1">
          <a:off x="6972300" y="10344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34783</xdr:rowOff>
    </xdr:from>
    <xdr:ext cx="469744" cy="259045"/>
    <xdr:sp macro="" textlink="">
      <xdr:nvSpPr>
        <xdr:cNvPr id="260" name="n_1aveValue【体育館・プール】&#10;一人当たり面積">
          <a:extLst>
            <a:ext uri="{FF2B5EF4-FFF2-40B4-BE49-F238E27FC236}">
              <a16:creationId xmlns:a16="http://schemas.microsoft.com/office/drawing/2014/main" id="{CEE67423-6B99-421D-AF5E-EB917B43C875}"/>
            </a:ext>
          </a:extLst>
        </xdr:cNvPr>
        <xdr:cNvSpPr txBox="1"/>
      </xdr:nvSpPr>
      <xdr:spPr>
        <a:xfrm>
          <a:off x="9391727" y="1083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31926</xdr:rowOff>
    </xdr:from>
    <xdr:ext cx="469744" cy="259045"/>
    <xdr:sp macro="" textlink="">
      <xdr:nvSpPr>
        <xdr:cNvPr id="261" name="n_2aveValue【体育館・プール】&#10;一人当たり面積">
          <a:extLst>
            <a:ext uri="{FF2B5EF4-FFF2-40B4-BE49-F238E27FC236}">
              <a16:creationId xmlns:a16="http://schemas.microsoft.com/office/drawing/2014/main" id="{03A51063-9B4B-438B-9F4E-49B3C26555A1}"/>
            </a:ext>
          </a:extLst>
        </xdr:cNvPr>
        <xdr:cNvSpPr txBox="1"/>
      </xdr:nvSpPr>
      <xdr:spPr>
        <a:xfrm>
          <a:off x="8515427" y="1083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10495</xdr:rowOff>
    </xdr:from>
    <xdr:ext cx="469744" cy="259045"/>
    <xdr:sp macro="" textlink="">
      <xdr:nvSpPr>
        <xdr:cNvPr id="262" name="n_3aveValue【体育館・プール】&#10;一人当たり面積">
          <a:extLst>
            <a:ext uri="{FF2B5EF4-FFF2-40B4-BE49-F238E27FC236}">
              <a16:creationId xmlns:a16="http://schemas.microsoft.com/office/drawing/2014/main" id="{80783B82-D1A0-46AE-88D4-3264B572421C}"/>
            </a:ext>
          </a:extLst>
        </xdr:cNvPr>
        <xdr:cNvSpPr txBox="1"/>
      </xdr:nvSpPr>
      <xdr:spPr>
        <a:xfrm>
          <a:off x="76264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493</xdr:rowOff>
    </xdr:from>
    <xdr:ext cx="469744" cy="259045"/>
    <xdr:sp macro="" textlink="">
      <xdr:nvSpPr>
        <xdr:cNvPr id="263" name="n_4aveValue【体育館・プール】&#10;一人当たり面積">
          <a:extLst>
            <a:ext uri="{FF2B5EF4-FFF2-40B4-BE49-F238E27FC236}">
              <a16:creationId xmlns:a16="http://schemas.microsoft.com/office/drawing/2014/main" id="{EC462E30-B220-4477-877B-E63B3D1004B8}"/>
            </a:ext>
          </a:extLst>
        </xdr:cNvPr>
        <xdr:cNvSpPr txBox="1"/>
      </xdr:nvSpPr>
      <xdr:spPr>
        <a:xfrm>
          <a:off x="6737427" y="1080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101617</xdr:rowOff>
    </xdr:from>
    <xdr:ext cx="469744" cy="259045"/>
    <xdr:sp macro="" textlink="">
      <xdr:nvSpPr>
        <xdr:cNvPr id="264" name="n_1mainValue【体育館・プール】&#10;一人当たり面積">
          <a:extLst>
            <a:ext uri="{FF2B5EF4-FFF2-40B4-BE49-F238E27FC236}">
              <a16:creationId xmlns:a16="http://schemas.microsoft.com/office/drawing/2014/main" id="{2E98DCCB-1A2F-4DA5-A442-E418D9AB9DCD}"/>
            </a:ext>
          </a:extLst>
        </xdr:cNvPr>
        <xdr:cNvSpPr txBox="1"/>
      </xdr:nvSpPr>
      <xdr:spPr>
        <a:xfrm>
          <a:off x="9391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107332</xdr:rowOff>
    </xdr:from>
    <xdr:ext cx="469744" cy="259045"/>
    <xdr:sp macro="" textlink="">
      <xdr:nvSpPr>
        <xdr:cNvPr id="265" name="n_2mainValue【体育館・プール】&#10;一人当たり面積">
          <a:extLst>
            <a:ext uri="{FF2B5EF4-FFF2-40B4-BE49-F238E27FC236}">
              <a16:creationId xmlns:a16="http://schemas.microsoft.com/office/drawing/2014/main" id="{7949ADF3-4DEA-49D9-ABBC-3BB90C662A0C}"/>
            </a:ext>
          </a:extLst>
        </xdr:cNvPr>
        <xdr:cNvSpPr txBox="1"/>
      </xdr:nvSpPr>
      <xdr:spPr>
        <a:xfrm>
          <a:off x="85154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124477</xdr:rowOff>
    </xdr:from>
    <xdr:ext cx="469744" cy="259045"/>
    <xdr:sp macro="" textlink="">
      <xdr:nvSpPr>
        <xdr:cNvPr id="266" name="n_3mainValue【体育館・プール】&#10;一人当たり面積">
          <a:extLst>
            <a:ext uri="{FF2B5EF4-FFF2-40B4-BE49-F238E27FC236}">
              <a16:creationId xmlns:a16="http://schemas.microsoft.com/office/drawing/2014/main" id="{3095A419-2FE8-4E57-959A-91721A5E82D0}"/>
            </a:ext>
          </a:extLst>
        </xdr:cNvPr>
        <xdr:cNvSpPr txBox="1"/>
      </xdr:nvSpPr>
      <xdr:spPr>
        <a:xfrm>
          <a:off x="7626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135907</xdr:rowOff>
    </xdr:from>
    <xdr:ext cx="469744" cy="259045"/>
    <xdr:sp macro="" textlink="">
      <xdr:nvSpPr>
        <xdr:cNvPr id="267" name="n_4mainValue【体育館・プール】&#10;一人当たり面積">
          <a:extLst>
            <a:ext uri="{FF2B5EF4-FFF2-40B4-BE49-F238E27FC236}">
              <a16:creationId xmlns:a16="http://schemas.microsoft.com/office/drawing/2014/main" id="{F131398C-9B8C-437D-B4FE-39E6C2BF2F80}"/>
            </a:ext>
          </a:extLst>
        </xdr:cNvPr>
        <xdr:cNvSpPr txBox="1"/>
      </xdr:nvSpPr>
      <xdr:spPr>
        <a:xfrm>
          <a:off x="6737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3A556A3E-2329-4A8B-8BC4-3BDD4BC671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C757135-AC1C-45E9-95E3-90F5D6B3B7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778B619D-F1FE-4887-AC84-39F1658F62C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8DD560F1-D38B-42B6-8166-2F288D00D3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E03C72CF-FF00-4DED-B357-323E08D627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D8ADFF3A-C916-4A14-9B5F-A765CB586A3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E85AD6CB-7095-46BB-AADB-0F7C4E84F53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196E8CE6-8026-49DC-8401-9ACDC643CCE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A8970A4-370E-4098-9BB4-8913EB87A34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D1D70FB1-11EE-42E5-A671-E6F0F9A4EC2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6AFA67B8-F058-45D3-9CBD-6E184385B32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223B6BBE-824D-47E0-A3B6-0A52747FBF4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52F458F6-D780-4DC5-82D8-82E5A025F7F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56D0A6E7-2076-4598-AEE1-9B2F55E243A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68F9253B-25E5-4FF4-8985-BD521F48C15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FFCEAEA9-59EA-43E6-AEC0-647FAFBDCF2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81742207-2939-4B18-AC48-758BE6DD202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50F4FD5C-B881-45CB-B1CF-725E4C2FA8A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5048112A-55EF-4F2B-9D6C-6F42DC2034F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8830D296-804B-4563-89C7-0E212A341E3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505F6327-D0FD-4470-A825-9FCCCD0F21A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18E8F5B6-F0C7-4792-8DD4-A2B9F576BDA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183FF7C8-75B6-461B-9A05-6557907A4E6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6C678651-9839-43D4-9C6A-389737BC65F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92" name="直線コネクタ 291">
          <a:extLst>
            <a:ext uri="{FF2B5EF4-FFF2-40B4-BE49-F238E27FC236}">
              <a16:creationId xmlns:a16="http://schemas.microsoft.com/office/drawing/2014/main" id="{0DA603A6-DF33-47A7-ABE0-6AF1EDF2B61B}"/>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835B799F-A597-4C99-A609-66C302FC74D4}"/>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4" name="直線コネクタ 293">
          <a:extLst>
            <a:ext uri="{FF2B5EF4-FFF2-40B4-BE49-F238E27FC236}">
              <a16:creationId xmlns:a16="http://schemas.microsoft.com/office/drawing/2014/main" id="{5E9C4AAE-4879-498F-B777-3080B10C011F}"/>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78D93C50-5F3F-49B4-9BA2-648D3E9B0692}"/>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6" name="直線コネクタ 295">
          <a:extLst>
            <a:ext uri="{FF2B5EF4-FFF2-40B4-BE49-F238E27FC236}">
              <a16:creationId xmlns:a16="http://schemas.microsoft.com/office/drawing/2014/main" id="{8B787B92-3CD2-40F0-9C62-BD20B77EB96A}"/>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981BB396-6AE7-4126-BD03-E8A8EAF26988}"/>
            </a:ext>
          </a:extLst>
        </xdr:cNvPr>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8" name="フローチャート: 判断 297">
          <a:extLst>
            <a:ext uri="{FF2B5EF4-FFF2-40B4-BE49-F238E27FC236}">
              <a16:creationId xmlns:a16="http://schemas.microsoft.com/office/drawing/2014/main" id="{F86A3319-4334-4F7A-8662-CBD9B92D60F8}"/>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99" name="フローチャート: 判断 298">
          <a:extLst>
            <a:ext uri="{FF2B5EF4-FFF2-40B4-BE49-F238E27FC236}">
              <a16:creationId xmlns:a16="http://schemas.microsoft.com/office/drawing/2014/main" id="{90113A6C-1DE2-4E91-A4BC-A387200B845E}"/>
            </a:ext>
          </a:extLst>
        </xdr:cNvPr>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300" name="フローチャート: 判断 299">
          <a:extLst>
            <a:ext uri="{FF2B5EF4-FFF2-40B4-BE49-F238E27FC236}">
              <a16:creationId xmlns:a16="http://schemas.microsoft.com/office/drawing/2014/main" id="{7080BAE8-4A11-4DFC-9198-027C8BC600FA}"/>
            </a:ext>
          </a:extLst>
        </xdr:cNvPr>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31114</xdr:rowOff>
    </xdr:from>
    <xdr:to>
      <xdr:col>10</xdr:col>
      <xdr:colOff>165100</xdr:colOff>
      <xdr:row>81</xdr:row>
      <xdr:rowOff>132714</xdr:rowOff>
    </xdr:to>
    <xdr:sp macro="" textlink="">
      <xdr:nvSpPr>
        <xdr:cNvPr id="301" name="フローチャート: 判断 300">
          <a:extLst>
            <a:ext uri="{FF2B5EF4-FFF2-40B4-BE49-F238E27FC236}">
              <a16:creationId xmlns:a16="http://schemas.microsoft.com/office/drawing/2014/main" id="{D46917F3-E103-4C0A-9600-72B07934B484}"/>
            </a:ext>
          </a:extLst>
        </xdr:cNvPr>
        <xdr:cNvSpPr/>
      </xdr:nvSpPr>
      <xdr:spPr>
        <a:xfrm>
          <a:off x="1968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10161</xdr:rowOff>
    </xdr:from>
    <xdr:to>
      <xdr:col>6</xdr:col>
      <xdr:colOff>38100</xdr:colOff>
      <xdr:row>81</xdr:row>
      <xdr:rowOff>111761</xdr:rowOff>
    </xdr:to>
    <xdr:sp macro="" textlink="">
      <xdr:nvSpPr>
        <xdr:cNvPr id="302" name="フローチャート: 判断 301">
          <a:extLst>
            <a:ext uri="{FF2B5EF4-FFF2-40B4-BE49-F238E27FC236}">
              <a16:creationId xmlns:a16="http://schemas.microsoft.com/office/drawing/2014/main" id="{B72D6DB4-1096-4149-B36E-709FAB37DCA6}"/>
            </a:ext>
          </a:extLst>
        </xdr:cNvPr>
        <xdr:cNvSpPr/>
      </xdr:nvSpPr>
      <xdr:spPr>
        <a:xfrm>
          <a:off x="1079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A6C7E77-C69F-43E6-AAA3-1A5FDC13156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809AE83-B4AD-4FC6-955B-8494DBDAAE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E0584D2-6368-4A4D-9044-C7D37F71678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828CC03F-22A5-42ED-85A1-9E6CC5C4B8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80209AC4-8AD1-4D0C-BB3A-63214D1D4E7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122555</xdr:rowOff>
    </xdr:from>
    <xdr:to>
      <xdr:col>24</xdr:col>
      <xdr:colOff>114300</xdr:colOff>
      <xdr:row>80</xdr:row>
      <xdr:rowOff>52705</xdr:rowOff>
    </xdr:to>
    <xdr:sp macro="" textlink="">
      <xdr:nvSpPr>
        <xdr:cNvPr id="308" name="楕円 307">
          <a:extLst>
            <a:ext uri="{FF2B5EF4-FFF2-40B4-BE49-F238E27FC236}">
              <a16:creationId xmlns:a16="http://schemas.microsoft.com/office/drawing/2014/main" id="{03F06834-BAF1-4016-89CA-07DD6DC57807}"/>
            </a:ext>
          </a:extLst>
        </xdr:cNvPr>
        <xdr:cNvSpPr/>
      </xdr:nvSpPr>
      <xdr:spPr>
        <a:xfrm>
          <a:off x="4584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145432</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C664A1D0-724B-4C36-9DEF-EBD835651883}"/>
            </a:ext>
          </a:extLst>
        </xdr:cNvPr>
        <xdr:cNvSpPr txBox="1"/>
      </xdr:nvSpPr>
      <xdr:spPr>
        <a:xfrm>
          <a:off x="4673600"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67311</xdr:rowOff>
    </xdr:from>
    <xdr:to>
      <xdr:col>20</xdr:col>
      <xdr:colOff>38100</xdr:colOff>
      <xdr:row>79</xdr:row>
      <xdr:rowOff>168911</xdr:rowOff>
    </xdr:to>
    <xdr:sp macro="" textlink="">
      <xdr:nvSpPr>
        <xdr:cNvPr id="310" name="楕円 309">
          <a:extLst>
            <a:ext uri="{FF2B5EF4-FFF2-40B4-BE49-F238E27FC236}">
              <a16:creationId xmlns:a16="http://schemas.microsoft.com/office/drawing/2014/main" id="{D8D7D12A-DF01-4915-867E-DF2BA2C44DC4}"/>
            </a:ext>
          </a:extLst>
        </xdr:cNvPr>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118111</xdr:rowOff>
    </xdr:from>
    <xdr:to>
      <xdr:col>24</xdr:col>
      <xdr:colOff>63500</xdr:colOff>
      <xdr:row>80</xdr:row>
      <xdr:rowOff>1905</xdr:rowOff>
    </xdr:to>
    <xdr:cxnSp macro="">
      <xdr:nvCxnSpPr>
        <xdr:cNvPr id="311" name="直線コネクタ 310">
          <a:extLst>
            <a:ext uri="{FF2B5EF4-FFF2-40B4-BE49-F238E27FC236}">
              <a16:creationId xmlns:a16="http://schemas.microsoft.com/office/drawing/2014/main" id="{DBB42105-9B4D-4B32-8151-EFA9B2616374}"/>
            </a:ext>
          </a:extLst>
        </xdr:cNvPr>
        <xdr:cNvCxnSpPr/>
      </xdr:nvCxnSpPr>
      <xdr:spPr>
        <a:xfrm>
          <a:off x="3797300" y="1366266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xdr:rowOff>
    </xdr:from>
    <xdr:to>
      <xdr:col>15</xdr:col>
      <xdr:colOff>101600</xdr:colOff>
      <xdr:row>79</xdr:row>
      <xdr:rowOff>117475</xdr:rowOff>
    </xdr:to>
    <xdr:sp macro="" textlink="">
      <xdr:nvSpPr>
        <xdr:cNvPr id="312" name="楕円 311">
          <a:extLst>
            <a:ext uri="{FF2B5EF4-FFF2-40B4-BE49-F238E27FC236}">
              <a16:creationId xmlns:a16="http://schemas.microsoft.com/office/drawing/2014/main" id="{45D1CFF2-10F8-4340-86CA-FE3D71D1C65E}"/>
            </a:ext>
          </a:extLst>
        </xdr:cNvPr>
        <xdr:cNvSpPr/>
      </xdr:nvSpPr>
      <xdr:spPr>
        <a:xfrm>
          <a:off x="2857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66675</xdr:rowOff>
    </xdr:from>
    <xdr:to>
      <xdr:col>19</xdr:col>
      <xdr:colOff>177800</xdr:colOff>
      <xdr:row>79</xdr:row>
      <xdr:rowOff>118111</xdr:rowOff>
    </xdr:to>
    <xdr:cxnSp macro="">
      <xdr:nvCxnSpPr>
        <xdr:cNvPr id="313" name="直線コネクタ 312">
          <a:extLst>
            <a:ext uri="{FF2B5EF4-FFF2-40B4-BE49-F238E27FC236}">
              <a16:creationId xmlns:a16="http://schemas.microsoft.com/office/drawing/2014/main" id="{C4AD9C88-5498-4454-8A2F-8905503AFB30}"/>
            </a:ext>
          </a:extLst>
        </xdr:cNvPr>
        <xdr:cNvCxnSpPr/>
      </xdr:nvCxnSpPr>
      <xdr:spPr>
        <a:xfrm>
          <a:off x="2908300" y="136112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130175</xdr:rowOff>
    </xdr:from>
    <xdr:to>
      <xdr:col>10</xdr:col>
      <xdr:colOff>165100</xdr:colOff>
      <xdr:row>79</xdr:row>
      <xdr:rowOff>60325</xdr:rowOff>
    </xdr:to>
    <xdr:sp macro="" textlink="">
      <xdr:nvSpPr>
        <xdr:cNvPr id="314" name="楕円 313">
          <a:extLst>
            <a:ext uri="{FF2B5EF4-FFF2-40B4-BE49-F238E27FC236}">
              <a16:creationId xmlns:a16="http://schemas.microsoft.com/office/drawing/2014/main" id="{DBF3F753-E068-4689-823D-7432FFBBE4D4}"/>
            </a:ext>
          </a:extLst>
        </xdr:cNvPr>
        <xdr:cNvSpPr/>
      </xdr:nvSpPr>
      <xdr:spPr>
        <a:xfrm>
          <a:off x="1968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xdr:rowOff>
    </xdr:from>
    <xdr:to>
      <xdr:col>15</xdr:col>
      <xdr:colOff>50800</xdr:colOff>
      <xdr:row>79</xdr:row>
      <xdr:rowOff>66675</xdr:rowOff>
    </xdr:to>
    <xdr:cxnSp macro="">
      <xdr:nvCxnSpPr>
        <xdr:cNvPr id="315" name="直線コネクタ 314">
          <a:extLst>
            <a:ext uri="{FF2B5EF4-FFF2-40B4-BE49-F238E27FC236}">
              <a16:creationId xmlns:a16="http://schemas.microsoft.com/office/drawing/2014/main" id="{F6D92A29-4B4B-46AE-83D4-3548624B545A}"/>
            </a:ext>
          </a:extLst>
        </xdr:cNvPr>
        <xdr:cNvCxnSpPr/>
      </xdr:nvCxnSpPr>
      <xdr:spPr>
        <a:xfrm>
          <a:off x="2019300" y="13554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74930</xdr:rowOff>
    </xdr:from>
    <xdr:to>
      <xdr:col>6</xdr:col>
      <xdr:colOff>38100</xdr:colOff>
      <xdr:row>79</xdr:row>
      <xdr:rowOff>5080</xdr:rowOff>
    </xdr:to>
    <xdr:sp macro="" textlink="">
      <xdr:nvSpPr>
        <xdr:cNvPr id="316" name="楕円 315">
          <a:extLst>
            <a:ext uri="{FF2B5EF4-FFF2-40B4-BE49-F238E27FC236}">
              <a16:creationId xmlns:a16="http://schemas.microsoft.com/office/drawing/2014/main" id="{41CBFD24-AF63-410E-BEE4-ABF1D41A5CB7}"/>
            </a:ext>
          </a:extLst>
        </xdr:cNvPr>
        <xdr:cNvSpPr/>
      </xdr:nvSpPr>
      <xdr:spPr>
        <a:xfrm>
          <a:off x="1079500" y="13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125730</xdr:rowOff>
    </xdr:from>
    <xdr:to>
      <xdr:col>10</xdr:col>
      <xdr:colOff>114300</xdr:colOff>
      <xdr:row>79</xdr:row>
      <xdr:rowOff>9525</xdr:rowOff>
    </xdr:to>
    <xdr:cxnSp macro="">
      <xdr:nvCxnSpPr>
        <xdr:cNvPr id="317" name="直線コネクタ 316">
          <a:extLst>
            <a:ext uri="{FF2B5EF4-FFF2-40B4-BE49-F238E27FC236}">
              <a16:creationId xmlns:a16="http://schemas.microsoft.com/office/drawing/2014/main" id="{AFDB9BF6-0337-4393-ADE8-4A81155585A1}"/>
            </a:ext>
          </a:extLst>
        </xdr:cNvPr>
        <xdr:cNvCxnSpPr/>
      </xdr:nvCxnSpPr>
      <xdr:spPr>
        <a:xfrm>
          <a:off x="1130300" y="134988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22877</xdr:rowOff>
    </xdr:from>
    <xdr:ext cx="405111" cy="259045"/>
    <xdr:sp macro="" textlink="">
      <xdr:nvSpPr>
        <xdr:cNvPr id="318" name="n_1aveValue【福祉施設】&#10;有形固定資産減価償却率">
          <a:extLst>
            <a:ext uri="{FF2B5EF4-FFF2-40B4-BE49-F238E27FC236}">
              <a16:creationId xmlns:a16="http://schemas.microsoft.com/office/drawing/2014/main" id="{95E8C81D-BDD1-436C-B863-005C72F67282}"/>
            </a:ext>
          </a:extLst>
        </xdr:cNvPr>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319" name="n_2aveValue【福祉施設】&#10;有形固定資産減価償却率">
          <a:extLst>
            <a:ext uri="{FF2B5EF4-FFF2-40B4-BE49-F238E27FC236}">
              <a16:creationId xmlns:a16="http://schemas.microsoft.com/office/drawing/2014/main" id="{BD2D8A5E-1044-4E66-A40A-24BEDF653EB0}"/>
            </a:ext>
          </a:extLst>
        </xdr:cNvPr>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123841</xdr:rowOff>
    </xdr:from>
    <xdr:ext cx="405111" cy="259045"/>
    <xdr:sp macro="" textlink="">
      <xdr:nvSpPr>
        <xdr:cNvPr id="320" name="n_3aveValue【福祉施設】&#10;有形固定資産減価償却率">
          <a:extLst>
            <a:ext uri="{FF2B5EF4-FFF2-40B4-BE49-F238E27FC236}">
              <a16:creationId xmlns:a16="http://schemas.microsoft.com/office/drawing/2014/main" id="{DEA397C0-FCD2-43C2-B860-3B2AB7F84065}"/>
            </a:ext>
          </a:extLst>
        </xdr:cNvPr>
        <xdr:cNvSpPr txBox="1"/>
      </xdr:nvSpPr>
      <xdr:spPr>
        <a:xfrm>
          <a:off x="1816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102888</xdr:rowOff>
    </xdr:from>
    <xdr:ext cx="405111" cy="259045"/>
    <xdr:sp macro="" textlink="">
      <xdr:nvSpPr>
        <xdr:cNvPr id="321" name="n_4aveValue【福祉施設】&#10;有形固定資産減価償却率">
          <a:extLst>
            <a:ext uri="{FF2B5EF4-FFF2-40B4-BE49-F238E27FC236}">
              <a16:creationId xmlns:a16="http://schemas.microsoft.com/office/drawing/2014/main" id="{90426CE7-928E-4732-AE8B-2EB594BFA3F5}"/>
            </a:ext>
          </a:extLst>
        </xdr:cNvPr>
        <xdr:cNvSpPr txBox="1"/>
      </xdr:nvSpPr>
      <xdr:spPr>
        <a:xfrm>
          <a:off x="927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13988</xdr:rowOff>
    </xdr:from>
    <xdr:ext cx="405111" cy="259045"/>
    <xdr:sp macro="" textlink="">
      <xdr:nvSpPr>
        <xdr:cNvPr id="322" name="n_1mainValue【福祉施設】&#10;有形固定資産減価償却率">
          <a:extLst>
            <a:ext uri="{FF2B5EF4-FFF2-40B4-BE49-F238E27FC236}">
              <a16:creationId xmlns:a16="http://schemas.microsoft.com/office/drawing/2014/main" id="{5FFFAF28-1D31-48FC-913F-95099C7B0627}"/>
            </a:ext>
          </a:extLst>
        </xdr:cNvPr>
        <xdr:cNvSpPr txBox="1"/>
      </xdr:nvSpPr>
      <xdr:spPr>
        <a:xfrm>
          <a:off x="3582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134002</xdr:rowOff>
    </xdr:from>
    <xdr:ext cx="405111" cy="259045"/>
    <xdr:sp macro="" textlink="">
      <xdr:nvSpPr>
        <xdr:cNvPr id="323" name="n_2mainValue【福祉施設】&#10;有形固定資産減価償却率">
          <a:extLst>
            <a:ext uri="{FF2B5EF4-FFF2-40B4-BE49-F238E27FC236}">
              <a16:creationId xmlns:a16="http://schemas.microsoft.com/office/drawing/2014/main" id="{58BCFE42-6CE0-4AC8-85EB-AAF582243677}"/>
            </a:ext>
          </a:extLst>
        </xdr:cNvPr>
        <xdr:cNvSpPr txBox="1"/>
      </xdr:nvSpPr>
      <xdr:spPr>
        <a:xfrm>
          <a:off x="2705744" y="1333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76852</xdr:rowOff>
    </xdr:from>
    <xdr:ext cx="405111" cy="259045"/>
    <xdr:sp macro="" textlink="">
      <xdr:nvSpPr>
        <xdr:cNvPr id="324" name="n_3mainValue【福祉施設】&#10;有形固定資産減価償却率">
          <a:extLst>
            <a:ext uri="{FF2B5EF4-FFF2-40B4-BE49-F238E27FC236}">
              <a16:creationId xmlns:a16="http://schemas.microsoft.com/office/drawing/2014/main" id="{4A56386C-66D3-4107-85F8-4D30468F0B0B}"/>
            </a:ext>
          </a:extLst>
        </xdr:cNvPr>
        <xdr:cNvSpPr txBox="1"/>
      </xdr:nvSpPr>
      <xdr:spPr>
        <a:xfrm>
          <a:off x="1816744"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21607</xdr:rowOff>
    </xdr:from>
    <xdr:ext cx="405111" cy="259045"/>
    <xdr:sp macro="" textlink="">
      <xdr:nvSpPr>
        <xdr:cNvPr id="325" name="n_4mainValue【福祉施設】&#10;有形固定資産減価償却率">
          <a:extLst>
            <a:ext uri="{FF2B5EF4-FFF2-40B4-BE49-F238E27FC236}">
              <a16:creationId xmlns:a16="http://schemas.microsoft.com/office/drawing/2014/main" id="{38C3FA60-3830-4EFF-9C91-6FE7AAFB21FF}"/>
            </a:ext>
          </a:extLst>
        </xdr:cNvPr>
        <xdr:cNvSpPr txBox="1"/>
      </xdr:nvSpPr>
      <xdr:spPr>
        <a:xfrm>
          <a:off x="927744" y="1322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327A8DB-EF0A-4B6F-9E42-EC50451F8F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21F690FF-3998-412B-A2ED-14BBF191270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9A0F2636-E460-47DA-A4DC-A97BE257F55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EDFF83A3-A782-4459-99F8-0D08DD86607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BBC1D9DE-CF2E-45B5-8471-7ECF9F7A44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5EC9EDB0-61C6-4894-9B9F-EE76D65219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A3235EF5-39A8-4EA1-9181-E0FD0A67DC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C835C534-2000-4C8C-BA57-5BD201D2FA5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465E6797-4D2E-4082-AAAC-22E34CC475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9CA31B0-46BA-4EC3-91C2-9111A0FA3B5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01FEFF27-6CD3-4ABA-B5E7-B1B2E8129C2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E73352C4-F279-48C0-88D7-BD2215B937A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3C8E153A-E864-46D2-8895-C50442D221E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F772DF15-C9E0-4372-BB3C-D5FDBA6A284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29D464BD-9DB3-48BF-B9FA-9E1F493BF5C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3F63C96B-AC9F-47E9-8D89-C5358F41605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E865319B-DD05-4346-886A-657D82A26BE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28932AE5-89C9-4280-952D-0ECA80748DA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5FD6CB29-1972-4FF1-8B00-A7C5A780FD9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5C6408B1-E084-414F-8E42-D5EDA94747E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73CDECA6-4726-415E-8BAB-815F2F8D4F9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4BC0AF2-FEC7-49A7-B7E3-AD3345DA6DA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8C84DBE1-BEBC-4025-853C-4F4E9152860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A7B47707-A1A1-4B24-85A6-7C36EF1D40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135D99FD-90C1-4CEA-A6C5-59C75479BE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51" name="直線コネクタ 350">
          <a:extLst>
            <a:ext uri="{FF2B5EF4-FFF2-40B4-BE49-F238E27FC236}">
              <a16:creationId xmlns:a16="http://schemas.microsoft.com/office/drawing/2014/main" id="{15034396-0597-4B32-A1A0-16F3AC31254E}"/>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52" name="【福祉施設】&#10;一人当たり面積最小値テキスト">
          <a:extLst>
            <a:ext uri="{FF2B5EF4-FFF2-40B4-BE49-F238E27FC236}">
              <a16:creationId xmlns:a16="http://schemas.microsoft.com/office/drawing/2014/main" id="{BF142F11-5F46-45E7-BE0F-0444C4F621E3}"/>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3" name="直線コネクタ 352">
          <a:extLst>
            <a:ext uri="{FF2B5EF4-FFF2-40B4-BE49-F238E27FC236}">
              <a16:creationId xmlns:a16="http://schemas.microsoft.com/office/drawing/2014/main" id="{EAB14C9D-E039-4F44-ADE4-EBA838F00D5B}"/>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54" name="【福祉施設】&#10;一人当たり面積最大値テキスト">
          <a:extLst>
            <a:ext uri="{FF2B5EF4-FFF2-40B4-BE49-F238E27FC236}">
              <a16:creationId xmlns:a16="http://schemas.microsoft.com/office/drawing/2014/main" id="{D5B4F336-4213-4BBB-B899-A5F48D6F4161}"/>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55" name="直線コネクタ 354">
          <a:extLst>
            <a:ext uri="{FF2B5EF4-FFF2-40B4-BE49-F238E27FC236}">
              <a16:creationId xmlns:a16="http://schemas.microsoft.com/office/drawing/2014/main" id="{E8522650-745B-4C67-908D-9DE84C6241AE}"/>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56" name="【福祉施設】&#10;一人当たり面積平均値テキスト">
          <a:extLst>
            <a:ext uri="{FF2B5EF4-FFF2-40B4-BE49-F238E27FC236}">
              <a16:creationId xmlns:a16="http://schemas.microsoft.com/office/drawing/2014/main" id="{6AC07D42-6A39-46E1-8ABB-BD03CDA95689}"/>
            </a:ext>
          </a:extLst>
        </xdr:cNvPr>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7" name="フローチャート: 判断 356">
          <a:extLst>
            <a:ext uri="{FF2B5EF4-FFF2-40B4-BE49-F238E27FC236}">
              <a16:creationId xmlns:a16="http://schemas.microsoft.com/office/drawing/2014/main" id="{E2D6887B-627E-42B5-AFA5-0C0A9BC1B620}"/>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114663</xdr:rowOff>
    </xdr:from>
    <xdr:to>
      <xdr:col>50</xdr:col>
      <xdr:colOff>165100</xdr:colOff>
      <xdr:row>85</xdr:row>
      <xdr:rowOff>44813</xdr:rowOff>
    </xdr:to>
    <xdr:sp macro="" textlink="">
      <xdr:nvSpPr>
        <xdr:cNvPr id="358" name="フローチャート: 判断 357">
          <a:extLst>
            <a:ext uri="{FF2B5EF4-FFF2-40B4-BE49-F238E27FC236}">
              <a16:creationId xmlns:a16="http://schemas.microsoft.com/office/drawing/2014/main" id="{DE8AAA4F-6D8D-41FF-A96A-B4E0ACCABE52}"/>
            </a:ext>
          </a:extLst>
        </xdr:cNvPr>
        <xdr:cNvSpPr/>
      </xdr:nvSpPr>
      <xdr:spPr>
        <a:xfrm>
          <a:off x="95885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59" name="フローチャート: 判断 358">
          <a:extLst>
            <a:ext uri="{FF2B5EF4-FFF2-40B4-BE49-F238E27FC236}">
              <a16:creationId xmlns:a16="http://schemas.microsoft.com/office/drawing/2014/main" id="{FE9281E8-5FC7-4C27-B426-57CDF13962AF}"/>
            </a:ext>
          </a:extLst>
        </xdr:cNvPr>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82006</xdr:rowOff>
    </xdr:from>
    <xdr:to>
      <xdr:col>41</xdr:col>
      <xdr:colOff>101600</xdr:colOff>
      <xdr:row>85</xdr:row>
      <xdr:rowOff>12156</xdr:rowOff>
    </xdr:to>
    <xdr:sp macro="" textlink="">
      <xdr:nvSpPr>
        <xdr:cNvPr id="360" name="フローチャート: 判断 359">
          <a:extLst>
            <a:ext uri="{FF2B5EF4-FFF2-40B4-BE49-F238E27FC236}">
              <a16:creationId xmlns:a16="http://schemas.microsoft.com/office/drawing/2014/main" id="{5FF2FA10-C15E-43FD-A762-E9518EE30F93}"/>
            </a:ext>
          </a:extLst>
        </xdr:cNvPr>
        <xdr:cNvSpPr/>
      </xdr:nvSpPr>
      <xdr:spPr>
        <a:xfrm>
          <a:off x="7810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61" name="フローチャート: 判断 360">
          <a:extLst>
            <a:ext uri="{FF2B5EF4-FFF2-40B4-BE49-F238E27FC236}">
              <a16:creationId xmlns:a16="http://schemas.microsoft.com/office/drawing/2014/main" id="{749E96C8-9306-4792-A411-7933B9E93451}"/>
            </a:ext>
          </a:extLst>
        </xdr:cNvPr>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74AC4A4-AB31-40D2-B60A-61CF5D49AB4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CFC3991E-81A7-43E4-B4DE-01154C66AD5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706C5F64-16DA-4DE5-AA06-BE5B0EC2B9A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1D3B77FF-5089-4463-99C5-6F50E4DFDAA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25601A5-94CE-4F99-B063-D3403750F91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xdr:rowOff>
    </xdr:from>
    <xdr:to>
      <xdr:col>55</xdr:col>
      <xdr:colOff>50800</xdr:colOff>
      <xdr:row>84</xdr:row>
      <xdr:rowOff>108494</xdr:rowOff>
    </xdr:to>
    <xdr:sp macro="" textlink="">
      <xdr:nvSpPr>
        <xdr:cNvPr id="367" name="楕円 366">
          <a:extLst>
            <a:ext uri="{FF2B5EF4-FFF2-40B4-BE49-F238E27FC236}">
              <a16:creationId xmlns:a16="http://schemas.microsoft.com/office/drawing/2014/main" id="{6855B9C2-DB87-4573-9645-53980C6CCA8C}"/>
            </a:ext>
          </a:extLst>
        </xdr:cNvPr>
        <xdr:cNvSpPr/>
      </xdr:nvSpPr>
      <xdr:spPr>
        <a:xfrm>
          <a:off x="10426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156771</xdr:rowOff>
    </xdr:from>
    <xdr:ext cx="469744" cy="259045"/>
    <xdr:sp macro="" textlink="">
      <xdr:nvSpPr>
        <xdr:cNvPr id="368" name="【福祉施設】&#10;一人当たり面積該当値テキスト">
          <a:extLst>
            <a:ext uri="{FF2B5EF4-FFF2-40B4-BE49-F238E27FC236}">
              <a16:creationId xmlns:a16="http://schemas.microsoft.com/office/drawing/2014/main" id="{91231BAF-EBE3-4EA5-BE4B-C3C338F54A56}"/>
            </a:ext>
          </a:extLst>
        </xdr:cNvPr>
        <xdr:cNvSpPr txBox="1"/>
      </xdr:nvSpPr>
      <xdr:spPr>
        <a:xfrm>
          <a:off x="10515600" y="1438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16692</xdr:rowOff>
    </xdr:from>
    <xdr:to>
      <xdr:col>50</xdr:col>
      <xdr:colOff>165100</xdr:colOff>
      <xdr:row>84</xdr:row>
      <xdr:rowOff>118292</xdr:rowOff>
    </xdr:to>
    <xdr:sp macro="" textlink="">
      <xdr:nvSpPr>
        <xdr:cNvPr id="369" name="楕円 368">
          <a:extLst>
            <a:ext uri="{FF2B5EF4-FFF2-40B4-BE49-F238E27FC236}">
              <a16:creationId xmlns:a16="http://schemas.microsoft.com/office/drawing/2014/main" id="{A3CD786A-80B4-4F7F-9D85-E3421419CE6E}"/>
            </a:ext>
          </a:extLst>
        </xdr:cNvPr>
        <xdr:cNvSpPr/>
      </xdr:nvSpPr>
      <xdr:spPr>
        <a:xfrm>
          <a:off x="9588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57694</xdr:rowOff>
    </xdr:from>
    <xdr:to>
      <xdr:col>55</xdr:col>
      <xdr:colOff>0</xdr:colOff>
      <xdr:row>84</xdr:row>
      <xdr:rowOff>67492</xdr:rowOff>
    </xdr:to>
    <xdr:cxnSp macro="">
      <xdr:nvCxnSpPr>
        <xdr:cNvPr id="370" name="直線コネクタ 369">
          <a:extLst>
            <a:ext uri="{FF2B5EF4-FFF2-40B4-BE49-F238E27FC236}">
              <a16:creationId xmlns:a16="http://schemas.microsoft.com/office/drawing/2014/main" id="{59611380-FDF9-4298-BACA-A7DFFD26CF3A}"/>
            </a:ext>
          </a:extLst>
        </xdr:cNvPr>
        <xdr:cNvCxnSpPr/>
      </xdr:nvCxnSpPr>
      <xdr:spPr>
        <a:xfrm flipV="1">
          <a:off x="9639300" y="1445949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26488</xdr:rowOff>
    </xdr:from>
    <xdr:to>
      <xdr:col>46</xdr:col>
      <xdr:colOff>38100</xdr:colOff>
      <xdr:row>84</xdr:row>
      <xdr:rowOff>128088</xdr:rowOff>
    </xdr:to>
    <xdr:sp macro="" textlink="">
      <xdr:nvSpPr>
        <xdr:cNvPr id="371" name="楕円 370">
          <a:extLst>
            <a:ext uri="{FF2B5EF4-FFF2-40B4-BE49-F238E27FC236}">
              <a16:creationId xmlns:a16="http://schemas.microsoft.com/office/drawing/2014/main" id="{9CDDB905-FC34-407C-81EE-20CA7BE98F1B}"/>
            </a:ext>
          </a:extLst>
        </xdr:cNvPr>
        <xdr:cNvSpPr/>
      </xdr:nvSpPr>
      <xdr:spPr>
        <a:xfrm>
          <a:off x="8699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67492</xdr:rowOff>
    </xdr:from>
    <xdr:to>
      <xdr:col>50</xdr:col>
      <xdr:colOff>114300</xdr:colOff>
      <xdr:row>84</xdr:row>
      <xdr:rowOff>77288</xdr:rowOff>
    </xdr:to>
    <xdr:cxnSp macro="">
      <xdr:nvCxnSpPr>
        <xdr:cNvPr id="372" name="直線コネクタ 371">
          <a:extLst>
            <a:ext uri="{FF2B5EF4-FFF2-40B4-BE49-F238E27FC236}">
              <a16:creationId xmlns:a16="http://schemas.microsoft.com/office/drawing/2014/main" id="{754A82A2-FF7E-4FB9-BD55-EAA02607BD0A}"/>
            </a:ext>
          </a:extLst>
        </xdr:cNvPr>
        <xdr:cNvCxnSpPr/>
      </xdr:nvCxnSpPr>
      <xdr:spPr>
        <a:xfrm flipV="1">
          <a:off x="8750300" y="144692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36286</xdr:rowOff>
    </xdr:from>
    <xdr:to>
      <xdr:col>41</xdr:col>
      <xdr:colOff>101600</xdr:colOff>
      <xdr:row>84</xdr:row>
      <xdr:rowOff>137886</xdr:rowOff>
    </xdr:to>
    <xdr:sp macro="" textlink="">
      <xdr:nvSpPr>
        <xdr:cNvPr id="373" name="楕円 372">
          <a:extLst>
            <a:ext uri="{FF2B5EF4-FFF2-40B4-BE49-F238E27FC236}">
              <a16:creationId xmlns:a16="http://schemas.microsoft.com/office/drawing/2014/main" id="{A29DD6D0-FA11-4AD0-BA71-504546D8A3D7}"/>
            </a:ext>
          </a:extLst>
        </xdr:cNvPr>
        <xdr:cNvSpPr/>
      </xdr:nvSpPr>
      <xdr:spPr>
        <a:xfrm>
          <a:off x="7810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77288</xdr:rowOff>
    </xdr:from>
    <xdr:to>
      <xdr:col>45</xdr:col>
      <xdr:colOff>177800</xdr:colOff>
      <xdr:row>84</xdr:row>
      <xdr:rowOff>87086</xdr:rowOff>
    </xdr:to>
    <xdr:cxnSp macro="">
      <xdr:nvCxnSpPr>
        <xdr:cNvPr id="374" name="直線コネクタ 373">
          <a:extLst>
            <a:ext uri="{FF2B5EF4-FFF2-40B4-BE49-F238E27FC236}">
              <a16:creationId xmlns:a16="http://schemas.microsoft.com/office/drawing/2014/main" id="{8BD6C2FC-E03E-4445-AA65-3FF42512BFC1}"/>
            </a:ext>
          </a:extLst>
        </xdr:cNvPr>
        <xdr:cNvCxnSpPr/>
      </xdr:nvCxnSpPr>
      <xdr:spPr>
        <a:xfrm flipV="1">
          <a:off x="7861300" y="1447908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42818</xdr:rowOff>
    </xdr:from>
    <xdr:to>
      <xdr:col>36</xdr:col>
      <xdr:colOff>165100</xdr:colOff>
      <xdr:row>84</xdr:row>
      <xdr:rowOff>144418</xdr:rowOff>
    </xdr:to>
    <xdr:sp macro="" textlink="">
      <xdr:nvSpPr>
        <xdr:cNvPr id="375" name="楕円 374">
          <a:extLst>
            <a:ext uri="{FF2B5EF4-FFF2-40B4-BE49-F238E27FC236}">
              <a16:creationId xmlns:a16="http://schemas.microsoft.com/office/drawing/2014/main" id="{CDC08F25-629E-41CE-9AE4-5E54D11CABF8}"/>
            </a:ext>
          </a:extLst>
        </xdr:cNvPr>
        <xdr:cNvSpPr/>
      </xdr:nvSpPr>
      <xdr:spPr>
        <a:xfrm>
          <a:off x="6921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87086</xdr:rowOff>
    </xdr:from>
    <xdr:to>
      <xdr:col>41</xdr:col>
      <xdr:colOff>50800</xdr:colOff>
      <xdr:row>84</xdr:row>
      <xdr:rowOff>93618</xdr:rowOff>
    </xdr:to>
    <xdr:cxnSp macro="">
      <xdr:nvCxnSpPr>
        <xdr:cNvPr id="376" name="直線コネクタ 375">
          <a:extLst>
            <a:ext uri="{FF2B5EF4-FFF2-40B4-BE49-F238E27FC236}">
              <a16:creationId xmlns:a16="http://schemas.microsoft.com/office/drawing/2014/main" id="{9B42A09F-2B3F-4D02-A520-12F4238D2378}"/>
            </a:ext>
          </a:extLst>
        </xdr:cNvPr>
        <xdr:cNvCxnSpPr/>
      </xdr:nvCxnSpPr>
      <xdr:spPr>
        <a:xfrm flipV="1">
          <a:off x="6972300" y="144888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35940</xdr:rowOff>
    </xdr:from>
    <xdr:ext cx="469744" cy="259045"/>
    <xdr:sp macro="" textlink="">
      <xdr:nvSpPr>
        <xdr:cNvPr id="377" name="n_1aveValue【福祉施設】&#10;一人当たり面積">
          <a:extLst>
            <a:ext uri="{FF2B5EF4-FFF2-40B4-BE49-F238E27FC236}">
              <a16:creationId xmlns:a16="http://schemas.microsoft.com/office/drawing/2014/main" id="{6BD681B0-7EB5-4A69-AC38-B99F7F0742E2}"/>
            </a:ext>
          </a:extLst>
        </xdr:cNvPr>
        <xdr:cNvSpPr txBox="1"/>
      </xdr:nvSpPr>
      <xdr:spPr>
        <a:xfrm>
          <a:off x="9391727" y="146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16346</xdr:rowOff>
    </xdr:from>
    <xdr:ext cx="469744" cy="259045"/>
    <xdr:sp macro="" textlink="">
      <xdr:nvSpPr>
        <xdr:cNvPr id="378" name="n_2aveValue【福祉施設】&#10;一人当たり面積">
          <a:extLst>
            <a:ext uri="{FF2B5EF4-FFF2-40B4-BE49-F238E27FC236}">
              <a16:creationId xmlns:a16="http://schemas.microsoft.com/office/drawing/2014/main" id="{4133BF89-8F40-4732-B867-A0942F2C0D64}"/>
            </a:ext>
          </a:extLst>
        </xdr:cNvPr>
        <xdr:cNvSpPr txBox="1"/>
      </xdr:nvSpPr>
      <xdr:spPr>
        <a:xfrm>
          <a:off x="8515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3283</xdr:rowOff>
    </xdr:from>
    <xdr:ext cx="469744" cy="259045"/>
    <xdr:sp macro="" textlink="">
      <xdr:nvSpPr>
        <xdr:cNvPr id="379" name="n_3aveValue【福祉施設】&#10;一人当たり面積">
          <a:extLst>
            <a:ext uri="{FF2B5EF4-FFF2-40B4-BE49-F238E27FC236}">
              <a16:creationId xmlns:a16="http://schemas.microsoft.com/office/drawing/2014/main" id="{D0A80011-F522-44CC-9000-B2625436146A}"/>
            </a:ext>
          </a:extLst>
        </xdr:cNvPr>
        <xdr:cNvSpPr txBox="1"/>
      </xdr:nvSpPr>
      <xdr:spPr>
        <a:xfrm>
          <a:off x="7626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158404</xdr:rowOff>
    </xdr:from>
    <xdr:ext cx="469744" cy="259045"/>
    <xdr:sp macro="" textlink="">
      <xdr:nvSpPr>
        <xdr:cNvPr id="380" name="n_4aveValue【福祉施設】&#10;一人当たり面積">
          <a:extLst>
            <a:ext uri="{FF2B5EF4-FFF2-40B4-BE49-F238E27FC236}">
              <a16:creationId xmlns:a16="http://schemas.microsoft.com/office/drawing/2014/main" id="{14F96AD3-FBF6-4066-85EA-0A6955BB06FD}"/>
            </a:ext>
          </a:extLst>
        </xdr:cNvPr>
        <xdr:cNvSpPr txBox="1"/>
      </xdr:nvSpPr>
      <xdr:spPr>
        <a:xfrm>
          <a:off x="6737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134819</xdr:rowOff>
    </xdr:from>
    <xdr:ext cx="469744" cy="259045"/>
    <xdr:sp macro="" textlink="">
      <xdr:nvSpPr>
        <xdr:cNvPr id="381" name="n_1mainValue【福祉施設】&#10;一人当たり面積">
          <a:extLst>
            <a:ext uri="{FF2B5EF4-FFF2-40B4-BE49-F238E27FC236}">
              <a16:creationId xmlns:a16="http://schemas.microsoft.com/office/drawing/2014/main" id="{A70D60A7-8752-4599-9B8C-7B059EE73650}"/>
            </a:ext>
          </a:extLst>
        </xdr:cNvPr>
        <xdr:cNvSpPr txBox="1"/>
      </xdr:nvSpPr>
      <xdr:spPr>
        <a:xfrm>
          <a:off x="93917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144615</xdr:rowOff>
    </xdr:from>
    <xdr:ext cx="469744" cy="259045"/>
    <xdr:sp macro="" textlink="">
      <xdr:nvSpPr>
        <xdr:cNvPr id="382" name="n_2mainValue【福祉施設】&#10;一人当たり面積">
          <a:extLst>
            <a:ext uri="{FF2B5EF4-FFF2-40B4-BE49-F238E27FC236}">
              <a16:creationId xmlns:a16="http://schemas.microsoft.com/office/drawing/2014/main" id="{D4980945-03F8-4267-B9CB-8B9270691047}"/>
            </a:ext>
          </a:extLst>
        </xdr:cNvPr>
        <xdr:cNvSpPr txBox="1"/>
      </xdr:nvSpPr>
      <xdr:spPr>
        <a:xfrm>
          <a:off x="8515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154413</xdr:rowOff>
    </xdr:from>
    <xdr:ext cx="469744" cy="259045"/>
    <xdr:sp macro="" textlink="">
      <xdr:nvSpPr>
        <xdr:cNvPr id="383" name="n_3mainValue【福祉施設】&#10;一人当たり面積">
          <a:extLst>
            <a:ext uri="{FF2B5EF4-FFF2-40B4-BE49-F238E27FC236}">
              <a16:creationId xmlns:a16="http://schemas.microsoft.com/office/drawing/2014/main" id="{2E893FBC-C9A2-426B-814D-303D48F82235}"/>
            </a:ext>
          </a:extLst>
        </xdr:cNvPr>
        <xdr:cNvSpPr txBox="1"/>
      </xdr:nvSpPr>
      <xdr:spPr>
        <a:xfrm>
          <a:off x="7626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160945</xdr:rowOff>
    </xdr:from>
    <xdr:ext cx="469744" cy="259045"/>
    <xdr:sp macro="" textlink="">
      <xdr:nvSpPr>
        <xdr:cNvPr id="384" name="n_4mainValue【福祉施設】&#10;一人当たり面積">
          <a:extLst>
            <a:ext uri="{FF2B5EF4-FFF2-40B4-BE49-F238E27FC236}">
              <a16:creationId xmlns:a16="http://schemas.microsoft.com/office/drawing/2014/main" id="{CE21CBA3-B939-4AC0-A852-A674BE53557C}"/>
            </a:ext>
          </a:extLst>
        </xdr:cNvPr>
        <xdr:cNvSpPr txBox="1"/>
      </xdr:nvSpPr>
      <xdr:spPr>
        <a:xfrm>
          <a:off x="6737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4E32ADCC-2A3B-4E6F-A350-DE3BB5A73EE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50977EE5-9EC7-4710-844B-29527046BE1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D56D79D5-E63C-4819-AA58-19709C12EDB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9991BCBA-5BD1-4926-BFC4-ADEC904E9DC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63DA067A-5997-4515-97F7-107B9B67AEF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3888776D-EEAA-4B04-B118-736CE01FD5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903591D6-555A-4883-95B6-5D71F84BDF8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B10FCEC1-A7C4-4E48-ABDA-2C16EC2A8AB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A71765F3-8F5C-4371-A2C9-BA5B07A0217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4ECD49AC-7C65-46C4-B12E-D72A77E9A0F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6557FACB-9CF2-4B25-8213-C73975561FD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a:extLst>
            <a:ext uri="{FF2B5EF4-FFF2-40B4-BE49-F238E27FC236}">
              <a16:creationId xmlns:a16="http://schemas.microsoft.com/office/drawing/2014/main" id="{060A817E-3343-4FE9-B401-4E409FB2499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a:extLst>
            <a:ext uri="{FF2B5EF4-FFF2-40B4-BE49-F238E27FC236}">
              <a16:creationId xmlns:a16="http://schemas.microsoft.com/office/drawing/2014/main" id="{F944A783-03C7-4C7E-BD28-439B79B3144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a:extLst>
            <a:ext uri="{FF2B5EF4-FFF2-40B4-BE49-F238E27FC236}">
              <a16:creationId xmlns:a16="http://schemas.microsoft.com/office/drawing/2014/main" id="{FD677FDA-933C-4AD0-86B2-F8E5BB872D4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a:extLst>
            <a:ext uri="{FF2B5EF4-FFF2-40B4-BE49-F238E27FC236}">
              <a16:creationId xmlns:a16="http://schemas.microsoft.com/office/drawing/2014/main" id="{61E22EE0-B098-402E-ADAD-042ED2D550D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a:extLst>
            <a:ext uri="{FF2B5EF4-FFF2-40B4-BE49-F238E27FC236}">
              <a16:creationId xmlns:a16="http://schemas.microsoft.com/office/drawing/2014/main" id="{9C91D6C6-E296-4125-B531-1719877D173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a:extLst>
            <a:ext uri="{FF2B5EF4-FFF2-40B4-BE49-F238E27FC236}">
              <a16:creationId xmlns:a16="http://schemas.microsoft.com/office/drawing/2014/main" id="{88B67FCD-7434-4452-94B0-67DEC1C90CD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a:extLst>
            <a:ext uri="{FF2B5EF4-FFF2-40B4-BE49-F238E27FC236}">
              <a16:creationId xmlns:a16="http://schemas.microsoft.com/office/drawing/2014/main" id="{60F87D72-545B-4873-A4DF-F070FCB34AE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a:extLst>
            <a:ext uri="{FF2B5EF4-FFF2-40B4-BE49-F238E27FC236}">
              <a16:creationId xmlns:a16="http://schemas.microsoft.com/office/drawing/2014/main" id="{AE38A27C-4412-4444-9941-D37527DB75A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a:extLst>
            <a:ext uri="{FF2B5EF4-FFF2-40B4-BE49-F238E27FC236}">
              <a16:creationId xmlns:a16="http://schemas.microsoft.com/office/drawing/2014/main" id="{156B532C-2BD1-41F6-B016-09EC9E53A21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a:extLst>
            <a:ext uri="{FF2B5EF4-FFF2-40B4-BE49-F238E27FC236}">
              <a16:creationId xmlns:a16="http://schemas.microsoft.com/office/drawing/2014/main" id="{23EB144C-7763-4294-9CF1-C1D0536EBE0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a:extLst>
            <a:ext uri="{FF2B5EF4-FFF2-40B4-BE49-F238E27FC236}">
              <a16:creationId xmlns:a16="http://schemas.microsoft.com/office/drawing/2014/main" id="{7B21E64A-00D9-4DAE-9B26-E065CC68553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a:extLst>
            <a:ext uri="{FF2B5EF4-FFF2-40B4-BE49-F238E27FC236}">
              <a16:creationId xmlns:a16="http://schemas.microsoft.com/office/drawing/2014/main" id="{D3DC7528-B931-4B8C-A611-5D492399359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A13DAB73-5151-4093-88C6-B127407A0BE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C40E09A5-82D9-46F1-A2D8-4C5875388E8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410" name="直線コネクタ 409">
          <a:extLst>
            <a:ext uri="{FF2B5EF4-FFF2-40B4-BE49-F238E27FC236}">
              <a16:creationId xmlns:a16="http://schemas.microsoft.com/office/drawing/2014/main" id="{B3C5955E-1B58-427C-83A5-AEA3289D7D05}"/>
            </a:ext>
          </a:extLst>
        </xdr:cNvPr>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411" name="【市民会館】&#10;有形固定資産減価償却率最小値テキスト">
          <a:extLst>
            <a:ext uri="{FF2B5EF4-FFF2-40B4-BE49-F238E27FC236}">
              <a16:creationId xmlns:a16="http://schemas.microsoft.com/office/drawing/2014/main" id="{59AB7849-77BF-4494-8411-6CC23D28EC20}"/>
            </a:ext>
          </a:extLst>
        </xdr:cNvPr>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412" name="直線コネクタ 411">
          <a:extLst>
            <a:ext uri="{FF2B5EF4-FFF2-40B4-BE49-F238E27FC236}">
              <a16:creationId xmlns:a16="http://schemas.microsoft.com/office/drawing/2014/main" id="{1B0B9B60-A1F4-4FC9-B4B3-64585CD3FBC1}"/>
            </a:ext>
          </a:extLst>
        </xdr:cNvPr>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a:extLst>
            <a:ext uri="{FF2B5EF4-FFF2-40B4-BE49-F238E27FC236}">
              <a16:creationId xmlns:a16="http://schemas.microsoft.com/office/drawing/2014/main" id="{1AF72759-5EDE-4B07-9E8A-2FF790A2C0BD}"/>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a:extLst>
            <a:ext uri="{FF2B5EF4-FFF2-40B4-BE49-F238E27FC236}">
              <a16:creationId xmlns:a16="http://schemas.microsoft.com/office/drawing/2014/main" id="{3469F0AE-BB04-484E-9D13-6444B2FDB8F6}"/>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415" name="【市民会館】&#10;有形固定資産減価償却率平均値テキスト">
          <a:extLst>
            <a:ext uri="{FF2B5EF4-FFF2-40B4-BE49-F238E27FC236}">
              <a16:creationId xmlns:a16="http://schemas.microsoft.com/office/drawing/2014/main" id="{A4CB7E7C-523C-44F1-9967-D06DC3F88FEE}"/>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6" name="フローチャート: 判断 415">
          <a:extLst>
            <a:ext uri="{FF2B5EF4-FFF2-40B4-BE49-F238E27FC236}">
              <a16:creationId xmlns:a16="http://schemas.microsoft.com/office/drawing/2014/main" id="{8A1FCAE9-C4AA-44AF-850B-0D9AD583155E}"/>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417" name="フローチャート: 判断 416">
          <a:extLst>
            <a:ext uri="{FF2B5EF4-FFF2-40B4-BE49-F238E27FC236}">
              <a16:creationId xmlns:a16="http://schemas.microsoft.com/office/drawing/2014/main" id="{296CA062-F3CC-42F4-B9FE-E09A51EE0E72}"/>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418" name="フローチャート: 判断 417">
          <a:extLst>
            <a:ext uri="{FF2B5EF4-FFF2-40B4-BE49-F238E27FC236}">
              <a16:creationId xmlns:a16="http://schemas.microsoft.com/office/drawing/2014/main" id="{68E03951-84C3-44B0-A1A3-376C2766CE89}"/>
            </a:ext>
          </a:extLst>
        </xdr:cNvPr>
        <xdr:cNvSpPr/>
      </xdr:nvSpPr>
      <xdr:spPr>
        <a:xfrm>
          <a:off x="2857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59689</xdr:rowOff>
    </xdr:from>
    <xdr:to>
      <xdr:col>10</xdr:col>
      <xdr:colOff>165100</xdr:colOff>
      <xdr:row>104</xdr:row>
      <xdr:rowOff>161289</xdr:rowOff>
    </xdr:to>
    <xdr:sp macro="" textlink="">
      <xdr:nvSpPr>
        <xdr:cNvPr id="419" name="フローチャート: 判断 418">
          <a:extLst>
            <a:ext uri="{FF2B5EF4-FFF2-40B4-BE49-F238E27FC236}">
              <a16:creationId xmlns:a16="http://schemas.microsoft.com/office/drawing/2014/main" id="{B7CF0BE6-BDAB-4D29-A2FB-B2361F3EDB71}"/>
            </a:ext>
          </a:extLst>
        </xdr:cNvPr>
        <xdr:cNvSpPr/>
      </xdr:nvSpPr>
      <xdr:spPr>
        <a:xfrm>
          <a:off x="1968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23768</xdr:rowOff>
    </xdr:from>
    <xdr:to>
      <xdr:col>6</xdr:col>
      <xdr:colOff>38100</xdr:colOff>
      <xdr:row>104</xdr:row>
      <xdr:rowOff>125368</xdr:rowOff>
    </xdr:to>
    <xdr:sp macro="" textlink="">
      <xdr:nvSpPr>
        <xdr:cNvPr id="420" name="フローチャート: 判断 419">
          <a:extLst>
            <a:ext uri="{FF2B5EF4-FFF2-40B4-BE49-F238E27FC236}">
              <a16:creationId xmlns:a16="http://schemas.microsoft.com/office/drawing/2014/main" id="{07C70270-79E5-4101-93D0-E0789EA4FAE3}"/>
            </a:ext>
          </a:extLst>
        </xdr:cNvPr>
        <xdr:cNvSpPr/>
      </xdr:nvSpPr>
      <xdr:spPr>
        <a:xfrm>
          <a:off x="1079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32671596-61B9-42B5-9F6C-F796537ED46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7F529F1F-414A-456A-88A5-C92C6F1BCA0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5737D3E0-03A6-4474-BD3A-DD83EA24E62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52CAA0ED-AF55-47ED-939F-9FBF35A3ACC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4536EFD2-002C-419D-9129-30E6157F80D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107</xdr:row>
      <xdr:rowOff>97245</xdr:rowOff>
    </xdr:from>
    <xdr:to>
      <xdr:col>10</xdr:col>
      <xdr:colOff>165100</xdr:colOff>
      <xdr:row>108</xdr:row>
      <xdr:rowOff>27395</xdr:rowOff>
    </xdr:to>
    <xdr:sp macro="" textlink="">
      <xdr:nvSpPr>
        <xdr:cNvPr id="426" name="楕円 425">
          <a:extLst>
            <a:ext uri="{FF2B5EF4-FFF2-40B4-BE49-F238E27FC236}">
              <a16:creationId xmlns:a16="http://schemas.microsoft.com/office/drawing/2014/main" id="{5C3F070C-F459-4F8E-B059-A97017C36335}"/>
            </a:ext>
          </a:extLst>
        </xdr:cNvPr>
        <xdr:cNvSpPr/>
      </xdr:nvSpPr>
      <xdr:spPr>
        <a:xfrm>
          <a:off x="19685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61884</xdr:rowOff>
    </xdr:from>
    <xdr:ext cx="405111" cy="259045"/>
    <xdr:sp macro="" textlink="">
      <xdr:nvSpPr>
        <xdr:cNvPr id="427" name="n_1aveValue【市民会館】&#10;有形固定資産減価償却率">
          <a:extLst>
            <a:ext uri="{FF2B5EF4-FFF2-40B4-BE49-F238E27FC236}">
              <a16:creationId xmlns:a16="http://schemas.microsoft.com/office/drawing/2014/main" id="{2DD427EB-F01C-48C3-BB60-B22C02AEA15C}"/>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428" name="n_2aveValue【市民会館】&#10;有形固定資産減価償却率">
          <a:extLst>
            <a:ext uri="{FF2B5EF4-FFF2-40B4-BE49-F238E27FC236}">
              <a16:creationId xmlns:a16="http://schemas.microsoft.com/office/drawing/2014/main" id="{298A8C90-0018-4E1F-8E90-A3329364A84E}"/>
            </a:ext>
          </a:extLst>
        </xdr:cNvPr>
        <xdr:cNvSpPr txBox="1"/>
      </xdr:nvSpPr>
      <xdr:spPr>
        <a:xfrm>
          <a:off x="2705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6366</xdr:rowOff>
    </xdr:from>
    <xdr:ext cx="405111" cy="259045"/>
    <xdr:sp macro="" textlink="">
      <xdr:nvSpPr>
        <xdr:cNvPr id="429" name="n_3aveValue【市民会館】&#10;有形固定資産減価償却率">
          <a:extLst>
            <a:ext uri="{FF2B5EF4-FFF2-40B4-BE49-F238E27FC236}">
              <a16:creationId xmlns:a16="http://schemas.microsoft.com/office/drawing/2014/main" id="{9B76285E-DAB2-4F6B-A1A9-4A73E2DFDEE7}"/>
            </a:ext>
          </a:extLst>
        </xdr:cNvPr>
        <xdr:cNvSpPr txBox="1"/>
      </xdr:nvSpPr>
      <xdr:spPr>
        <a:xfrm>
          <a:off x="1816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141895</xdr:rowOff>
    </xdr:from>
    <xdr:ext cx="405111" cy="259045"/>
    <xdr:sp macro="" textlink="">
      <xdr:nvSpPr>
        <xdr:cNvPr id="430" name="n_4aveValue【市民会館】&#10;有形固定資産減価償却率">
          <a:extLst>
            <a:ext uri="{FF2B5EF4-FFF2-40B4-BE49-F238E27FC236}">
              <a16:creationId xmlns:a16="http://schemas.microsoft.com/office/drawing/2014/main" id="{0D843A03-4E26-4F4A-9653-EA49F9AC0EAF}"/>
            </a:ext>
          </a:extLst>
        </xdr:cNvPr>
        <xdr:cNvSpPr txBox="1"/>
      </xdr:nvSpPr>
      <xdr:spPr>
        <a:xfrm>
          <a:off x="927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18522</xdr:rowOff>
    </xdr:from>
    <xdr:ext cx="405111" cy="259045"/>
    <xdr:sp macro="" textlink="">
      <xdr:nvSpPr>
        <xdr:cNvPr id="431" name="n_3mainValue【市民会館】&#10;有形固定資産減価償却率">
          <a:extLst>
            <a:ext uri="{FF2B5EF4-FFF2-40B4-BE49-F238E27FC236}">
              <a16:creationId xmlns:a16="http://schemas.microsoft.com/office/drawing/2014/main" id="{E34C512B-126A-4C4F-A77D-4E2D37034A53}"/>
            </a:ext>
          </a:extLst>
        </xdr:cNvPr>
        <xdr:cNvSpPr txBox="1"/>
      </xdr:nvSpPr>
      <xdr:spPr>
        <a:xfrm>
          <a:off x="1816744" y="1853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361A2048-A92C-4833-9619-F867A1328EF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E9A312D3-7320-4448-9337-397F653FD7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23110F88-87E2-40E2-9DD5-E6CD0D56BF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7A998FD-B3EA-4682-915B-98D8D5E3CB3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D9BC72E9-E9AA-49DB-8BEC-6DF7EE0737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5B987BB-C8BE-4E6F-8AA2-84CC8E33ED8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33562CFE-E7CB-416E-86FA-B31DF0E7C21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A18A0F0F-2D27-458A-921C-5EA94DB86A3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9442A8C8-5233-4F30-B447-F2BEF4172DA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9A68631F-4EAE-4728-B811-7A2026DD4E6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2" name="直線コネクタ 441">
          <a:extLst>
            <a:ext uri="{FF2B5EF4-FFF2-40B4-BE49-F238E27FC236}">
              <a16:creationId xmlns:a16="http://schemas.microsoft.com/office/drawing/2014/main" id="{9892D92F-7D36-4873-8791-A9CAFD268008}"/>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3" name="テキスト ボックス 442">
          <a:extLst>
            <a:ext uri="{FF2B5EF4-FFF2-40B4-BE49-F238E27FC236}">
              <a16:creationId xmlns:a16="http://schemas.microsoft.com/office/drawing/2014/main" id="{F492F572-F3DC-4879-9313-2767FCC873C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4" name="直線コネクタ 443">
          <a:extLst>
            <a:ext uri="{FF2B5EF4-FFF2-40B4-BE49-F238E27FC236}">
              <a16:creationId xmlns:a16="http://schemas.microsoft.com/office/drawing/2014/main" id="{C735D201-FD20-4EEF-899A-B806BE4D6DC6}"/>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5" name="テキスト ボックス 444">
          <a:extLst>
            <a:ext uri="{FF2B5EF4-FFF2-40B4-BE49-F238E27FC236}">
              <a16:creationId xmlns:a16="http://schemas.microsoft.com/office/drawing/2014/main" id="{A53B1DDC-6BFE-450F-AE1D-7F9E674EA5F2}"/>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6" name="直線コネクタ 445">
          <a:extLst>
            <a:ext uri="{FF2B5EF4-FFF2-40B4-BE49-F238E27FC236}">
              <a16:creationId xmlns:a16="http://schemas.microsoft.com/office/drawing/2014/main" id="{EE570CF7-5005-4ED0-9CEA-A266FD05EC8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7" name="テキスト ボックス 446">
          <a:extLst>
            <a:ext uri="{FF2B5EF4-FFF2-40B4-BE49-F238E27FC236}">
              <a16:creationId xmlns:a16="http://schemas.microsoft.com/office/drawing/2014/main" id="{0587BFA2-EBC3-4C1F-8B07-680C7E041986}"/>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8" name="直線コネクタ 447">
          <a:extLst>
            <a:ext uri="{FF2B5EF4-FFF2-40B4-BE49-F238E27FC236}">
              <a16:creationId xmlns:a16="http://schemas.microsoft.com/office/drawing/2014/main" id="{1B5A1C3B-ABCD-4651-A328-C1E5C8DB1AF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9" name="テキスト ボックス 448">
          <a:extLst>
            <a:ext uri="{FF2B5EF4-FFF2-40B4-BE49-F238E27FC236}">
              <a16:creationId xmlns:a16="http://schemas.microsoft.com/office/drawing/2014/main" id="{329BB48E-D744-4318-9326-6EA57C261481}"/>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0" name="直線コネクタ 449">
          <a:extLst>
            <a:ext uri="{FF2B5EF4-FFF2-40B4-BE49-F238E27FC236}">
              <a16:creationId xmlns:a16="http://schemas.microsoft.com/office/drawing/2014/main" id="{8A2C11DB-4E5E-4910-9255-DEA1F33013E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1" name="テキスト ボックス 450">
          <a:extLst>
            <a:ext uri="{FF2B5EF4-FFF2-40B4-BE49-F238E27FC236}">
              <a16:creationId xmlns:a16="http://schemas.microsoft.com/office/drawing/2014/main" id="{D8667461-F46F-4800-837E-356AB86026EE}"/>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2" name="直線コネクタ 451">
          <a:extLst>
            <a:ext uri="{FF2B5EF4-FFF2-40B4-BE49-F238E27FC236}">
              <a16:creationId xmlns:a16="http://schemas.microsoft.com/office/drawing/2014/main" id="{0EF57602-BE9F-4CC5-B234-58DDD9C4BCD2}"/>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3" name="テキスト ボックス 452">
          <a:extLst>
            <a:ext uri="{FF2B5EF4-FFF2-40B4-BE49-F238E27FC236}">
              <a16:creationId xmlns:a16="http://schemas.microsoft.com/office/drawing/2014/main" id="{73004C9D-BFE0-4BCA-9F3E-BA970AD28DA6}"/>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4ADCC185-EA2D-4157-A2FB-CA9253636C4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54A588EB-C4B5-4AB1-BEC2-630D8132CD6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4544A35E-3823-491B-98BF-31A31A0C1AD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457" name="直線コネクタ 456">
          <a:extLst>
            <a:ext uri="{FF2B5EF4-FFF2-40B4-BE49-F238E27FC236}">
              <a16:creationId xmlns:a16="http://schemas.microsoft.com/office/drawing/2014/main" id="{E1820FEC-6AD2-41D3-B927-1413C261A77F}"/>
            </a:ext>
          </a:extLst>
        </xdr:cNvPr>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458" name="【市民会館】&#10;一人当たり面積最小値テキスト">
          <a:extLst>
            <a:ext uri="{FF2B5EF4-FFF2-40B4-BE49-F238E27FC236}">
              <a16:creationId xmlns:a16="http://schemas.microsoft.com/office/drawing/2014/main" id="{1CB8E90C-EB4D-4CDB-919B-504377B08CD9}"/>
            </a:ext>
          </a:extLst>
        </xdr:cNvPr>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59" name="直線コネクタ 458">
          <a:extLst>
            <a:ext uri="{FF2B5EF4-FFF2-40B4-BE49-F238E27FC236}">
              <a16:creationId xmlns:a16="http://schemas.microsoft.com/office/drawing/2014/main" id="{7DCCC882-9B63-4A5A-B55C-0E858C9101A7}"/>
            </a:ext>
          </a:extLst>
        </xdr:cNvPr>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460" name="【市民会館】&#10;一人当たり面積最大値テキスト">
          <a:extLst>
            <a:ext uri="{FF2B5EF4-FFF2-40B4-BE49-F238E27FC236}">
              <a16:creationId xmlns:a16="http://schemas.microsoft.com/office/drawing/2014/main" id="{B203CE58-7B07-4CF1-B844-190394300E30}"/>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461" name="直線コネクタ 460">
          <a:extLst>
            <a:ext uri="{FF2B5EF4-FFF2-40B4-BE49-F238E27FC236}">
              <a16:creationId xmlns:a16="http://schemas.microsoft.com/office/drawing/2014/main" id="{1297B2E3-9B87-4CF8-B4CA-7595582AF879}"/>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462" name="【市民会館】&#10;一人当たり面積平均値テキスト">
          <a:extLst>
            <a:ext uri="{FF2B5EF4-FFF2-40B4-BE49-F238E27FC236}">
              <a16:creationId xmlns:a16="http://schemas.microsoft.com/office/drawing/2014/main" id="{B2DBFF06-B105-43C1-9387-10D05B54AFC5}"/>
            </a:ext>
          </a:extLst>
        </xdr:cNvPr>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63" name="フローチャート: 判断 462">
          <a:extLst>
            <a:ext uri="{FF2B5EF4-FFF2-40B4-BE49-F238E27FC236}">
              <a16:creationId xmlns:a16="http://schemas.microsoft.com/office/drawing/2014/main" id="{951FECD2-A259-462B-B32D-034101512206}"/>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111942</xdr:rowOff>
    </xdr:from>
    <xdr:to>
      <xdr:col>50</xdr:col>
      <xdr:colOff>165100</xdr:colOff>
      <xdr:row>106</xdr:row>
      <xdr:rowOff>42092</xdr:rowOff>
    </xdr:to>
    <xdr:sp macro="" textlink="">
      <xdr:nvSpPr>
        <xdr:cNvPr id="464" name="フローチャート: 判断 463">
          <a:extLst>
            <a:ext uri="{FF2B5EF4-FFF2-40B4-BE49-F238E27FC236}">
              <a16:creationId xmlns:a16="http://schemas.microsoft.com/office/drawing/2014/main" id="{21B288F1-D3C0-4B21-88B7-F618EB74C865}"/>
            </a:ext>
          </a:extLst>
        </xdr:cNvPr>
        <xdr:cNvSpPr/>
      </xdr:nvSpPr>
      <xdr:spPr>
        <a:xfrm>
          <a:off x="9588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111942</xdr:rowOff>
    </xdr:from>
    <xdr:to>
      <xdr:col>46</xdr:col>
      <xdr:colOff>38100</xdr:colOff>
      <xdr:row>106</xdr:row>
      <xdr:rowOff>42092</xdr:rowOff>
    </xdr:to>
    <xdr:sp macro="" textlink="">
      <xdr:nvSpPr>
        <xdr:cNvPr id="465" name="フローチャート: 判断 464">
          <a:extLst>
            <a:ext uri="{FF2B5EF4-FFF2-40B4-BE49-F238E27FC236}">
              <a16:creationId xmlns:a16="http://schemas.microsoft.com/office/drawing/2014/main" id="{41063AC8-023B-4457-A0C9-34E6B40DDF7D}"/>
            </a:ext>
          </a:extLst>
        </xdr:cNvPr>
        <xdr:cNvSpPr/>
      </xdr:nvSpPr>
      <xdr:spPr>
        <a:xfrm>
          <a:off x="8699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125005</xdr:rowOff>
    </xdr:from>
    <xdr:to>
      <xdr:col>41</xdr:col>
      <xdr:colOff>101600</xdr:colOff>
      <xdr:row>106</xdr:row>
      <xdr:rowOff>55155</xdr:rowOff>
    </xdr:to>
    <xdr:sp macro="" textlink="">
      <xdr:nvSpPr>
        <xdr:cNvPr id="466" name="フローチャート: 判断 465">
          <a:extLst>
            <a:ext uri="{FF2B5EF4-FFF2-40B4-BE49-F238E27FC236}">
              <a16:creationId xmlns:a16="http://schemas.microsoft.com/office/drawing/2014/main" id="{BC3D189E-279F-4BD2-894E-72881CE2C962}"/>
            </a:ext>
          </a:extLst>
        </xdr:cNvPr>
        <xdr:cNvSpPr/>
      </xdr:nvSpPr>
      <xdr:spPr>
        <a:xfrm>
          <a:off x="7810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102144</xdr:rowOff>
    </xdr:from>
    <xdr:to>
      <xdr:col>36</xdr:col>
      <xdr:colOff>165100</xdr:colOff>
      <xdr:row>106</xdr:row>
      <xdr:rowOff>32294</xdr:rowOff>
    </xdr:to>
    <xdr:sp macro="" textlink="">
      <xdr:nvSpPr>
        <xdr:cNvPr id="467" name="フローチャート: 判断 466">
          <a:extLst>
            <a:ext uri="{FF2B5EF4-FFF2-40B4-BE49-F238E27FC236}">
              <a16:creationId xmlns:a16="http://schemas.microsoft.com/office/drawing/2014/main" id="{AF035802-C1CD-4719-8C97-B29A901DD062}"/>
            </a:ext>
          </a:extLst>
        </xdr:cNvPr>
        <xdr:cNvSpPr/>
      </xdr:nvSpPr>
      <xdr:spPr>
        <a:xfrm>
          <a:off x="6921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7893CCD5-43FA-4B7E-B18A-E1FBB80ECCF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79CC3C1-23DE-4553-A31A-FCB44721E93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61FA35F-870B-4368-96F6-9F0AD7BF4FC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D04824B-6E88-42E1-8D9C-C7DC64DA39D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CF25E703-730D-4A8A-A368-F3F6FA8ADCA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80918</xdr:rowOff>
    </xdr:from>
    <xdr:to>
      <xdr:col>41</xdr:col>
      <xdr:colOff>101600</xdr:colOff>
      <xdr:row>105</xdr:row>
      <xdr:rowOff>11068</xdr:rowOff>
    </xdr:to>
    <xdr:sp macro="" textlink="">
      <xdr:nvSpPr>
        <xdr:cNvPr id="473" name="楕円 472">
          <a:extLst>
            <a:ext uri="{FF2B5EF4-FFF2-40B4-BE49-F238E27FC236}">
              <a16:creationId xmlns:a16="http://schemas.microsoft.com/office/drawing/2014/main" id="{A0C8A7BF-6F06-4FDA-93C9-D81D213EE091}"/>
            </a:ext>
          </a:extLst>
        </xdr:cNvPr>
        <xdr:cNvSpPr/>
      </xdr:nvSpPr>
      <xdr:spPr>
        <a:xfrm>
          <a:off x="7810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58619</xdr:rowOff>
    </xdr:from>
    <xdr:ext cx="469744" cy="259045"/>
    <xdr:sp macro="" textlink="">
      <xdr:nvSpPr>
        <xdr:cNvPr id="474" name="n_1aveValue【市民会館】&#10;一人当たり面積">
          <a:extLst>
            <a:ext uri="{FF2B5EF4-FFF2-40B4-BE49-F238E27FC236}">
              <a16:creationId xmlns:a16="http://schemas.microsoft.com/office/drawing/2014/main" id="{2C9308DA-A6ED-475D-87D4-F9A9CDDAA85D}"/>
            </a:ext>
          </a:extLst>
        </xdr:cNvPr>
        <xdr:cNvSpPr txBox="1"/>
      </xdr:nvSpPr>
      <xdr:spPr>
        <a:xfrm>
          <a:off x="93917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58619</xdr:rowOff>
    </xdr:from>
    <xdr:ext cx="469744" cy="259045"/>
    <xdr:sp macro="" textlink="">
      <xdr:nvSpPr>
        <xdr:cNvPr id="475" name="n_2aveValue【市民会館】&#10;一人当たり面積">
          <a:extLst>
            <a:ext uri="{FF2B5EF4-FFF2-40B4-BE49-F238E27FC236}">
              <a16:creationId xmlns:a16="http://schemas.microsoft.com/office/drawing/2014/main" id="{8F13728A-A248-40CA-ADF2-86C47D1608A1}"/>
            </a:ext>
          </a:extLst>
        </xdr:cNvPr>
        <xdr:cNvSpPr txBox="1"/>
      </xdr:nvSpPr>
      <xdr:spPr>
        <a:xfrm>
          <a:off x="8515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46282</xdr:rowOff>
    </xdr:from>
    <xdr:ext cx="469744" cy="259045"/>
    <xdr:sp macro="" textlink="">
      <xdr:nvSpPr>
        <xdr:cNvPr id="476" name="n_3aveValue【市民会館】&#10;一人当たり面積">
          <a:extLst>
            <a:ext uri="{FF2B5EF4-FFF2-40B4-BE49-F238E27FC236}">
              <a16:creationId xmlns:a16="http://schemas.microsoft.com/office/drawing/2014/main" id="{7E55C200-0425-4015-9ADB-AEF8377ED995}"/>
            </a:ext>
          </a:extLst>
        </xdr:cNvPr>
        <xdr:cNvSpPr txBox="1"/>
      </xdr:nvSpPr>
      <xdr:spPr>
        <a:xfrm>
          <a:off x="7626427" y="1821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48821</xdr:rowOff>
    </xdr:from>
    <xdr:ext cx="469744" cy="259045"/>
    <xdr:sp macro="" textlink="">
      <xdr:nvSpPr>
        <xdr:cNvPr id="477" name="n_4aveValue【市民会館】&#10;一人当たり面積">
          <a:extLst>
            <a:ext uri="{FF2B5EF4-FFF2-40B4-BE49-F238E27FC236}">
              <a16:creationId xmlns:a16="http://schemas.microsoft.com/office/drawing/2014/main" id="{067EABA0-5419-40A6-AA9B-5145A4FBD851}"/>
            </a:ext>
          </a:extLst>
        </xdr:cNvPr>
        <xdr:cNvSpPr txBox="1"/>
      </xdr:nvSpPr>
      <xdr:spPr>
        <a:xfrm>
          <a:off x="6737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27595</xdr:rowOff>
    </xdr:from>
    <xdr:ext cx="469744" cy="259045"/>
    <xdr:sp macro="" textlink="">
      <xdr:nvSpPr>
        <xdr:cNvPr id="478" name="n_3mainValue【市民会館】&#10;一人当たり面積">
          <a:extLst>
            <a:ext uri="{FF2B5EF4-FFF2-40B4-BE49-F238E27FC236}">
              <a16:creationId xmlns:a16="http://schemas.microsoft.com/office/drawing/2014/main" id="{FB0472D3-05AD-44B4-B46A-84B019C362FC}"/>
            </a:ext>
          </a:extLst>
        </xdr:cNvPr>
        <xdr:cNvSpPr txBox="1"/>
      </xdr:nvSpPr>
      <xdr:spPr>
        <a:xfrm>
          <a:off x="762642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a:extLst>
            <a:ext uri="{FF2B5EF4-FFF2-40B4-BE49-F238E27FC236}">
              <a16:creationId xmlns:a16="http://schemas.microsoft.com/office/drawing/2014/main" id="{73311260-10C7-43A2-9792-A37F876652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a:extLst>
            <a:ext uri="{FF2B5EF4-FFF2-40B4-BE49-F238E27FC236}">
              <a16:creationId xmlns:a16="http://schemas.microsoft.com/office/drawing/2014/main" id="{209178A5-3EDD-48E3-BAD9-5D64F031FA4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a:extLst>
            <a:ext uri="{FF2B5EF4-FFF2-40B4-BE49-F238E27FC236}">
              <a16:creationId xmlns:a16="http://schemas.microsoft.com/office/drawing/2014/main" id="{90B9086F-6E19-4E24-9894-D9AA9C8864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a:extLst>
            <a:ext uri="{FF2B5EF4-FFF2-40B4-BE49-F238E27FC236}">
              <a16:creationId xmlns:a16="http://schemas.microsoft.com/office/drawing/2014/main" id="{EF9F90E8-C89F-46D7-8B0B-289D4C8FF48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a:extLst>
            <a:ext uri="{FF2B5EF4-FFF2-40B4-BE49-F238E27FC236}">
              <a16:creationId xmlns:a16="http://schemas.microsoft.com/office/drawing/2014/main" id="{59CE64CC-1484-4F9B-A99C-E1487E1E83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a:extLst>
            <a:ext uri="{FF2B5EF4-FFF2-40B4-BE49-F238E27FC236}">
              <a16:creationId xmlns:a16="http://schemas.microsoft.com/office/drawing/2014/main" id="{BBA0696A-E856-4F86-926C-DAA039CA5F6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a:extLst>
            <a:ext uri="{FF2B5EF4-FFF2-40B4-BE49-F238E27FC236}">
              <a16:creationId xmlns:a16="http://schemas.microsoft.com/office/drawing/2014/main" id="{D881B58B-79AD-4B60-9951-E3DCC77D990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a:extLst>
            <a:ext uri="{FF2B5EF4-FFF2-40B4-BE49-F238E27FC236}">
              <a16:creationId xmlns:a16="http://schemas.microsoft.com/office/drawing/2014/main" id="{786C9E3B-BF5D-44AD-871A-AE1C5A7A985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a:extLst>
            <a:ext uri="{FF2B5EF4-FFF2-40B4-BE49-F238E27FC236}">
              <a16:creationId xmlns:a16="http://schemas.microsoft.com/office/drawing/2014/main" id="{AAB9C4EC-43D5-4543-B57D-6991D39B9DA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8" name="正方形/長方形 487">
          <a:extLst>
            <a:ext uri="{FF2B5EF4-FFF2-40B4-BE49-F238E27FC236}">
              <a16:creationId xmlns:a16="http://schemas.microsoft.com/office/drawing/2014/main" id="{76C1537A-9FB0-4787-A202-6185A76AC5C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9" name="正方形/長方形 488">
          <a:extLst>
            <a:ext uri="{FF2B5EF4-FFF2-40B4-BE49-F238E27FC236}">
              <a16:creationId xmlns:a16="http://schemas.microsoft.com/office/drawing/2014/main" id="{8D18A669-5DF4-40F0-80EB-68CFC4F66C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0" name="正方形/長方形 489">
          <a:extLst>
            <a:ext uri="{FF2B5EF4-FFF2-40B4-BE49-F238E27FC236}">
              <a16:creationId xmlns:a16="http://schemas.microsoft.com/office/drawing/2014/main" id="{FAF6C707-21BE-4FA3-AE4A-E4B87032735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1" name="正方形/長方形 490">
          <a:extLst>
            <a:ext uri="{FF2B5EF4-FFF2-40B4-BE49-F238E27FC236}">
              <a16:creationId xmlns:a16="http://schemas.microsoft.com/office/drawing/2014/main" id="{4613C499-7D42-4BF1-A5F7-664245C2F60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2" name="正方形/長方形 491">
          <a:extLst>
            <a:ext uri="{FF2B5EF4-FFF2-40B4-BE49-F238E27FC236}">
              <a16:creationId xmlns:a16="http://schemas.microsoft.com/office/drawing/2014/main" id="{DB760875-1CE7-4577-A67F-429E4CB6C41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3" name="正方形/長方形 492">
          <a:extLst>
            <a:ext uri="{FF2B5EF4-FFF2-40B4-BE49-F238E27FC236}">
              <a16:creationId xmlns:a16="http://schemas.microsoft.com/office/drawing/2014/main" id="{928184BD-7CE3-4B7F-A467-DD9CAEB3B7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4" name="正方形/長方形 493">
          <a:extLst>
            <a:ext uri="{FF2B5EF4-FFF2-40B4-BE49-F238E27FC236}">
              <a16:creationId xmlns:a16="http://schemas.microsoft.com/office/drawing/2014/main" id="{5C21D991-26EE-41FA-9187-EAC96F6A39AD}"/>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a:extLst>
            <a:ext uri="{FF2B5EF4-FFF2-40B4-BE49-F238E27FC236}">
              <a16:creationId xmlns:a16="http://schemas.microsoft.com/office/drawing/2014/main" id="{B9E686A1-5C86-4760-9A26-E3101ADE0C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a:extLst>
            <a:ext uri="{FF2B5EF4-FFF2-40B4-BE49-F238E27FC236}">
              <a16:creationId xmlns:a16="http://schemas.microsoft.com/office/drawing/2014/main" id="{ABAF51D3-8CD3-49DF-A860-2C5BEB7C8B9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a:extLst>
            <a:ext uri="{FF2B5EF4-FFF2-40B4-BE49-F238E27FC236}">
              <a16:creationId xmlns:a16="http://schemas.microsoft.com/office/drawing/2014/main" id="{5CB2703B-31DC-4C8E-BE3B-FCEF22332F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a:extLst>
            <a:ext uri="{FF2B5EF4-FFF2-40B4-BE49-F238E27FC236}">
              <a16:creationId xmlns:a16="http://schemas.microsoft.com/office/drawing/2014/main" id="{B86E01D4-FAAB-4DE6-AD2D-68F5D97B66C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a:extLst>
            <a:ext uri="{FF2B5EF4-FFF2-40B4-BE49-F238E27FC236}">
              <a16:creationId xmlns:a16="http://schemas.microsoft.com/office/drawing/2014/main" id="{2FA7B42A-2071-4A9C-BD77-57F4F05D098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a:extLst>
            <a:ext uri="{FF2B5EF4-FFF2-40B4-BE49-F238E27FC236}">
              <a16:creationId xmlns:a16="http://schemas.microsoft.com/office/drawing/2014/main" id="{4124A6CE-97A5-494C-AD30-C3F4E6E661E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a:extLst>
            <a:ext uri="{FF2B5EF4-FFF2-40B4-BE49-F238E27FC236}">
              <a16:creationId xmlns:a16="http://schemas.microsoft.com/office/drawing/2014/main" id="{1B531BE4-76BD-4718-B023-E687C205CD7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a:extLst>
            <a:ext uri="{FF2B5EF4-FFF2-40B4-BE49-F238E27FC236}">
              <a16:creationId xmlns:a16="http://schemas.microsoft.com/office/drawing/2014/main" id="{DB199688-D254-4303-B5E1-A30A8475C1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a:extLst>
            <a:ext uri="{FF2B5EF4-FFF2-40B4-BE49-F238E27FC236}">
              <a16:creationId xmlns:a16="http://schemas.microsoft.com/office/drawing/2014/main" id="{E634AB93-DB20-4182-9898-56219956BF7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a:extLst>
            <a:ext uri="{FF2B5EF4-FFF2-40B4-BE49-F238E27FC236}">
              <a16:creationId xmlns:a16="http://schemas.microsoft.com/office/drawing/2014/main" id="{F07201AA-C9F1-4EF8-A32E-3F9B8DA499F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11A9667A-55EB-4050-9E31-A015D9CC1C4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6" name="直線コネクタ 505">
          <a:extLst>
            <a:ext uri="{FF2B5EF4-FFF2-40B4-BE49-F238E27FC236}">
              <a16:creationId xmlns:a16="http://schemas.microsoft.com/office/drawing/2014/main" id="{746C8CE8-98D5-4C5D-ACA8-3E9B4974F8A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7" name="テキスト ボックス 506">
          <a:extLst>
            <a:ext uri="{FF2B5EF4-FFF2-40B4-BE49-F238E27FC236}">
              <a16:creationId xmlns:a16="http://schemas.microsoft.com/office/drawing/2014/main" id="{C67AF948-09C5-47F2-A7B3-391097EC5487}"/>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8" name="直線コネクタ 507">
          <a:extLst>
            <a:ext uri="{FF2B5EF4-FFF2-40B4-BE49-F238E27FC236}">
              <a16:creationId xmlns:a16="http://schemas.microsoft.com/office/drawing/2014/main" id="{3BC4B11A-DBAB-4579-BDF7-3CAC65EE0F5F}"/>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9" name="テキスト ボックス 508">
          <a:extLst>
            <a:ext uri="{FF2B5EF4-FFF2-40B4-BE49-F238E27FC236}">
              <a16:creationId xmlns:a16="http://schemas.microsoft.com/office/drawing/2014/main" id="{9E84F892-2B58-481F-8E9D-E06D4FE1AC08}"/>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0" name="直線コネクタ 509">
          <a:extLst>
            <a:ext uri="{FF2B5EF4-FFF2-40B4-BE49-F238E27FC236}">
              <a16:creationId xmlns:a16="http://schemas.microsoft.com/office/drawing/2014/main" id="{ABE6E92D-9534-4876-8FB5-12FEA8AE865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1" name="テキスト ボックス 510">
          <a:extLst>
            <a:ext uri="{FF2B5EF4-FFF2-40B4-BE49-F238E27FC236}">
              <a16:creationId xmlns:a16="http://schemas.microsoft.com/office/drawing/2014/main" id="{3AFFA5F6-4550-40A6-B7AA-865B11D58F9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2" name="直線コネクタ 511">
          <a:extLst>
            <a:ext uri="{FF2B5EF4-FFF2-40B4-BE49-F238E27FC236}">
              <a16:creationId xmlns:a16="http://schemas.microsoft.com/office/drawing/2014/main" id="{102F9DFF-2D28-46E7-9D57-B8EF68611D4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3" name="テキスト ボックス 512">
          <a:extLst>
            <a:ext uri="{FF2B5EF4-FFF2-40B4-BE49-F238E27FC236}">
              <a16:creationId xmlns:a16="http://schemas.microsoft.com/office/drawing/2014/main" id="{833893E1-EBA0-4BCF-9F86-5633FC524E9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a:extLst>
            <a:ext uri="{FF2B5EF4-FFF2-40B4-BE49-F238E27FC236}">
              <a16:creationId xmlns:a16="http://schemas.microsoft.com/office/drawing/2014/main" id="{14A2EFC2-CCC8-4A9D-80D6-69D2BC39368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5" name="テキスト ボックス 514">
          <a:extLst>
            <a:ext uri="{FF2B5EF4-FFF2-40B4-BE49-F238E27FC236}">
              <a16:creationId xmlns:a16="http://schemas.microsoft.com/office/drawing/2014/main" id="{A313B417-4BE8-406E-90B3-1A1AD171E9B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a:extLst>
            <a:ext uri="{FF2B5EF4-FFF2-40B4-BE49-F238E27FC236}">
              <a16:creationId xmlns:a16="http://schemas.microsoft.com/office/drawing/2014/main" id="{8D73CFAE-3616-4406-881B-F7A4D54A009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517" name="直線コネクタ 516">
          <a:extLst>
            <a:ext uri="{FF2B5EF4-FFF2-40B4-BE49-F238E27FC236}">
              <a16:creationId xmlns:a16="http://schemas.microsoft.com/office/drawing/2014/main" id="{A8637D50-6C7B-4B55-B5BF-A0B0984E6C96}"/>
            </a:ext>
          </a:extLst>
        </xdr:cNvPr>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518" name="【保健センター・保健所】&#10;有形固定資産減価償却率最小値テキスト">
          <a:extLst>
            <a:ext uri="{FF2B5EF4-FFF2-40B4-BE49-F238E27FC236}">
              <a16:creationId xmlns:a16="http://schemas.microsoft.com/office/drawing/2014/main" id="{BA04DBD4-88B4-43EF-8121-39FC113A7C50}"/>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519" name="直線コネクタ 518">
          <a:extLst>
            <a:ext uri="{FF2B5EF4-FFF2-40B4-BE49-F238E27FC236}">
              <a16:creationId xmlns:a16="http://schemas.microsoft.com/office/drawing/2014/main" id="{B5E2F38D-ECA5-4F47-82C9-777C9DD29D43}"/>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520" name="【保健センター・保健所】&#10;有形固定資産減価償却率最大値テキスト">
          <a:extLst>
            <a:ext uri="{FF2B5EF4-FFF2-40B4-BE49-F238E27FC236}">
              <a16:creationId xmlns:a16="http://schemas.microsoft.com/office/drawing/2014/main" id="{C85225C9-0B2B-446A-83B3-F9BDBEC85910}"/>
            </a:ext>
          </a:extLst>
        </xdr:cNvPr>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521" name="直線コネクタ 520">
          <a:extLst>
            <a:ext uri="{FF2B5EF4-FFF2-40B4-BE49-F238E27FC236}">
              <a16:creationId xmlns:a16="http://schemas.microsoft.com/office/drawing/2014/main" id="{61E10A50-4E49-4B52-BFA0-B5B2823F11DD}"/>
            </a:ext>
          </a:extLst>
        </xdr:cNvPr>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67073</xdr:rowOff>
    </xdr:from>
    <xdr:ext cx="405111" cy="259045"/>
    <xdr:sp macro="" textlink="">
      <xdr:nvSpPr>
        <xdr:cNvPr id="522" name="【保健センター・保健所】&#10;有形固定資産減価償却率平均値テキスト">
          <a:extLst>
            <a:ext uri="{FF2B5EF4-FFF2-40B4-BE49-F238E27FC236}">
              <a16:creationId xmlns:a16="http://schemas.microsoft.com/office/drawing/2014/main" id="{023E1F66-AB9B-4DCB-A0EC-5C1DFC009E0C}"/>
            </a:ext>
          </a:extLst>
        </xdr:cNvPr>
        <xdr:cNvSpPr txBox="1"/>
      </xdr:nvSpPr>
      <xdr:spPr>
        <a:xfrm>
          <a:off x="16357600" y="9839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523" name="フローチャート: 判断 522">
          <a:extLst>
            <a:ext uri="{FF2B5EF4-FFF2-40B4-BE49-F238E27FC236}">
              <a16:creationId xmlns:a16="http://schemas.microsoft.com/office/drawing/2014/main" id="{FB19CDBF-8300-4E8A-BDC6-6019F82649DF}"/>
            </a:ext>
          </a:extLst>
        </xdr:cNvPr>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143510</xdr:rowOff>
    </xdr:from>
    <xdr:to>
      <xdr:col>81</xdr:col>
      <xdr:colOff>101600</xdr:colOff>
      <xdr:row>57</xdr:row>
      <xdr:rowOff>73660</xdr:rowOff>
    </xdr:to>
    <xdr:sp macro="" textlink="">
      <xdr:nvSpPr>
        <xdr:cNvPr id="524" name="フローチャート: 判断 523">
          <a:extLst>
            <a:ext uri="{FF2B5EF4-FFF2-40B4-BE49-F238E27FC236}">
              <a16:creationId xmlns:a16="http://schemas.microsoft.com/office/drawing/2014/main" id="{BB87C106-087F-4E83-B438-D13A7AF0A0C5}"/>
            </a:ext>
          </a:extLst>
        </xdr:cNvPr>
        <xdr:cNvSpPr/>
      </xdr:nvSpPr>
      <xdr:spPr>
        <a:xfrm>
          <a:off x="15430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104648</xdr:rowOff>
    </xdr:from>
    <xdr:to>
      <xdr:col>76</xdr:col>
      <xdr:colOff>165100</xdr:colOff>
      <xdr:row>57</xdr:row>
      <xdr:rowOff>34798</xdr:rowOff>
    </xdr:to>
    <xdr:sp macro="" textlink="">
      <xdr:nvSpPr>
        <xdr:cNvPr id="525" name="フローチャート: 判断 524">
          <a:extLst>
            <a:ext uri="{FF2B5EF4-FFF2-40B4-BE49-F238E27FC236}">
              <a16:creationId xmlns:a16="http://schemas.microsoft.com/office/drawing/2014/main" id="{013042FD-4A08-4040-BC42-9A35C78B6CB4}"/>
            </a:ext>
          </a:extLst>
        </xdr:cNvPr>
        <xdr:cNvSpPr/>
      </xdr:nvSpPr>
      <xdr:spPr>
        <a:xfrm>
          <a:off x="14541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22352</xdr:rowOff>
    </xdr:from>
    <xdr:to>
      <xdr:col>72</xdr:col>
      <xdr:colOff>38100</xdr:colOff>
      <xdr:row>57</xdr:row>
      <xdr:rowOff>123952</xdr:rowOff>
    </xdr:to>
    <xdr:sp macro="" textlink="">
      <xdr:nvSpPr>
        <xdr:cNvPr id="526" name="フローチャート: 判断 525">
          <a:extLst>
            <a:ext uri="{FF2B5EF4-FFF2-40B4-BE49-F238E27FC236}">
              <a16:creationId xmlns:a16="http://schemas.microsoft.com/office/drawing/2014/main" id="{5C268579-D815-47C8-9727-C6073BFF472F}"/>
            </a:ext>
          </a:extLst>
        </xdr:cNvPr>
        <xdr:cNvSpPr/>
      </xdr:nvSpPr>
      <xdr:spPr>
        <a:xfrm>
          <a:off x="13652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13208</xdr:rowOff>
    </xdr:from>
    <xdr:to>
      <xdr:col>67</xdr:col>
      <xdr:colOff>101600</xdr:colOff>
      <xdr:row>57</xdr:row>
      <xdr:rowOff>114808</xdr:rowOff>
    </xdr:to>
    <xdr:sp macro="" textlink="">
      <xdr:nvSpPr>
        <xdr:cNvPr id="527" name="フローチャート: 判断 526">
          <a:extLst>
            <a:ext uri="{FF2B5EF4-FFF2-40B4-BE49-F238E27FC236}">
              <a16:creationId xmlns:a16="http://schemas.microsoft.com/office/drawing/2014/main" id="{26E21695-9574-45A8-8B48-9EB1AB91D4C6}"/>
            </a:ext>
          </a:extLst>
        </xdr:cNvPr>
        <xdr:cNvSpPr/>
      </xdr:nvSpPr>
      <xdr:spPr>
        <a:xfrm>
          <a:off x="12763500" y="978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489671C5-7AAB-4D7B-8F2D-3A2A8DA6C6C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F169E3EF-B2B4-46EF-9D3D-FB301FCEC2B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B3BECCBF-B881-4121-B81F-332EDC23CCA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DF342CB8-E9A2-4B11-9DD5-BFDA43A793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870F07E6-52CA-412E-B1E6-ADAC07E3481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79502</xdr:rowOff>
    </xdr:from>
    <xdr:to>
      <xdr:col>85</xdr:col>
      <xdr:colOff>177800</xdr:colOff>
      <xdr:row>56</xdr:row>
      <xdr:rowOff>9652</xdr:rowOff>
    </xdr:to>
    <xdr:sp macro="" textlink="">
      <xdr:nvSpPr>
        <xdr:cNvPr id="533" name="楕円 532">
          <a:extLst>
            <a:ext uri="{FF2B5EF4-FFF2-40B4-BE49-F238E27FC236}">
              <a16:creationId xmlns:a16="http://schemas.microsoft.com/office/drawing/2014/main" id="{4A41E0A1-7594-499A-8B29-FDEC45C46193}"/>
            </a:ext>
          </a:extLst>
        </xdr:cNvPr>
        <xdr:cNvSpPr/>
      </xdr:nvSpPr>
      <xdr:spPr>
        <a:xfrm>
          <a:off x="16268700" y="95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525</xdr:rowOff>
    </xdr:from>
    <xdr:ext cx="405111" cy="259045"/>
    <xdr:sp macro="" textlink="">
      <xdr:nvSpPr>
        <xdr:cNvPr id="534" name="【保健センター・保健所】&#10;有形固定資産減価償却率該当値テキスト">
          <a:extLst>
            <a:ext uri="{FF2B5EF4-FFF2-40B4-BE49-F238E27FC236}">
              <a16:creationId xmlns:a16="http://schemas.microsoft.com/office/drawing/2014/main" id="{4C2D00AA-0910-46AE-ABC2-EEF2F0A0CB30}"/>
            </a:ext>
          </a:extLst>
        </xdr:cNvPr>
        <xdr:cNvSpPr txBox="1"/>
      </xdr:nvSpPr>
      <xdr:spPr>
        <a:xfrm>
          <a:off x="16357600" y="943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13208</xdr:rowOff>
    </xdr:from>
    <xdr:to>
      <xdr:col>81</xdr:col>
      <xdr:colOff>101600</xdr:colOff>
      <xdr:row>55</xdr:row>
      <xdr:rowOff>114808</xdr:rowOff>
    </xdr:to>
    <xdr:sp macro="" textlink="">
      <xdr:nvSpPr>
        <xdr:cNvPr id="535" name="楕円 534">
          <a:extLst>
            <a:ext uri="{FF2B5EF4-FFF2-40B4-BE49-F238E27FC236}">
              <a16:creationId xmlns:a16="http://schemas.microsoft.com/office/drawing/2014/main" id="{2955280E-F608-406E-8EFB-E3B072C588B3}"/>
            </a:ext>
          </a:extLst>
        </xdr:cNvPr>
        <xdr:cNvSpPr/>
      </xdr:nvSpPr>
      <xdr:spPr>
        <a:xfrm>
          <a:off x="15430500" y="944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64008</xdr:rowOff>
    </xdr:from>
    <xdr:to>
      <xdr:col>85</xdr:col>
      <xdr:colOff>127000</xdr:colOff>
      <xdr:row>55</xdr:row>
      <xdr:rowOff>130302</xdr:rowOff>
    </xdr:to>
    <xdr:cxnSp macro="">
      <xdr:nvCxnSpPr>
        <xdr:cNvPr id="536" name="直線コネクタ 535">
          <a:extLst>
            <a:ext uri="{FF2B5EF4-FFF2-40B4-BE49-F238E27FC236}">
              <a16:creationId xmlns:a16="http://schemas.microsoft.com/office/drawing/2014/main" id="{6D05C1EC-9A3B-42BF-B89D-495208F644EA}"/>
            </a:ext>
          </a:extLst>
        </xdr:cNvPr>
        <xdr:cNvCxnSpPr/>
      </xdr:nvCxnSpPr>
      <xdr:spPr>
        <a:xfrm>
          <a:off x="15481300" y="949375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40640</xdr:rowOff>
    </xdr:from>
    <xdr:to>
      <xdr:col>76</xdr:col>
      <xdr:colOff>165100</xdr:colOff>
      <xdr:row>56</xdr:row>
      <xdr:rowOff>142240</xdr:rowOff>
    </xdr:to>
    <xdr:sp macro="" textlink="">
      <xdr:nvSpPr>
        <xdr:cNvPr id="537" name="楕円 536">
          <a:extLst>
            <a:ext uri="{FF2B5EF4-FFF2-40B4-BE49-F238E27FC236}">
              <a16:creationId xmlns:a16="http://schemas.microsoft.com/office/drawing/2014/main" id="{A6A070B3-6B68-42D7-AAC5-D71880672DDE}"/>
            </a:ext>
          </a:extLst>
        </xdr:cNvPr>
        <xdr:cNvSpPr/>
      </xdr:nvSpPr>
      <xdr:spPr>
        <a:xfrm>
          <a:off x="14541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64008</xdr:rowOff>
    </xdr:from>
    <xdr:to>
      <xdr:col>81</xdr:col>
      <xdr:colOff>50800</xdr:colOff>
      <xdr:row>56</xdr:row>
      <xdr:rowOff>91440</xdr:rowOff>
    </xdr:to>
    <xdr:cxnSp macro="">
      <xdr:nvCxnSpPr>
        <xdr:cNvPr id="538" name="直線コネクタ 537">
          <a:extLst>
            <a:ext uri="{FF2B5EF4-FFF2-40B4-BE49-F238E27FC236}">
              <a16:creationId xmlns:a16="http://schemas.microsoft.com/office/drawing/2014/main" id="{20757811-31D7-4368-BB89-B60666734852}"/>
            </a:ext>
          </a:extLst>
        </xdr:cNvPr>
        <xdr:cNvCxnSpPr/>
      </xdr:nvCxnSpPr>
      <xdr:spPr>
        <a:xfrm flipV="1">
          <a:off x="14592300" y="9493758"/>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161798</xdr:rowOff>
    </xdr:from>
    <xdr:to>
      <xdr:col>72</xdr:col>
      <xdr:colOff>38100</xdr:colOff>
      <xdr:row>56</xdr:row>
      <xdr:rowOff>91948</xdr:rowOff>
    </xdr:to>
    <xdr:sp macro="" textlink="">
      <xdr:nvSpPr>
        <xdr:cNvPr id="539" name="楕円 538">
          <a:extLst>
            <a:ext uri="{FF2B5EF4-FFF2-40B4-BE49-F238E27FC236}">
              <a16:creationId xmlns:a16="http://schemas.microsoft.com/office/drawing/2014/main" id="{DD67E1BA-D482-4259-BF0A-7B06B4B638DB}"/>
            </a:ext>
          </a:extLst>
        </xdr:cNvPr>
        <xdr:cNvSpPr/>
      </xdr:nvSpPr>
      <xdr:spPr>
        <a:xfrm>
          <a:off x="13652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41148</xdr:rowOff>
    </xdr:from>
    <xdr:to>
      <xdr:col>76</xdr:col>
      <xdr:colOff>114300</xdr:colOff>
      <xdr:row>56</xdr:row>
      <xdr:rowOff>91440</xdr:rowOff>
    </xdr:to>
    <xdr:cxnSp macro="">
      <xdr:nvCxnSpPr>
        <xdr:cNvPr id="540" name="直線コネクタ 539">
          <a:extLst>
            <a:ext uri="{FF2B5EF4-FFF2-40B4-BE49-F238E27FC236}">
              <a16:creationId xmlns:a16="http://schemas.microsoft.com/office/drawing/2014/main" id="{439D5A17-A2DF-44B9-8DCB-8DB8F9653A3E}"/>
            </a:ext>
          </a:extLst>
        </xdr:cNvPr>
        <xdr:cNvCxnSpPr/>
      </xdr:nvCxnSpPr>
      <xdr:spPr>
        <a:xfrm>
          <a:off x="13703300" y="96423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111506</xdr:rowOff>
    </xdr:from>
    <xdr:to>
      <xdr:col>67</xdr:col>
      <xdr:colOff>101600</xdr:colOff>
      <xdr:row>56</xdr:row>
      <xdr:rowOff>41656</xdr:rowOff>
    </xdr:to>
    <xdr:sp macro="" textlink="">
      <xdr:nvSpPr>
        <xdr:cNvPr id="541" name="楕円 540">
          <a:extLst>
            <a:ext uri="{FF2B5EF4-FFF2-40B4-BE49-F238E27FC236}">
              <a16:creationId xmlns:a16="http://schemas.microsoft.com/office/drawing/2014/main" id="{6C57CC97-8044-4098-B302-5AF316DB47E4}"/>
            </a:ext>
          </a:extLst>
        </xdr:cNvPr>
        <xdr:cNvSpPr/>
      </xdr:nvSpPr>
      <xdr:spPr>
        <a:xfrm>
          <a:off x="127635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162306</xdr:rowOff>
    </xdr:from>
    <xdr:to>
      <xdr:col>71</xdr:col>
      <xdr:colOff>177800</xdr:colOff>
      <xdr:row>56</xdr:row>
      <xdr:rowOff>41148</xdr:rowOff>
    </xdr:to>
    <xdr:cxnSp macro="">
      <xdr:nvCxnSpPr>
        <xdr:cNvPr id="542" name="直線コネクタ 541">
          <a:extLst>
            <a:ext uri="{FF2B5EF4-FFF2-40B4-BE49-F238E27FC236}">
              <a16:creationId xmlns:a16="http://schemas.microsoft.com/office/drawing/2014/main" id="{D0482BA5-24FD-432E-8860-6E96F3EFE004}"/>
            </a:ext>
          </a:extLst>
        </xdr:cNvPr>
        <xdr:cNvCxnSpPr/>
      </xdr:nvCxnSpPr>
      <xdr:spPr>
        <a:xfrm>
          <a:off x="12814300" y="9592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64787</xdr:rowOff>
    </xdr:from>
    <xdr:ext cx="405111" cy="259045"/>
    <xdr:sp macro="" textlink="">
      <xdr:nvSpPr>
        <xdr:cNvPr id="543" name="n_1aveValue【保健センター・保健所】&#10;有形固定資産減価償却率">
          <a:extLst>
            <a:ext uri="{FF2B5EF4-FFF2-40B4-BE49-F238E27FC236}">
              <a16:creationId xmlns:a16="http://schemas.microsoft.com/office/drawing/2014/main" id="{1426CEEC-7CFC-49DD-B5EE-26FA6FF45572}"/>
            </a:ext>
          </a:extLst>
        </xdr:cNvPr>
        <xdr:cNvSpPr txBox="1"/>
      </xdr:nvSpPr>
      <xdr:spPr>
        <a:xfrm>
          <a:off x="15266044" y="9837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25925</xdr:rowOff>
    </xdr:from>
    <xdr:ext cx="405111" cy="259045"/>
    <xdr:sp macro="" textlink="">
      <xdr:nvSpPr>
        <xdr:cNvPr id="544" name="n_2aveValue【保健センター・保健所】&#10;有形固定資産減価償却率">
          <a:extLst>
            <a:ext uri="{FF2B5EF4-FFF2-40B4-BE49-F238E27FC236}">
              <a16:creationId xmlns:a16="http://schemas.microsoft.com/office/drawing/2014/main" id="{8E978460-D111-4F0A-977F-458F8FD3A449}"/>
            </a:ext>
          </a:extLst>
        </xdr:cNvPr>
        <xdr:cNvSpPr txBox="1"/>
      </xdr:nvSpPr>
      <xdr:spPr>
        <a:xfrm>
          <a:off x="143897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115079</xdr:rowOff>
    </xdr:from>
    <xdr:ext cx="405111" cy="259045"/>
    <xdr:sp macro="" textlink="">
      <xdr:nvSpPr>
        <xdr:cNvPr id="545" name="n_3aveValue【保健センター・保健所】&#10;有形固定資産減価償却率">
          <a:extLst>
            <a:ext uri="{FF2B5EF4-FFF2-40B4-BE49-F238E27FC236}">
              <a16:creationId xmlns:a16="http://schemas.microsoft.com/office/drawing/2014/main" id="{FFA91427-F16A-496A-861B-FBFE405B42E9}"/>
            </a:ext>
          </a:extLst>
        </xdr:cNvPr>
        <xdr:cNvSpPr txBox="1"/>
      </xdr:nvSpPr>
      <xdr:spPr>
        <a:xfrm>
          <a:off x="13500744" y="988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105935</xdr:rowOff>
    </xdr:from>
    <xdr:ext cx="405111" cy="259045"/>
    <xdr:sp macro="" textlink="">
      <xdr:nvSpPr>
        <xdr:cNvPr id="546" name="n_4aveValue【保健センター・保健所】&#10;有形固定資産減価償却率">
          <a:extLst>
            <a:ext uri="{FF2B5EF4-FFF2-40B4-BE49-F238E27FC236}">
              <a16:creationId xmlns:a16="http://schemas.microsoft.com/office/drawing/2014/main" id="{39D4D8A8-0176-434D-AC44-465692C933B0}"/>
            </a:ext>
          </a:extLst>
        </xdr:cNvPr>
        <xdr:cNvSpPr txBox="1"/>
      </xdr:nvSpPr>
      <xdr:spPr>
        <a:xfrm>
          <a:off x="12611744" y="987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131335</xdr:rowOff>
    </xdr:from>
    <xdr:ext cx="405111" cy="259045"/>
    <xdr:sp macro="" textlink="">
      <xdr:nvSpPr>
        <xdr:cNvPr id="547" name="n_1mainValue【保健センター・保健所】&#10;有形固定資産減価償却率">
          <a:extLst>
            <a:ext uri="{FF2B5EF4-FFF2-40B4-BE49-F238E27FC236}">
              <a16:creationId xmlns:a16="http://schemas.microsoft.com/office/drawing/2014/main" id="{68E1B0A0-314A-4493-809B-009F43A65FCB}"/>
            </a:ext>
          </a:extLst>
        </xdr:cNvPr>
        <xdr:cNvSpPr txBox="1"/>
      </xdr:nvSpPr>
      <xdr:spPr>
        <a:xfrm>
          <a:off x="15266044" y="921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158767</xdr:rowOff>
    </xdr:from>
    <xdr:ext cx="405111" cy="259045"/>
    <xdr:sp macro="" textlink="">
      <xdr:nvSpPr>
        <xdr:cNvPr id="548" name="n_2mainValue【保健センター・保健所】&#10;有形固定資産減価償却率">
          <a:extLst>
            <a:ext uri="{FF2B5EF4-FFF2-40B4-BE49-F238E27FC236}">
              <a16:creationId xmlns:a16="http://schemas.microsoft.com/office/drawing/2014/main" id="{A189F32F-0B72-4A58-A9A4-77A62E69FBB3}"/>
            </a:ext>
          </a:extLst>
        </xdr:cNvPr>
        <xdr:cNvSpPr txBox="1"/>
      </xdr:nvSpPr>
      <xdr:spPr>
        <a:xfrm>
          <a:off x="14389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108475</xdr:rowOff>
    </xdr:from>
    <xdr:ext cx="405111" cy="259045"/>
    <xdr:sp macro="" textlink="">
      <xdr:nvSpPr>
        <xdr:cNvPr id="549" name="n_3mainValue【保健センター・保健所】&#10;有形固定資産減価償却率">
          <a:extLst>
            <a:ext uri="{FF2B5EF4-FFF2-40B4-BE49-F238E27FC236}">
              <a16:creationId xmlns:a16="http://schemas.microsoft.com/office/drawing/2014/main" id="{D239AE83-232A-450C-BB3B-B10B479F4156}"/>
            </a:ext>
          </a:extLst>
        </xdr:cNvPr>
        <xdr:cNvSpPr txBox="1"/>
      </xdr:nvSpPr>
      <xdr:spPr>
        <a:xfrm>
          <a:off x="13500744" y="936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58183</xdr:rowOff>
    </xdr:from>
    <xdr:ext cx="405111" cy="259045"/>
    <xdr:sp macro="" textlink="">
      <xdr:nvSpPr>
        <xdr:cNvPr id="550" name="n_4mainValue【保健センター・保健所】&#10;有形固定資産減価償却率">
          <a:extLst>
            <a:ext uri="{FF2B5EF4-FFF2-40B4-BE49-F238E27FC236}">
              <a16:creationId xmlns:a16="http://schemas.microsoft.com/office/drawing/2014/main" id="{14604A9A-0D03-48CF-A32C-DEFC43C82773}"/>
            </a:ext>
          </a:extLst>
        </xdr:cNvPr>
        <xdr:cNvSpPr txBox="1"/>
      </xdr:nvSpPr>
      <xdr:spPr>
        <a:xfrm>
          <a:off x="12611744" y="931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id="{C0C10C97-6DE8-4F0F-83E5-EAB3AE68704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id="{ACB29BB2-473E-45F4-842C-8B57A45CDE6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id="{957D625F-B724-44AD-A74B-1CE4E3B355A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id="{ABE11350-D069-40C9-8641-98B3337CA5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id="{B58821C6-B333-4F88-8A39-1CCD38D9EB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id="{BD8ECCBE-4AA8-4E92-96DC-E01C0AC6959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id="{FE2C5310-D3E5-4337-A516-B73A8B84CDB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id="{15C22BE8-4F37-49D8-A6E1-AAA3B7C2044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a:extLst>
            <a:ext uri="{FF2B5EF4-FFF2-40B4-BE49-F238E27FC236}">
              <a16:creationId xmlns:a16="http://schemas.microsoft.com/office/drawing/2014/main" id="{B558514E-F86D-4DEE-BA65-A7C265911AA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a:extLst>
            <a:ext uri="{FF2B5EF4-FFF2-40B4-BE49-F238E27FC236}">
              <a16:creationId xmlns:a16="http://schemas.microsoft.com/office/drawing/2014/main" id="{15CC5265-A82F-46E7-A205-959314310FB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1" name="直線コネクタ 560">
          <a:extLst>
            <a:ext uri="{FF2B5EF4-FFF2-40B4-BE49-F238E27FC236}">
              <a16:creationId xmlns:a16="http://schemas.microsoft.com/office/drawing/2014/main" id="{8C9074D5-47B4-49B3-86CC-186509E83FE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2" name="テキスト ボックス 561">
          <a:extLst>
            <a:ext uri="{FF2B5EF4-FFF2-40B4-BE49-F238E27FC236}">
              <a16:creationId xmlns:a16="http://schemas.microsoft.com/office/drawing/2014/main" id="{5D8066AB-63C1-4459-BD69-231E112CCDB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3" name="直線コネクタ 562">
          <a:extLst>
            <a:ext uri="{FF2B5EF4-FFF2-40B4-BE49-F238E27FC236}">
              <a16:creationId xmlns:a16="http://schemas.microsoft.com/office/drawing/2014/main" id="{9D6A738F-CE18-458E-ABE8-6D21C6D868F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4" name="テキスト ボックス 563">
          <a:extLst>
            <a:ext uri="{FF2B5EF4-FFF2-40B4-BE49-F238E27FC236}">
              <a16:creationId xmlns:a16="http://schemas.microsoft.com/office/drawing/2014/main" id="{97B901C7-DA4F-4514-A08B-9A527E07132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a:extLst>
            <a:ext uri="{FF2B5EF4-FFF2-40B4-BE49-F238E27FC236}">
              <a16:creationId xmlns:a16="http://schemas.microsoft.com/office/drawing/2014/main" id="{16CABD53-0A35-4204-A2EF-25844ED72D6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a:extLst>
            <a:ext uri="{FF2B5EF4-FFF2-40B4-BE49-F238E27FC236}">
              <a16:creationId xmlns:a16="http://schemas.microsoft.com/office/drawing/2014/main" id="{B20F68A7-55C0-4074-8895-354E758FF47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7" name="直線コネクタ 566">
          <a:extLst>
            <a:ext uri="{FF2B5EF4-FFF2-40B4-BE49-F238E27FC236}">
              <a16:creationId xmlns:a16="http://schemas.microsoft.com/office/drawing/2014/main" id="{2F0253CE-5E53-4C1F-8B82-67E4143FB7F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8" name="テキスト ボックス 567">
          <a:extLst>
            <a:ext uri="{FF2B5EF4-FFF2-40B4-BE49-F238E27FC236}">
              <a16:creationId xmlns:a16="http://schemas.microsoft.com/office/drawing/2014/main" id="{7DEA0C85-66E0-4811-90EA-5DB65C285ED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9" name="直線コネクタ 568">
          <a:extLst>
            <a:ext uri="{FF2B5EF4-FFF2-40B4-BE49-F238E27FC236}">
              <a16:creationId xmlns:a16="http://schemas.microsoft.com/office/drawing/2014/main" id="{78339870-F215-4D2C-8096-8F23356712C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0" name="テキスト ボックス 569">
          <a:extLst>
            <a:ext uri="{FF2B5EF4-FFF2-40B4-BE49-F238E27FC236}">
              <a16:creationId xmlns:a16="http://schemas.microsoft.com/office/drawing/2014/main" id="{7E0590C9-C9EB-455F-8B66-EE13D81CBE9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a:extLst>
            <a:ext uri="{FF2B5EF4-FFF2-40B4-BE49-F238E27FC236}">
              <a16:creationId xmlns:a16="http://schemas.microsoft.com/office/drawing/2014/main" id="{1314D1E3-02C8-4976-9CB3-EC4B7BC5E05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a:extLst>
            <a:ext uri="{FF2B5EF4-FFF2-40B4-BE49-F238E27FC236}">
              <a16:creationId xmlns:a16="http://schemas.microsoft.com/office/drawing/2014/main" id="{C763500D-7570-4291-BDA4-AC7B5027A24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a:extLst>
            <a:ext uri="{FF2B5EF4-FFF2-40B4-BE49-F238E27FC236}">
              <a16:creationId xmlns:a16="http://schemas.microsoft.com/office/drawing/2014/main" id="{84DA4F90-5157-408B-829E-AD085B9ED7B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574" name="直線コネクタ 573">
          <a:extLst>
            <a:ext uri="{FF2B5EF4-FFF2-40B4-BE49-F238E27FC236}">
              <a16:creationId xmlns:a16="http://schemas.microsoft.com/office/drawing/2014/main" id="{D5134D71-71F9-4B70-93C5-B3D73057DF19}"/>
            </a:ext>
          </a:extLst>
        </xdr:cNvPr>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75" name="【保健センター・保健所】&#10;一人当たり面積最小値テキスト">
          <a:extLst>
            <a:ext uri="{FF2B5EF4-FFF2-40B4-BE49-F238E27FC236}">
              <a16:creationId xmlns:a16="http://schemas.microsoft.com/office/drawing/2014/main" id="{3FE3DBE3-EFDB-402E-A2B0-418AFDE3CCFB}"/>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76" name="直線コネクタ 575">
          <a:extLst>
            <a:ext uri="{FF2B5EF4-FFF2-40B4-BE49-F238E27FC236}">
              <a16:creationId xmlns:a16="http://schemas.microsoft.com/office/drawing/2014/main" id="{1ACC6344-267F-49C2-95E1-03DE6FF9DCC5}"/>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77" name="【保健センター・保健所】&#10;一人当たり面積最大値テキスト">
          <a:extLst>
            <a:ext uri="{FF2B5EF4-FFF2-40B4-BE49-F238E27FC236}">
              <a16:creationId xmlns:a16="http://schemas.microsoft.com/office/drawing/2014/main" id="{073EFDD8-8CDC-4C27-BAC3-C2064336510B}"/>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78" name="直線コネクタ 577">
          <a:extLst>
            <a:ext uri="{FF2B5EF4-FFF2-40B4-BE49-F238E27FC236}">
              <a16:creationId xmlns:a16="http://schemas.microsoft.com/office/drawing/2014/main" id="{8BDA74E3-FBF9-4120-9846-2B282CEDB6CE}"/>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79" name="【保健センター・保健所】&#10;一人当たり面積平均値テキスト">
          <a:extLst>
            <a:ext uri="{FF2B5EF4-FFF2-40B4-BE49-F238E27FC236}">
              <a16:creationId xmlns:a16="http://schemas.microsoft.com/office/drawing/2014/main" id="{BB4C6F42-8B13-4CF3-83D3-B3AF4D070737}"/>
            </a:ext>
          </a:extLst>
        </xdr:cNvPr>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80" name="フローチャート: 判断 579">
          <a:extLst>
            <a:ext uri="{FF2B5EF4-FFF2-40B4-BE49-F238E27FC236}">
              <a16:creationId xmlns:a16="http://schemas.microsoft.com/office/drawing/2014/main" id="{68419C54-4BB6-4D28-B4B0-2E4D397026FF}"/>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81" name="フローチャート: 判断 580">
          <a:extLst>
            <a:ext uri="{FF2B5EF4-FFF2-40B4-BE49-F238E27FC236}">
              <a16:creationId xmlns:a16="http://schemas.microsoft.com/office/drawing/2014/main" id="{D293E52F-5FCC-4651-89A5-FED11FF507B4}"/>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582" name="フローチャート: 判断 581">
          <a:extLst>
            <a:ext uri="{FF2B5EF4-FFF2-40B4-BE49-F238E27FC236}">
              <a16:creationId xmlns:a16="http://schemas.microsoft.com/office/drawing/2014/main" id="{A36C456C-C972-4149-A30E-7E5F29E37449}"/>
            </a:ext>
          </a:extLst>
        </xdr:cNvPr>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83" name="フローチャート: 判断 582">
          <a:extLst>
            <a:ext uri="{FF2B5EF4-FFF2-40B4-BE49-F238E27FC236}">
              <a16:creationId xmlns:a16="http://schemas.microsoft.com/office/drawing/2014/main" id="{B4FFFDAF-BD69-4856-9059-301C6E423CBF}"/>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120650</xdr:rowOff>
    </xdr:from>
    <xdr:to>
      <xdr:col>98</xdr:col>
      <xdr:colOff>38100</xdr:colOff>
      <xdr:row>63</xdr:row>
      <xdr:rowOff>50800</xdr:rowOff>
    </xdr:to>
    <xdr:sp macro="" textlink="">
      <xdr:nvSpPr>
        <xdr:cNvPr id="584" name="フローチャート: 判断 583">
          <a:extLst>
            <a:ext uri="{FF2B5EF4-FFF2-40B4-BE49-F238E27FC236}">
              <a16:creationId xmlns:a16="http://schemas.microsoft.com/office/drawing/2014/main" id="{37218931-08E0-4323-9BEB-19F1BA95D855}"/>
            </a:ext>
          </a:extLst>
        </xdr:cNvPr>
        <xdr:cNvSpPr/>
      </xdr:nvSpPr>
      <xdr:spPr>
        <a:xfrm>
          <a:off x="18605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69F40B0F-8A4E-411B-A713-1C33CD2ECFA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A460C88F-E3FB-4DE6-AF69-AB63BCF4227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49CFE22B-58A0-48D9-A83C-6DE6B08D270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FE959ECF-F8C2-4FC1-A920-E9FB55AD15C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2FB2B962-FFF6-451E-816D-04BE5D00646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590" name="楕円 589">
          <a:extLst>
            <a:ext uri="{FF2B5EF4-FFF2-40B4-BE49-F238E27FC236}">
              <a16:creationId xmlns:a16="http://schemas.microsoft.com/office/drawing/2014/main" id="{CD545E31-855B-4B4A-9410-1CADCA0EC85D}"/>
            </a:ext>
          </a:extLst>
        </xdr:cNvPr>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72407</xdr:rowOff>
    </xdr:from>
    <xdr:ext cx="469744" cy="259045"/>
    <xdr:sp macro="" textlink="">
      <xdr:nvSpPr>
        <xdr:cNvPr id="591" name="【保健センター・保健所】&#10;一人当たり面積該当値テキスト">
          <a:extLst>
            <a:ext uri="{FF2B5EF4-FFF2-40B4-BE49-F238E27FC236}">
              <a16:creationId xmlns:a16="http://schemas.microsoft.com/office/drawing/2014/main" id="{2BFA7C6B-6305-4D6F-86A9-24499B8F86F5}"/>
            </a:ext>
          </a:extLst>
        </xdr:cNvPr>
        <xdr:cNvSpPr txBox="1"/>
      </xdr:nvSpPr>
      <xdr:spPr>
        <a:xfrm>
          <a:off x="22199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92" name="楕円 591">
          <a:extLst>
            <a:ext uri="{FF2B5EF4-FFF2-40B4-BE49-F238E27FC236}">
              <a16:creationId xmlns:a16="http://schemas.microsoft.com/office/drawing/2014/main" id="{480E82BA-B093-41F8-97D6-E96B6F396090}"/>
            </a:ext>
          </a:extLst>
        </xdr:cNvPr>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62</xdr:row>
      <xdr:rowOff>152400</xdr:rowOff>
    </xdr:to>
    <xdr:cxnSp macro="">
      <xdr:nvCxnSpPr>
        <xdr:cNvPr id="593" name="直線コネクタ 592">
          <a:extLst>
            <a:ext uri="{FF2B5EF4-FFF2-40B4-BE49-F238E27FC236}">
              <a16:creationId xmlns:a16="http://schemas.microsoft.com/office/drawing/2014/main" id="{BDE732D0-7FE9-4CC0-BDA0-4DEBC65CDC79}"/>
            </a:ext>
          </a:extLst>
        </xdr:cNvPr>
        <xdr:cNvCxnSpPr/>
      </xdr:nvCxnSpPr>
      <xdr:spPr>
        <a:xfrm flipV="1">
          <a:off x="21323300" y="10774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105410</xdr:rowOff>
    </xdr:from>
    <xdr:to>
      <xdr:col>107</xdr:col>
      <xdr:colOff>101600</xdr:colOff>
      <xdr:row>63</xdr:row>
      <xdr:rowOff>35560</xdr:rowOff>
    </xdr:to>
    <xdr:sp macro="" textlink="">
      <xdr:nvSpPr>
        <xdr:cNvPr id="594" name="楕円 593">
          <a:extLst>
            <a:ext uri="{FF2B5EF4-FFF2-40B4-BE49-F238E27FC236}">
              <a16:creationId xmlns:a16="http://schemas.microsoft.com/office/drawing/2014/main" id="{C6FA8804-9A07-4DBA-A445-3359FE3E34D4}"/>
            </a:ext>
          </a:extLst>
        </xdr:cNvPr>
        <xdr:cNvSpPr/>
      </xdr:nvSpPr>
      <xdr:spPr>
        <a:xfrm>
          <a:off x="20383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152400</xdr:rowOff>
    </xdr:from>
    <xdr:to>
      <xdr:col>111</xdr:col>
      <xdr:colOff>177800</xdr:colOff>
      <xdr:row>62</xdr:row>
      <xdr:rowOff>156210</xdr:rowOff>
    </xdr:to>
    <xdr:cxnSp macro="">
      <xdr:nvCxnSpPr>
        <xdr:cNvPr id="595" name="直線コネクタ 594">
          <a:extLst>
            <a:ext uri="{FF2B5EF4-FFF2-40B4-BE49-F238E27FC236}">
              <a16:creationId xmlns:a16="http://schemas.microsoft.com/office/drawing/2014/main" id="{17301919-AB13-40D7-A592-CD1E21DA1B06}"/>
            </a:ext>
          </a:extLst>
        </xdr:cNvPr>
        <xdr:cNvCxnSpPr/>
      </xdr:nvCxnSpPr>
      <xdr:spPr>
        <a:xfrm flipV="1">
          <a:off x="20434300" y="10782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113030</xdr:rowOff>
    </xdr:from>
    <xdr:to>
      <xdr:col>102</xdr:col>
      <xdr:colOff>165100</xdr:colOff>
      <xdr:row>63</xdr:row>
      <xdr:rowOff>43180</xdr:rowOff>
    </xdr:to>
    <xdr:sp macro="" textlink="">
      <xdr:nvSpPr>
        <xdr:cNvPr id="596" name="楕円 595">
          <a:extLst>
            <a:ext uri="{FF2B5EF4-FFF2-40B4-BE49-F238E27FC236}">
              <a16:creationId xmlns:a16="http://schemas.microsoft.com/office/drawing/2014/main" id="{3EFF6EA9-DB46-47D6-A1BC-CDC7A3535827}"/>
            </a:ext>
          </a:extLst>
        </xdr:cNvPr>
        <xdr:cNvSpPr/>
      </xdr:nvSpPr>
      <xdr:spPr>
        <a:xfrm>
          <a:off x="19494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156210</xdr:rowOff>
    </xdr:from>
    <xdr:to>
      <xdr:col>107</xdr:col>
      <xdr:colOff>50800</xdr:colOff>
      <xdr:row>62</xdr:row>
      <xdr:rowOff>163830</xdr:rowOff>
    </xdr:to>
    <xdr:cxnSp macro="">
      <xdr:nvCxnSpPr>
        <xdr:cNvPr id="597" name="直線コネクタ 596">
          <a:extLst>
            <a:ext uri="{FF2B5EF4-FFF2-40B4-BE49-F238E27FC236}">
              <a16:creationId xmlns:a16="http://schemas.microsoft.com/office/drawing/2014/main" id="{D135F63F-54C7-48C8-8AF7-67FFBB7058AC}"/>
            </a:ext>
          </a:extLst>
        </xdr:cNvPr>
        <xdr:cNvCxnSpPr/>
      </xdr:nvCxnSpPr>
      <xdr:spPr>
        <a:xfrm flipV="1">
          <a:off x="19545300" y="107861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116840</xdr:rowOff>
    </xdr:from>
    <xdr:to>
      <xdr:col>98</xdr:col>
      <xdr:colOff>38100</xdr:colOff>
      <xdr:row>63</xdr:row>
      <xdr:rowOff>46990</xdr:rowOff>
    </xdr:to>
    <xdr:sp macro="" textlink="">
      <xdr:nvSpPr>
        <xdr:cNvPr id="598" name="楕円 597">
          <a:extLst>
            <a:ext uri="{FF2B5EF4-FFF2-40B4-BE49-F238E27FC236}">
              <a16:creationId xmlns:a16="http://schemas.microsoft.com/office/drawing/2014/main" id="{6AC04397-33FC-4049-99EB-1CDEC986AD9A}"/>
            </a:ext>
          </a:extLst>
        </xdr:cNvPr>
        <xdr:cNvSpPr/>
      </xdr:nvSpPr>
      <xdr:spPr>
        <a:xfrm>
          <a:off x="18605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163830</xdr:rowOff>
    </xdr:from>
    <xdr:to>
      <xdr:col>102</xdr:col>
      <xdr:colOff>114300</xdr:colOff>
      <xdr:row>62</xdr:row>
      <xdr:rowOff>167640</xdr:rowOff>
    </xdr:to>
    <xdr:cxnSp macro="">
      <xdr:nvCxnSpPr>
        <xdr:cNvPr id="599" name="直線コネクタ 598">
          <a:extLst>
            <a:ext uri="{FF2B5EF4-FFF2-40B4-BE49-F238E27FC236}">
              <a16:creationId xmlns:a16="http://schemas.microsoft.com/office/drawing/2014/main" id="{23B8FA34-5D13-4F9C-BEF6-2E64B604B4B1}"/>
            </a:ext>
          </a:extLst>
        </xdr:cNvPr>
        <xdr:cNvCxnSpPr/>
      </xdr:nvCxnSpPr>
      <xdr:spPr>
        <a:xfrm flipV="1">
          <a:off x="18656300" y="10793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00" name="n_1aveValue【保健センター・保健所】&#10;一人当たり面積">
          <a:extLst>
            <a:ext uri="{FF2B5EF4-FFF2-40B4-BE49-F238E27FC236}">
              <a16:creationId xmlns:a16="http://schemas.microsoft.com/office/drawing/2014/main" id="{4FCFDCE2-63CB-4486-9A47-78E1DEC33740}"/>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01" name="n_2aveValue【保健センター・保健所】&#10;一人当たり面積">
          <a:extLst>
            <a:ext uri="{FF2B5EF4-FFF2-40B4-BE49-F238E27FC236}">
              <a16:creationId xmlns:a16="http://schemas.microsoft.com/office/drawing/2014/main" id="{629D402F-8CA7-49A1-BEAD-31FF255678DC}"/>
            </a:ext>
          </a:extLst>
        </xdr:cNvPr>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02" name="n_3aveValue【保健センター・保健所】&#10;一人当たり面積">
          <a:extLst>
            <a:ext uri="{FF2B5EF4-FFF2-40B4-BE49-F238E27FC236}">
              <a16:creationId xmlns:a16="http://schemas.microsoft.com/office/drawing/2014/main" id="{67BE3B23-799C-4202-81AE-A9EF9BD39B3C}"/>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41927</xdr:rowOff>
    </xdr:from>
    <xdr:ext cx="469744" cy="259045"/>
    <xdr:sp macro="" textlink="">
      <xdr:nvSpPr>
        <xdr:cNvPr id="603" name="n_4aveValue【保健センター・保健所】&#10;一人当たり面積">
          <a:extLst>
            <a:ext uri="{FF2B5EF4-FFF2-40B4-BE49-F238E27FC236}">
              <a16:creationId xmlns:a16="http://schemas.microsoft.com/office/drawing/2014/main" id="{70C46D10-C49D-4EF3-AAAE-5E2523FF160B}"/>
            </a:ext>
          </a:extLst>
        </xdr:cNvPr>
        <xdr:cNvSpPr txBox="1"/>
      </xdr:nvSpPr>
      <xdr:spPr>
        <a:xfrm>
          <a:off x="18421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604" name="n_1mainValue【保健センター・保健所】&#10;一人当たり面積">
          <a:extLst>
            <a:ext uri="{FF2B5EF4-FFF2-40B4-BE49-F238E27FC236}">
              <a16:creationId xmlns:a16="http://schemas.microsoft.com/office/drawing/2014/main" id="{CB7BF664-F269-4107-84F6-25691FC327AD}"/>
            </a:ext>
          </a:extLst>
        </xdr:cNvPr>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605" name="n_2mainValue【保健センター・保健所】&#10;一人当たり面積">
          <a:extLst>
            <a:ext uri="{FF2B5EF4-FFF2-40B4-BE49-F238E27FC236}">
              <a16:creationId xmlns:a16="http://schemas.microsoft.com/office/drawing/2014/main" id="{3C88A679-8B38-425A-97E1-2B9409C0ABF7}"/>
            </a:ext>
          </a:extLst>
        </xdr:cNvPr>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34307</xdr:rowOff>
    </xdr:from>
    <xdr:ext cx="469744" cy="259045"/>
    <xdr:sp macro="" textlink="">
      <xdr:nvSpPr>
        <xdr:cNvPr id="606" name="n_3mainValue【保健センター・保健所】&#10;一人当たり面積">
          <a:extLst>
            <a:ext uri="{FF2B5EF4-FFF2-40B4-BE49-F238E27FC236}">
              <a16:creationId xmlns:a16="http://schemas.microsoft.com/office/drawing/2014/main" id="{34577ABC-55F2-446B-AF0A-F507485EB41F}"/>
            </a:ext>
          </a:extLst>
        </xdr:cNvPr>
        <xdr:cNvSpPr txBox="1"/>
      </xdr:nvSpPr>
      <xdr:spPr>
        <a:xfrm>
          <a:off x="19310427"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63517</xdr:rowOff>
    </xdr:from>
    <xdr:ext cx="469744" cy="259045"/>
    <xdr:sp macro="" textlink="">
      <xdr:nvSpPr>
        <xdr:cNvPr id="607" name="n_4mainValue【保健センター・保健所】&#10;一人当たり面積">
          <a:extLst>
            <a:ext uri="{FF2B5EF4-FFF2-40B4-BE49-F238E27FC236}">
              <a16:creationId xmlns:a16="http://schemas.microsoft.com/office/drawing/2014/main" id="{76343E32-A6BD-4298-9ECD-01397D0C1A89}"/>
            </a:ext>
          </a:extLst>
        </xdr:cNvPr>
        <xdr:cNvSpPr txBox="1"/>
      </xdr:nvSpPr>
      <xdr:spPr>
        <a:xfrm>
          <a:off x="18421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a:extLst>
            <a:ext uri="{FF2B5EF4-FFF2-40B4-BE49-F238E27FC236}">
              <a16:creationId xmlns:a16="http://schemas.microsoft.com/office/drawing/2014/main" id="{9291ABF5-BC01-4C56-A38A-217C92EFE4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a:extLst>
            <a:ext uri="{FF2B5EF4-FFF2-40B4-BE49-F238E27FC236}">
              <a16:creationId xmlns:a16="http://schemas.microsoft.com/office/drawing/2014/main" id="{6F219181-42AE-4250-821B-00A5602D3DF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a:extLst>
            <a:ext uri="{FF2B5EF4-FFF2-40B4-BE49-F238E27FC236}">
              <a16:creationId xmlns:a16="http://schemas.microsoft.com/office/drawing/2014/main" id="{5B70E8CF-88FC-4005-BCB5-A606452759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a:extLst>
            <a:ext uri="{FF2B5EF4-FFF2-40B4-BE49-F238E27FC236}">
              <a16:creationId xmlns:a16="http://schemas.microsoft.com/office/drawing/2014/main" id="{87C39F79-48D3-433F-ADE2-8667B2DEB8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a:extLst>
            <a:ext uri="{FF2B5EF4-FFF2-40B4-BE49-F238E27FC236}">
              <a16:creationId xmlns:a16="http://schemas.microsoft.com/office/drawing/2014/main" id="{0E3FF735-DF5A-47FC-90F4-984F2C90787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a:extLst>
            <a:ext uri="{FF2B5EF4-FFF2-40B4-BE49-F238E27FC236}">
              <a16:creationId xmlns:a16="http://schemas.microsoft.com/office/drawing/2014/main" id="{F5482464-384F-4F5C-8403-EDDC82E1FC7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a:extLst>
            <a:ext uri="{FF2B5EF4-FFF2-40B4-BE49-F238E27FC236}">
              <a16:creationId xmlns:a16="http://schemas.microsoft.com/office/drawing/2014/main" id="{F9954449-2E1E-4D5A-9BAA-71E59838A5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a:extLst>
            <a:ext uri="{FF2B5EF4-FFF2-40B4-BE49-F238E27FC236}">
              <a16:creationId xmlns:a16="http://schemas.microsoft.com/office/drawing/2014/main" id="{497BD18C-0C4A-4A65-81B4-4908927C188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a:extLst>
            <a:ext uri="{FF2B5EF4-FFF2-40B4-BE49-F238E27FC236}">
              <a16:creationId xmlns:a16="http://schemas.microsoft.com/office/drawing/2014/main" id="{8EF99048-101D-4A95-8F94-CA46CABCA0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a:extLst>
            <a:ext uri="{FF2B5EF4-FFF2-40B4-BE49-F238E27FC236}">
              <a16:creationId xmlns:a16="http://schemas.microsoft.com/office/drawing/2014/main" id="{60A1AFC4-329C-4433-9E59-09DD1A91E78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8" name="テキスト ボックス 617">
          <a:extLst>
            <a:ext uri="{FF2B5EF4-FFF2-40B4-BE49-F238E27FC236}">
              <a16:creationId xmlns:a16="http://schemas.microsoft.com/office/drawing/2014/main" id="{E3BFD6C9-CE19-42E4-862E-ACEFB84746D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9" name="直線コネクタ 618">
          <a:extLst>
            <a:ext uri="{FF2B5EF4-FFF2-40B4-BE49-F238E27FC236}">
              <a16:creationId xmlns:a16="http://schemas.microsoft.com/office/drawing/2014/main" id="{272CAEA9-B8D6-41EE-84E0-23948AC86B3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0" name="テキスト ボックス 619">
          <a:extLst>
            <a:ext uri="{FF2B5EF4-FFF2-40B4-BE49-F238E27FC236}">
              <a16:creationId xmlns:a16="http://schemas.microsoft.com/office/drawing/2014/main" id="{9D936805-8239-4FB7-837D-7F915C0614A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1" name="直線コネクタ 620">
          <a:extLst>
            <a:ext uri="{FF2B5EF4-FFF2-40B4-BE49-F238E27FC236}">
              <a16:creationId xmlns:a16="http://schemas.microsoft.com/office/drawing/2014/main" id="{0817A685-6737-46CB-8C21-E904E7C2DB2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2" name="テキスト ボックス 621">
          <a:extLst>
            <a:ext uri="{FF2B5EF4-FFF2-40B4-BE49-F238E27FC236}">
              <a16:creationId xmlns:a16="http://schemas.microsoft.com/office/drawing/2014/main" id="{012B622E-87F9-41E2-99DF-58698EBA671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3" name="直線コネクタ 622">
          <a:extLst>
            <a:ext uri="{FF2B5EF4-FFF2-40B4-BE49-F238E27FC236}">
              <a16:creationId xmlns:a16="http://schemas.microsoft.com/office/drawing/2014/main" id="{6D3A5101-49E2-4014-91C4-C34FFD1C80A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4" name="テキスト ボックス 623">
          <a:extLst>
            <a:ext uri="{FF2B5EF4-FFF2-40B4-BE49-F238E27FC236}">
              <a16:creationId xmlns:a16="http://schemas.microsoft.com/office/drawing/2014/main" id="{0067A29F-58B2-4D83-BFCB-12B137B5FFE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5" name="直線コネクタ 624">
          <a:extLst>
            <a:ext uri="{FF2B5EF4-FFF2-40B4-BE49-F238E27FC236}">
              <a16:creationId xmlns:a16="http://schemas.microsoft.com/office/drawing/2014/main" id="{1F29FE97-2C62-4FDD-B2E7-F5A3971EDFE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6" name="テキスト ボックス 625">
          <a:extLst>
            <a:ext uri="{FF2B5EF4-FFF2-40B4-BE49-F238E27FC236}">
              <a16:creationId xmlns:a16="http://schemas.microsoft.com/office/drawing/2014/main" id="{D0649DFD-DA64-4383-8B64-4F244DDE5EC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7" name="直線コネクタ 626">
          <a:extLst>
            <a:ext uri="{FF2B5EF4-FFF2-40B4-BE49-F238E27FC236}">
              <a16:creationId xmlns:a16="http://schemas.microsoft.com/office/drawing/2014/main" id="{F99ED36F-7E03-4282-B18C-6F3BC2DCE9D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8" name="テキスト ボックス 627">
          <a:extLst>
            <a:ext uri="{FF2B5EF4-FFF2-40B4-BE49-F238E27FC236}">
              <a16:creationId xmlns:a16="http://schemas.microsoft.com/office/drawing/2014/main" id="{03F65F09-A6D0-4F18-978B-D9ED357208D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a:extLst>
            <a:ext uri="{FF2B5EF4-FFF2-40B4-BE49-F238E27FC236}">
              <a16:creationId xmlns:a16="http://schemas.microsoft.com/office/drawing/2014/main" id="{A9E0A881-44DE-448B-93E3-3E38D94A8C9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0" name="テキスト ボックス 629">
          <a:extLst>
            <a:ext uri="{FF2B5EF4-FFF2-40B4-BE49-F238E27FC236}">
              <a16:creationId xmlns:a16="http://schemas.microsoft.com/office/drawing/2014/main" id="{A0CAE02A-06A1-45F3-A0ED-F5D3768CDB3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a:extLst>
            <a:ext uri="{FF2B5EF4-FFF2-40B4-BE49-F238E27FC236}">
              <a16:creationId xmlns:a16="http://schemas.microsoft.com/office/drawing/2014/main" id="{7E59383D-2E15-4A52-9E93-54AE6E505E8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632" name="直線コネクタ 631">
          <a:extLst>
            <a:ext uri="{FF2B5EF4-FFF2-40B4-BE49-F238E27FC236}">
              <a16:creationId xmlns:a16="http://schemas.microsoft.com/office/drawing/2014/main" id="{D9E75E05-1B69-43E2-A000-6E7E5D89D229}"/>
            </a:ext>
          </a:extLst>
        </xdr:cNvPr>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633" name="【消防施設】&#10;有形固定資産減価償却率最小値テキスト">
          <a:extLst>
            <a:ext uri="{FF2B5EF4-FFF2-40B4-BE49-F238E27FC236}">
              <a16:creationId xmlns:a16="http://schemas.microsoft.com/office/drawing/2014/main" id="{48DBFFF6-CE1B-4492-9CC6-E84312222E30}"/>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634" name="直線コネクタ 633">
          <a:extLst>
            <a:ext uri="{FF2B5EF4-FFF2-40B4-BE49-F238E27FC236}">
              <a16:creationId xmlns:a16="http://schemas.microsoft.com/office/drawing/2014/main" id="{0184DD0E-D1F6-43B8-964C-EF8C64CBC7EE}"/>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35" name="【消防施設】&#10;有形固定資産減価償却率最大値テキスト">
          <a:extLst>
            <a:ext uri="{FF2B5EF4-FFF2-40B4-BE49-F238E27FC236}">
              <a16:creationId xmlns:a16="http://schemas.microsoft.com/office/drawing/2014/main" id="{A1BFD3AC-9609-479A-A1A4-9E1A253E8056}"/>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36" name="直線コネクタ 635">
          <a:extLst>
            <a:ext uri="{FF2B5EF4-FFF2-40B4-BE49-F238E27FC236}">
              <a16:creationId xmlns:a16="http://schemas.microsoft.com/office/drawing/2014/main" id="{C3627619-8018-40AB-81FE-3EABF83C84F9}"/>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637" name="【消防施設】&#10;有形固定資産減価償却率平均値テキスト">
          <a:extLst>
            <a:ext uri="{FF2B5EF4-FFF2-40B4-BE49-F238E27FC236}">
              <a16:creationId xmlns:a16="http://schemas.microsoft.com/office/drawing/2014/main" id="{B5434BFE-775F-42E4-A229-E1239ED29684}"/>
            </a:ext>
          </a:extLst>
        </xdr:cNvPr>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38" name="フローチャート: 判断 637">
          <a:extLst>
            <a:ext uri="{FF2B5EF4-FFF2-40B4-BE49-F238E27FC236}">
              <a16:creationId xmlns:a16="http://schemas.microsoft.com/office/drawing/2014/main" id="{2DF3B2BB-79B2-425B-9F11-91CBCC09B1F1}"/>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639" name="フローチャート: 判断 638">
          <a:extLst>
            <a:ext uri="{FF2B5EF4-FFF2-40B4-BE49-F238E27FC236}">
              <a16:creationId xmlns:a16="http://schemas.microsoft.com/office/drawing/2014/main" id="{7508BCEF-9737-4F0E-AC95-BBD2D0FD5DD8}"/>
            </a:ext>
          </a:extLst>
        </xdr:cNvPr>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124461</xdr:rowOff>
    </xdr:from>
    <xdr:to>
      <xdr:col>76</xdr:col>
      <xdr:colOff>165100</xdr:colOff>
      <xdr:row>81</xdr:row>
      <xdr:rowOff>54611</xdr:rowOff>
    </xdr:to>
    <xdr:sp macro="" textlink="">
      <xdr:nvSpPr>
        <xdr:cNvPr id="640" name="フローチャート: 判断 639">
          <a:extLst>
            <a:ext uri="{FF2B5EF4-FFF2-40B4-BE49-F238E27FC236}">
              <a16:creationId xmlns:a16="http://schemas.microsoft.com/office/drawing/2014/main" id="{D1D4D8BA-ECC8-4082-9E10-E51DC83212BD}"/>
            </a:ext>
          </a:extLst>
        </xdr:cNvPr>
        <xdr:cNvSpPr/>
      </xdr:nvSpPr>
      <xdr:spPr>
        <a:xfrm>
          <a:off x="14541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122555</xdr:rowOff>
    </xdr:from>
    <xdr:to>
      <xdr:col>72</xdr:col>
      <xdr:colOff>38100</xdr:colOff>
      <xdr:row>81</xdr:row>
      <xdr:rowOff>52705</xdr:rowOff>
    </xdr:to>
    <xdr:sp macro="" textlink="">
      <xdr:nvSpPr>
        <xdr:cNvPr id="641" name="フローチャート: 判断 640">
          <a:extLst>
            <a:ext uri="{FF2B5EF4-FFF2-40B4-BE49-F238E27FC236}">
              <a16:creationId xmlns:a16="http://schemas.microsoft.com/office/drawing/2014/main" id="{BDA3779F-B93F-4033-B8D5-A6F309C13E54}"/>
            </a:ext>
          </a:extLst>
        </xdr:cNvPr>
        <xdr:cNvSpPr/>
      </xdr:nvSpPr>
      <xdr:spPr>
        <a:xfrm>
          <a:off x="13652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50164</xdr:rowOff>
    </xdr:from>
    <xdr:to>
      <xdr:col>67</xdr:col>
      <xdr:colOff>101600</xdr:colOff>
      <xdr:row>80</xdr:row>
      <xdr:rowOff>151764</xdr:rowOff>
    </xdr:to>
    <xdr:sp macro="" textlink="">
      <xdr:nvSpPr>
        <xdr:cNvPr id="642" name="フローチャート: 判断 641">
          <a:extLst>
            <a:ext uri="{FF2B5EF4-FFF2-40B4-BE49-F238E27FC236}">
              <a16:creationId xmlns:a16="http://schemas.microsoft.com/office/drawing/2014/main" id="{26C18034-AFF9-48B6-B9A8-10D188E8B437}"/>
            </a:ext>
          </a:extLst>
        </xdr:cNvPr>
        <xdr:cNvSpPr/>
      </xdr:nvSpPr>
      <xdr:spPr>
        <a:xfrm>
          <a:off x="12763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F0CB687C-945C-4706-A0FD-778BE5B72D5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83E64F57-7B2C-4E07-AFFF-7B26F26927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3C3D5A62-EAA7-414A-A152-23A873A28CF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3484188E-640C-4601-A103-68ADA67DE39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21731C8E-F76F-4860-B31A-ED4CE41F632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57786</xdr:rowOff>
    </xdr:from>
    <xdr:to>
      <xdr:col>85</xdr:col>
      <xdr:colOff>177800</xdr:colOff>
      <xdr:row>85</xdr:row>
      <xdr:rowOff>159386</xdr:rowOff>
    </xdr:to>
    <xdr:sp macro="" textlink="">
      <xdr:nvSpPr>
        <xdr:cNvPr id="648" name="楕円 647">
          <a:extLst>
            <a:ext uri="{FF2B5EF4-FFF2-40B4-BE49-F238E27FC236}">
              <a16:creationId xmlns:a16="http://schemas.microsoft.com/office/drawing/2014/main" id="{C71E27CC-5422-4C16-B1A5-950C3864A4E7}"/>
            </a:ext>
          </a:extLst>
        </xdr:cNvPr>
        <xdr:cNvSpPr/>
      </xdr:nvSpPr>
      <xdr:spPr>
        <a:xfrm>
          <a:off x="16268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144163</xdr:rowOff>
    </xdr:from>
    <xdr:ext cx="405111" cy="259045"/>
    <xdr:sp macro="" textlink="">
      <xdr:nvSpPr>
        <xdr:cNvPr id="649" name="【消防施設】&#10;有形固定資産減価償却率該当値テキスト">
          <a:extLst>
            <a:ext uri="{FF2B5EF4-FFF2-40B4-BE49-F238E27FC236}">
              <a16:creationId xmlns:a16="http://schemas.microsoft.com/office/drawing/2014/main" id="{C751D1AB-F282-4B73-A66F-BD5F0E3F197E}"/>
            </a:ext>
          </a:extLst>
        </xdr:cNvPr>
        <xdr:cNvSpPr txBox="1"/>
      </xdr:nvSpPr>
      <xdr:spPr>
        <a:xfrm>
          <a:off x="16357600" y="1454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xdr:rowOff>
    </xdr:from>
    <xdr:to>
      <xdr:col>81</xdr:col>
      <xdr:colOff>101600</xdr:colOff>
      <xdr:row>85</xdr:row>
      <xdr:rowOff>117475</xdr:rowOff>
    </xdr:to>
    <xdr:sp macro="" textlink="">
      <xdr:nvSpPr>
        <xdr:cNvPr id="650" name="楕円 649">
          <a:extLst>
            <a:ext uri="{FF2B5EF4-FFF2-40B4-BE49-F238E27FC236}">
              <a16:creationId xmlns:a16="http://schemas.microsoft.com/office/drawing/2014/main" id="{AD7A1278-243A-4571-A1BF-470E4042F282}"/>
            </a:ext>
          </a:extLst>
        </xdr:cNvPr>
        <xdr:cNvSpPr/>
      </xdr:nvSpPr>
      <xdr:spPr>
        <a:xfrm>
          <a:off x="15430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66675</xdr:rowOff>
    </xdr:from>
    <xdr:to>
      <xdr:col>85</xdr:col>
      <xdr:colOff>127000</xdr:colOff>
      <xdr:row>85</xdr:row>
      <xdr:rowOff>108586</xdr:rowOff>
    </xdr:to>
    <xdr:cxnSp macro="">
      <xdr:nvCxnSpPr>
        <xdr:cNvPr id="651" name="直線コネクタ 650">
          <a:extLst>
            <a:ext uri="{FF2B5EF4-FFF2-40B4-BE49-F238E27FC236}">
              <a16:creationId xmlns:a16="http://schemas.microsoft.com/office/drawing/2014/main" id="{20A72683-D047-4BD9-99BC-ACABEA86DC3B}"/>
            </a:ext>
          </a:extLst>
        </xdr:cNvPr>
        <xdr:cNvCxnSpPr/>
      </xdr:nvCxnSpPr>
      <xdr:spPr>
        <a:xfrm>
          <a:off x="15481300" y="146399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154939</xdr:rowOff>
    </xdr:from>
    <xdr:to>
      <xdr:col>76</xdr:col>
      <xdr:colOff>165100</xdr:colOff>
      <xdr:row>85</xdr:row>
      <xdr:rowOff>85089</xdr:rowOff>
    </xdr:to>
    <xdr:sp macro="" textlink="">
      <xdr:nvSpPr>
        <xdr:cNvPr id="652" name="楕円 651">
          <a:extLst>
            <a:ext uri="{FF2B5EF4-FFF2-40B4-BE49-F238E27FC236}">
              <a16:creationId xmlns:a16="http://schemas.microsoft.com/office/drawing/2014/main" id="{30347DF4-AB4A-47E3-846F-4364735E11E2}"/>
            </a:ext>
          </a:extLst>
        </xdr:cNvPr>
        <xdr:cNvSpPr/>
      </xdr:nvSpPr>
      <xdr:spPr>
        <a:xfrm>
          <a:off x="14541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34289</xdr:rowOff>
    </xdr:from>
    <xdr:to>
      <xdr:col>81</xdr:col>
      <xdr:colOff>50800</xdr:colOff>
      <xdr:row>85</xdr:row>
      <xdr:rowOff>66675</xdr:rowOff>
    </xdr:to>
    <xdr:cxnSp macro="">
      <xdr:nvCxnSpPr>
        <xdr:cNvPr id="653" name="直線コネクタ 652">
          <a:extLst>
            <a:ext uri="{FF2B5EF4-FFF2-40B4-BE49-F238E27FC236}">
              <a16:creationId xmlns:a16="http://schemas.microsoft.com/office/drawing/2014/main" id="{46FB2305-765A-4791-AC9E-8C7E6331E440}"/>
            </a:ext>
          </a:extLst>
        </xdr:cNvPr>
        <xdr:cNvCxnSpPr/>
      </xdr:nvCxnSpPr>
      <xdr:spPr>
        <a:xfrm>
          <a:off x="14592300" y="146075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92075</xdr:rowOff>
    </xdr:from>
    <xdr:to>
      <xdr:col>72</xdr:col>
      <xdr:colOff>38100</xdr:colOff>
      <xdr:row>85</xdr:row>
      <xdr:rowOff>22225</xdr:rowOff>
    </xdr:to>
    <xdr:sp macro="" textlink="">
      <xdr:nvSpPr>
        <xdr:cNvPr id="654" name="楕円 653">
          <a:extLst>
            <a:ext uri="{FF2B5EF4-FFF2-40B4-BE49-F238E27FC236}">
              <a16:creationId xmlns:a16="http://schemas.microsoft.com/office/drawing/2014/main" id="{33B88F35-B033-4C73-9206-08C5882273E3}"/>
            </a:ext>
          </a:extLst>
        </xdr:cNvPr>
        <xdr:cNvSpPr/>
      </xdr:nvSpPr>
      <xdr:spPr>
        <a:xfrm>
          <a:off x="13652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142875</xdr:rowOff>
    </xdr:from>
    <xdr:to>
      <xdr:col>76</xdr:col>
      <xdr:colOff>114300</xdr:colOff>
      <xdr:row>85</xdr:row>
      <xdr:rowOff>34289</xdr:rowOff>
    </xdr:to>
    <xdr:cxnSp macro="">
      <xdr:nvCxnSpPr>
        <xdr:cNvPr id="655" name="直線コネクタ 654">
          <a:extLst>
            <a:ext uri="{FF2B5EF4-FFF2-40B4-BE49-F238E27FC236}">
              <a16:creationId xmlns:a16="http://schemas.microsoft.com/office/drawing/2014/main" id="{7C252BA8-2C78-4DF8-B9E6-A3EFAD9F7F1A}"/>
            </a:ext>
          </a:extLst>
        </xdr:cNvPr>
        <xdr:cNvCxnSpPr/>
      </xdr:nvCxnSpPr>
      <xdr:spPr>
        <a:xfrm>
          <a:off x="13703300" y="145446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95902</xdr:rowOff>
    </xdr:from>
    <xdr:ext cx="405111" cy="259045"/>
    <xdr:sp macro="" textlink="">
      <xdr:nvSpPr>
        <xdr:cNvPr id="656" name="n_1aveValue【消防施設】&#10;有形固定資産減価償却率">
          <a:extLst>
            <a:ext uri="{FF2B5EF4-FFF2-40B4-BE49-F238E27FC236}">
              <a16:creationId xmlns:a16="http://schemas.microsoft.com/office/drawing/2014/main" id="{DD99ED7F-058F-4632-AECE-6B9930C8924B}"/>
            </a:ext>
          </a:extLst>
        </xdr:cNvPr>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657" name="n_2aveValue【消防施設】&#10;有形固定資産減価償却率">
          <a:extLst>
            <a:ext uri="{FF2B5EF4-FFF2-40B4-BE49-F238E27FC236}">
              <a16:creationId xmlns:a16="http://schemas.microsoft.com/office/drawing/2014/main" id="{DA678E01-2CE2-41B5-AE8C-43678EABFB14}"/>
            </a:ext>
          </a:extLst>
        </xdr:cNvPr>
        <xdr:cNvSpPr txBox="1"/>
      </xdr:nvSpPr>
      <xdr:spPr>
        <a:xfrm>
          <a:off x="14389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69232</xdr:rowOff>
    </xdr:from>
    <xdr:ext cx="405111" cy="259045"/>
    <xdr:sp macro="" textlink="">
      <xdr:nvSpPr>
        <xdr:cNvPr id="658" name="n_3aveValue【消防施設】&#10;有形固定資産減価償却率">
          <a:extLst>
            <a:ext uri="{FF2B5EF4-FFF2-40B4-BE49-F238E27FC236}">
              <a16:creationId xmlns:a16="http://schemas.microsoft.com/office/drawing/2014/main" id="{1A7E9789-FEC1-4A90-A9D2-5D1DFA898953}"/>
            </a:ext>
          </a:extLst>
        </xdr:cNvPr>
        <xdr:cNvSpPr txBox="1"/>
      </xdr:nvSpPr>
      <xdr:spPr>
        <a:xfrm>
          <a:off x="13500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168291</xdr:rowOff>
    </xdr:from>
    <xdr:ext cx="405111" cy="259045"/>
    <xdr:sp macro="" textlink="">
      <xdr:nvSpPr>
        <xdr:cNvPr id="659" name="n_4aveValue【消防施設】&#10;有形固定資産減価償却率">
          <a:extLst>
            <a:ext uri="{FF2B5EF4-FFF2-40B4-BE49-F238E27FC236}">
              <a16:creationId xmlns:a16="http://schemas.microsoft.com/office/drawing/2014/main" id="{1E05E900-E8CF-4574-9AEF-CFEE4F410705}"/>
            </a:ext>
          </a:extLst>
        </xdr:cNvPr>
        <xdr:cNvSpPr txBox="1"/>
      </xdr:nvSpPr>
      <xdr:spPr>
        <a:xfrm>
          <a:off x="12611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108602</xdr:rowOff>
    </xdr:from>
    <xdr:ext cx="405111" cy="259045"/>
    <xdr:sp macro="" textlink="">
      <xdr:nvSpPr>
        <xdr:cNvPr id="660" name="n_1mainValue【消防施設】&#10;有形固定資産減価償却率">
          <a:extLst>
            <a:ext uri="{FF2B5EF4-FFF2-40B4-BE49-F238E27FC236}">
              <a16:creationId xmlns:a16="http://schemas.microsoft.com/office/drawing/2014/main" id="{9ED235EB-0A33-4FF8-8937-718E773EC121}"/>
            </a:ext>
          </a:extLst>
        </xdr:cNvPr>
        <xdr:cNvSpPr txBox="1"/>
      </xdr:nvSpPr>
      <xdr:spPr>
        <a:xfrm>
          <a:off x="152660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76216</xdr:rowOff>
    </xdr:from>
    <xdr:ext cx="405111" cy="259045"/>
    <xdr:sp macro="" textlink="">
      <xdr:nvSpPr>
        <xdr:cNvPr id="661" name="n_2mainValue【消防施設】&#10;有形固定資産減価償却率">
          <a:extLst>
            <a:ext uri="{FF2B5EF4-FFF2-40B4-BE49-F238E27FC236}">
              <a16:creationId xmlns:a16="http://schemas.microsoft.com/office/drawing/2014/main" id="{EA33F274-CB0C-4C66-BD26-5D7268E3A5D1}"/>
            </a:ext>
          </a:extLst>
        </xdr:cNvPr>
        <xdr:cNvSpPr txBox="1"/>
      </xdr:nvSpPr>
      <xdr:spPr>
        <a:xfrm>
          <a:off x="14389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13352</xdr:rowOff>
    </xdr:from>
    <xdr:ext cx="405111" cy="259045"/>
    <xdr:sp macro="" textlink="">
      <xdr:nvSpPr>
        <xdr:cNvPr id="662" name="n_3mainValue【消防施設】&#10;有形固定資産減価償却率">
          <a:extLst>
            <a:ext uri="{FF2B5EF4-FFF2-40B4-BE49-F238E27FC236}">
              <a16:creationId xmlns:a16="http://schemas.microsoft.com/office/drawing/2014/main" id="{E801CBA7-0F2D-4771-8E47-EE3947C7D273}"/>
            </a:ext>
          </a:extLst>
        </xdr:cNvPr>
        <xdr:cNvSpPr txBox="1"/>
      </xdr:nvSpPr>
      <xdr:spPr>
        <a:xfrm>
          <a:off x="13500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3" name="正方形/長方形 662">
          <a:extLst>
            <a:ext uri="{FF2B5EF4-FFF2-40B4-BE49-F238E27FC236}">
              <a16:creationId xmlns:a16="http://schemas.microsoft.com/office/drawing/2014/main" id="{1080E7A0-0E24-437B-B973-C748985915C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4" name="正方形/長方形 663">
          <a:extLst>
            <a:ext uri="{FF2B5EF4-FFF2-40B4-BE49-F238E27FC236}">
              <a16:creationId xmlns:a16="http://schemas.microsoft.com/office/drawing/2014/main" id="{1B75281C-0CE4-44F1-B44B-11F397DD165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5" name="正方形/長方形 664">
          <a:extLst>
            <a:ext uri="{FF2B5EF4-FFF2-40B4-BE49-F238E27FC236}">
              <a16:creationId xmlns:a16="http://schemas.microsoft.com/office/drawing/2014/main" id="{20E19DCA-9FE3-4704-B08A-CFC2B024473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6" name="正方形/長方形 665">
          <a:extLst>
            <a:ext uri="{FF2B5EF4-FFF2-40B4-BE49-F238E27FC236}">
              <a16:creationId xmlns:a16="http://schemas.microsoft.com/office/drawing/2014/main" id="{2B482549-0D5B-4B59-821C-A360B4152AD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7" name="正方形/長方形 666">
          <a:extLst>
            <a:ext uri="{FF2B5EF4-FFF2-40B4-BE49-F238E27FC236}">
              <a16:creationId xmlns:a16="http://schemas.microsoft.com/office/drawing/2014/main" id="{DDCF176E-64C6-4E18-9416-771B2292C1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8" name="正方形/長方形 667">
          <a:extLst>
            <a:ext uri="{FF2B5EF4-FFF2-40B4-BE49-F238E27FC236}">
              <a16:creationId xmlns:a16="http://schemas.microsoft.com/office/drawing/2014/main" id="{CCC02CD4-0632-410F-BE6C-D2E524A44FD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9" name="正方形/長方形 668">
          <a:extLst>
            <a:ext uri="{FF2B5EF4-FFF2-40B4-BE49-F238E27FC236}">
              <a16:creationId xmlns:a16="http://schemas.microsoft.com/office/drawing/2014/main" id="{9728BA29-4ABE-4E86-803D-DBC99B74DD6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0" name="正方形/長方形 669">
          <a:extLst>
            <a:ext uri="{FF2B5EF4-FFF2-40B4-BE49-F238E27FC236}">
              <a16:creationId xmlns:a16="http://schemas.microsoft.com/office/drawing/2014/main" id="{ECD4D639-9237-45F1-8495-CD64EE0FBCD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1" name="テキスト ボックス 670">
          <a:extLst>
            <a:ext uri="{FF2B5EF4-FFF2-40B4-BE49-F238E27FC236}">
              <a16:creationId xmlns:a16="http://schemas.microsoft.com/office/drawing/2014/main" id="{7D1520CD-3BB1-49BD-BAE7-0BC3531D72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2" name="直線コネクタ 671">
          <a:extLst>
            <a:ext uri="{FF2B5EF4-FFF2-40B4-BE49-F238E27FC236}">
              <a16:creationId xmlns:a16="http://schemas.microsoft.com/office/drawing/2014/main" id="{56A0B6E6-77B4-405D-95C9-8FA12189DA2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3" name="直線コネクタ 672">
          <a:extLst>
            <a:ext uri="{FF2B5EF4-FFF2-40B4-BE49-F238E27FC236}">
              <a16:creationId xmlns:a16="http://schemas.microsoft.com/office/drawing/2014/main" id="{219E2EB0-1B88-4260-B1CE-617695CD940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4" name="テキスト ボックス 673">
          <a:extLst>
            <a:ext uri="{FF2B5EF4-FFF2-40B4-BE49-F238E27FC236}">
              <a16:creationId xmlns:a16="http://schemas.microsoft.com/office/drawing/2014/main" id="{93E87A70-EBA2-4478-8738-2F436F074F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5" name="直線コネクタ 674">
          <a:extLst>
            <a:ext uri="{FF2B5EF4-FFF2-40B4-BE49-F238E27FC236}">
              <a16:creationId xmlns:a16="http://schemas.microsoft.com/office/drawing/2014/main" id="{354D5D03-6FCC-4285-98E7-C327E01002C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6" name="テキスト ボックス 675">
          <a:extLst>
            <a:ext uri="{FF2B5EF4-FFF2-40B4-BE49-F238E27FC236}">
              <a16:creationId xmlns:a16="http://schemas.microsoft.com/office/drawing/2014/main" id="{7F688766-FD71-4DC6-BEAE-96870E6CD7D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7" name="直線コネクタ 676">
          <a:extLst>
            <a:ext uri="{FF2B5EF4-FFF2-40B4-BE49-F238E27FC236}">
              <a16:creationId xmlns:a16="http://schemas.microsoft.com/office/drawing/2014/main" id="{F894D67E-FC6C-4373-A98E-0C4BA41E0B0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8" name="テキスト ボックス 677">
          <a:extLst>
            <a:ext uri="{FF2B5EF4-FFF2-40B4-BE49-F238E27FC236}">
              <a16:creationId xmlns:a16="http://schemas.microsoft.com/office/drawing/2014/main" id="{9E2C2BB2-A24F-4E60-AE46-A1D2A8F7C27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9" name="直線コネクタ 678">
          <a:extLst>
            <a:ext uri="{FF2B5EF4-FFF2-40B4-BE49-F238E27FC236}">
              <a16:creationId xmlns:a16="http://schemas.microsoft.com/office/drawing/2014/main" id="{AA8B7CD7-6C1E-4C40-BEAB-9B497867204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0" name="テキスト ボックス 679">
          <a:extLst>
            <a:ext uri="{FF2B5EF4-FFF2-40B4-BE49-F238E27FC236}">
              <a16:creationId xmlns:a16="http://schemas.microsoft.com/office/drawing/2014/main" id="{67E5A5EA-E6E5-41B5-8ED8-FAA76F848FF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1" name="直線コネクタ 680">
          <a:extLst>
            <a:ext uri="{FF2B5EF4-FFF2-40B4-BE49-F238E27FC236}">
              <a16:creationId xmlns:a16="http://schemas.microsoft.com/office/drawing/2014/main" id="{6918509C-843F-4F06-ADCE-620D567B7FA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2" name="テキスト ボックス 681">
          <a:extLst>
            <a:ext uri="{FF2B5EF4-FFF2-40B4-BE49-F238E27FC236}">
              <a16:creationId xmlns:a16="http://schemas.microsoft.com/office/drawing/2014/main" id="{EDDC85A8-C1B9-401E-A93F-D0560817B74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3" name="直線コネクタ 682">
          <a:extLst>
            <a:ext uri="{FF2B5EF4-FFF2-40B4-BE49-F238E27FC236}">
              <a16:creationId xmlns:a16="http://schemas.microsoft.com/office/drawing/2014/main" id="{644E6BF6-DF18-41EA-8308-07E02985F13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4" name="テキスト ボックス 683">
          <a:extLst>
            <a:ext uri="{FF2B5EF4-FFF2-40B4-BE49-F238E27FC236}">
              <a16:creationId xmlns:a16="http://schemas.microsoft.com/office/drawing/2014/main" id="{3123A2C9-19BF-4139-980E-E2BBF5275EA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5" name="【消防施設】&#10;一人当たり面積グラフ枠">
          <a:extLst>
            <a:ext uri="{FF2B5EF4-FFF2-40B4-BE49-F238E27FC236}">
              <a16:creationId xmlns:a16="http://schemas.microsoft.com/office/drawing/2014/main" id="{02A3179E-4BB8-40E9-BCCF-D2B5CCE4C76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686" name="直線コネクタ 685">
          <a:extLst>
            <a:ext uri="{FF2B5EF4-FFF2-40B4-BE49-F238E27FC236}">
              <a16:creationId xmlns:a16="http://schemas.microsoft.com/office/drawing/2014/main" id="{FCDCB57F-4BC8-46A9-A449-D551D10AF66E}"/>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687" name="【消防施設】&#10;一人当たり面積最小値テキスト">
          <a:extLst>
            <a:ext uri="{FF2B5EF4-FFF2-40B4-BE49-F238E27FC236}">
              <a16:creationId xmlns:a16="http://schemas.microsoft.com/office/drawing/2014/main" id="{C9C25BF7-462C-40F2-AA30-7DD738418205}"/>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688" name="直線コネクタ 687">
          <a:extLst>
            <a:ext uri="{FF2B5EF4-FFF2-40B4-BE49-F238E27FC236}">
              <a16:creationId xmlns:a16="http://schemas.microsoft.com/office/drawing/2014/main" id="{B4485937-8779-40FB-86AF-A723EC414FB5}"/>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689" name="【消防施設】&#10;一人当たり面積最大値テキスト">
          <a:extLst>
            <a:ext uri="{FF2B5EF4-FFF2-40B4-BE49-F238E27FC236}">
              <a16:creationId xmlns:a16="http://schemas.microsoft.com/office/drawing/2014/main" id="{3DD5932D-5CE1-48F4-9CFA-C9941C3C9A2D}"/>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690" name="直線コネクタ 689">
          <a:extLst>
            <a:ext uri="{FF2B5EF4-FFF2-40B4-BE49-F238E27FC236}">
              <a16:creationId xmlns:a16="http://schemas.microsoft.com/office/drawing/2014/main" id="{0D6B1589-8B9E-4CCC-A481-58F95F020316}"/>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691" name="【消防施設】&#10;一人当たり面積平均値テキスト">
          <a:extLst>
            <a:ext uri="{FF2B5EF4-FFF2-40B4-BE49-F238E27FC236}">
              <a16:creationId xmlns:a16="http://schemas.microsoft.com/office/drawing/2014/main" id="{AE18F22E-CD1B-40CB-BCE3-87B90A9C1BEC}"/>
            </a:ext>
          </a:extLst>
        </xdr:cNvPr>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692" name="フローチャート: 判断 691">
          <a:extLst>
            <a:ext uri="{FF2B5EF4-FFF2-40B4-BE49-F238E27FC236}">
              <a16:creationId xmlns:a16="http://schemas.microsoft.com/office/drawing/2014/main" id="{6FD6C4A2-105B-4BB4-9B4E-06DCF01A9937}"/>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115570</xdr:rowOff>
    </xdr:from>
    <xdr:to>
      <xdr:col>112</xdr:col>
      <xdr:colOff>38100</xdr:colOff>
      <xdr:row>86</xdr:row>
      <xdr:rowOff>45720</xdr:rowOff>
    </xdr:to>
    <xdr:sp macro="" textlink="">
      <xdr:nvSpPr>
        <xdr:cNvPr id="693" name="フローチャート: 判断 692">
          <a:extLst>
            <a:ext uri="{FF2B5EF4-FFF2-40B4-BE49-F238E27FC236}">
              <a16:creationId xmlns:a16="http://schemas.microsoft.com/office/drawing/2014/main" id="{F5EEB43B-9D4E-44D9-8F22-F0B3FAF2C92A}"/>
            </a:ext>
          </a:extLst>
        </xdr:cNvPr>
        <xdr:cNvSpPr/>
      </xdr:nvSpPr>
      <xdr:spPr>
        <a:xfrm>
          <a:off x="21272500" y="1468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694" name="フローチャート: 判断 693">
          <a:extLst>
            <a:ext uri="{FF2B5EF4-FFF2-40B4-BE49-F238E27FC236}">
              <a16:creationId xmlns:a16="http://schemas.microsoft.com/office/drawing/2014/main" id="{2F9268A8-8D99-4E59-AD7E-439C41A49814}"/>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119380</xdr:rowOff>
    </xdr:from>
    <xdr:to>
      <xdr:col>102</xdr:col>
      <xdr:colOff>165100</xdr:colOff>
      <xdr:row>86</xdr:row>
      <xdr:rowOff>49530</xdr:rowOff>
    </xdr:to>
    <xdr:sp macro="" textlink="">
      <xdr:nvSpPr>
        <xdr:cNvPr id="695" name="フローチャート: 判断 694">
          <a:extLst>
            <a:ext uri="{FF2B5EF4-FFF2-40B4-BE49-F238E27FC236}">
              <a16:creationId xmlns:a16="http://schemas.microsoft.com/office/drawing/2014/main" id="{FC4815BC-2DF9-43DF-BAC7-A0C507FA878F}"/>
            </a:ext>
          </a:extLst>
        </xdr:cNvPr>
        <xdr:cNvSpPr/>
      </xdr:nvSpPr>
      <xdr:spPr>
        <a:xfrm>
          <a:off x="19494500" y="1469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113030</xdr:rowOff>
    </xdr:from>
    <xdr:to>
      <xdr:col>98</xdr:col>
      <xdr:colOff>38100</xdr:colOff>
      <xdr:row>86</xdr:row>
      <xdr:rowOff>43180</xdr:rowOff>
    </xdr:to>
    <xdr:sp macro="" textlink="">
      <xdr:nvSpPr>
        <xdr:cNvPr id="696" name="フローチャート: 判断 695">
          <a:extLst>
            <a:ext uri="{FF2B5EF4-FFF2-40B4-BE49-F238E27FC236}">
              <a16:creationId xmlns:a16="http://schemas.microsoft.com/office/drawing/2014/main" id="{5CBD1D60-E63E-4492-A787-377ACFEC23FC}"/>
            </a:ext>
          </a:extLst>
        </xdr:cNvPr>
        <xdr:cNvSpPr/>
      </xdr:nvSpPr>
      <xdr:spPr>
        <a:xfrm>
          <a:off x="18605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FBB1594F-4F73-478B-87AF-7F92B9BC42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256E4A56-7435-47F9-8F85-DA8093ED749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B43AB454-9D93-4D6F-8854-15E6DBC5A48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E8A20D8C-40B8-4A53-84D8-7282A636834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CCB6AC82-7B13-4AB0-98FC-DF55752B2D6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146050</xdr:rowOff>
    </xdr:from>
    <xdr:to>
      <xdr:col>116</xdr:col>
      <xdr:colOff>114300</xdr:colOff>
      <xdr:row>86</xdr:row>
      <xdr:rowOff>76200</xdr:rowOff>
    </xdr:to>
    <xdr:sp macro="" textlink="">
      <xdr:nvSpPr>
        <xdr:cNvPr id="702" name="楕円 701">
          <a:extLst>
            <a:ext uri="{FF2B5EF4-FFF2-40B4-BE49-F238E27FC236}">
              <a16:creationId xmlns:a16="http://schemas.microsoft.com/office/drawing/2014/main" id="{348E4A90-1AE4-4D26-8DB2-5816F65236DA}"/>
            </a:ext>
          </a:extLst>
        </xdr:cNvPr>
        <xdr:cNvSpPr/>
      </xdr:nvSpPr>
      <xdr:spPr>
        <a:xfrm>
          <a:off x="221107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703" name="【消防施設】&#10;一人当たり面積該当値テキスト">
          <a:extLst>
            <a:ext uri="{FF2B5EF4-FFF2-40B4-BE49-F238E27FC236}">
              <a16:creationId xmlns:a16="http://schemas.microsoft.com/office/drawing/2014/main" id="{C4689FF6-435F-426E-B235-EB477FEEF292}"/>
            </a:ext>
          </a:extLst>
        </xdr:cNvPr>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148589</xdr:rowOff>
    </xdr:from>
    <xdr:to>
      <xdr:col>112</xdr:col>
      <xdr:colOff>38100</xdr:colOff>
      <xdr:row>86</xdr:row>
      <xdr:rowOff>78739</xdr:rowOff>
    </xdr:to>
    <xdr:sp macro="" textlink="">
      <xdr:nvSpPr>
        <xdr:cNvPr id="704" name="楕円 703">
          <a:extLst>
            <a:ext uri="{FF2B5EF4-FFF2-40B4-BE49-F238E27FC236}">
              <a16:creationId xmlns:a16="http://schemas.microsoft.com/office/drawing/2014/main" id="{7D0E08A9-1C16-400A-A725-946791CFBC51}"/>
            </a:ext>
          </a:extLst>
        </xdr:cNvPr>
        <xdr:cNvSpPr/>
      </xdr:nvSpPr>
      <xdr:spPr>
        <a:xfrm>
          <a:off x="212725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25400</xdr:rowOff>
    </xdr:from>
    <xdr:to>
      <xdr:col>116</xdr:col>
      <xdr:colOff>63500</xdr:colOff>
      <xdr:row>86</xdr:row>
      <xdr:rowOff>27939</xdr:rowOff>
    </xdr:to>
    <xdr:cxnSp macro="">
      <xdr:nvCxnSpPr>
        <xdr:cNvPr id="705" name="直線コネクタ 704">
          <a:extLst>
            <a:ext uri="{FF2B5EF4-FFF2-40B4-BE49-F238E27FC236}">
              <a16:creationId xmlns:a16="http://schemas.microsoft.com/office/drawing/2014/main" id="{BF02DCC7-1E79-423B-B07D-15886F5FB25B}"/>
            </a:ext>
          </a:extLst>
        </xdr:cNvPr>
        <xdr:cNvCxnSpPr/>
      </xdr:nvCxnSpPr>
      <xdr:spPr>
        <a:xfrm flipV="1">
          <a:off x="21323300" y="1477010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706" name="楕円 705">
          <a:extLst>
            <a:ext uri="{FF2B5EF4-FFF2-40B4-BE49-F238E27FC236}">
              <a16:creationId xmlns:a16="http://schemas.microsoft.com/office/drawing/2014/main" id="{772E855F-87F6-43DD-B657-84D157F4D49C}"/>
            </a:ext>
          </a:extLst>
        </xdr:cNvPr>
        <xdr:cNvSpPr/>
      </xdr:nvSpPr>
      <xdr:spPr>
        <a:xfrm>
          <a:off x="20383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26670</xdr:rowOff>
    </xdr:from>
    <xdr:to>
      <xdr:col>111</xdr:col>
      <xdr:colOff>177800</xdr:colOff>
      <xdr:row>86</xdr:row>
      <xdr:rowOff>27939</xdr:rowOff>
    </xdr:to>
    <xdr:cxnSp macro="">
      <xdr:nvCxnSpPr>
        <xdr:cNvPr id="707" name="直線コネクタ 706">
          <a:extLst>
            <a:ext uri="{FF2B5EF4-FFF2-40B4-BE49-F238E27FC236}">
              <a16:creationId xmlns:a16="http://schemas.microsoft.com/office/drawing/2014/main" id="{0EF7DA43-4A88-4B78-B3E2-E78D059E9D30}"/>
            </a:ext>
          </a:extLst>
        </xdr:cNvPr>
        <xdr:cNvCxnSpPr/>
      </xdr:nvCxnSpPr>
      <xdr:spPr>
        <a:xfrm>
          <a:off x="20434300" y="147713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149861</xdr:rowOff>
    </xdr:from>
    <xdr:to>
      <xdr:col>102</xdr:col>
      <xdr:colOff>165100</xdr:colOff>
      <xdr:row>86</xdr:row>
      <xdr:rowOff>80011</xdr:rowOff>
    </xdr:to>
    <xdr:sp macro="" textlink="">
      <xdr:nvSpPr>
        <xdr:cNvPr id="708" name="楕円 707">
          <a:extLst>
            <a:ext uri="{FF2B5EF4-FFF2-40B4-BE49-F238E27FC236}">
              <a16:creationId xmlns:a16="http://schemas.microsoft.com/office/drawing/2014/main" id="{44481D36-9E63-45C0-B4D8-8B46E22B2B58}"/>
            </a:ext>
          </a:extLst>
        </xdr:cNvPr>
        <xdr:cNvSpPr/>
      </xdr:nvSpPr>
      <xdr:spPr>
        <a:xfrm>
          <a:off x="19494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26670</xdr:rowOff>
    </xdr:from>
    <xdr:to>
      <xdr:col>107</xdr:col>
      <xdr:colOff>50800</xdr:colOff>
      <xdr:row>86</xdr:row>
      <xdr:rowOff>29211</xdr:rowOff>
    </xdr:to>
    <xdr:cxnSp macro="">
      <xdr:nvCxnSpPr>
        <xdr:cNvPr id="709" name="直線コネクタ 708">
          <a:extLst>
            <a:ext uri="{FF2B5EF4-FFF2-40B4-BE49-F238E27FC236}">
              <a16:creationId xmlns:a16="http://schemas.microsoft.com/office/drawing/2014/main" id="{B61C5334-F3A3-4B11-90B4-ECDEA393F63C}"/>
            </a:ext>
          </a:extLst>
        </xdr:cNvPr>
        <xdr:cNvCxnSpPr/>
      </xdr:nvCxnSpPr>
      <xdr:spPr>
        <a:xfrm flipV="1">
          <a:off x="19545300" y="147713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62247</xdr:rowOff>
    </xdr:from>
    <xdr:ext cx="469744" cy="259045"/>
    <xdr:sp macro="" textlink="">
      <xdr:nvSpPr>
        <xdr:cNvPr id="710" name="n_1aveValue【消防施設】&#10;一人当たり面積">
          <a:extLst>
            <a:ext uri="{FF2B5EF4-FFF2-40B4-BE49-F238E27FC236}">
              <a16:creationId xmlns:a16="http://schemas.microsoft.com/office/drawing/2014/main" id="{EED4E8E3-D39E-4E57-AB0E-8BF83B2A67F9}"/>
            </a:ext>
          </a:extLst>
        </xdr:cNvPr>
        <xdr:cNvSpPr txBox="1"/>
      </xdr:nvSpPr>
      <xdr:spPr>
        <a:xfrm>
          <a:off x="21075727"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11" name="n_2aveValue【消防施設】&#10;一人当たり面積">
          <a:extLst>
            <a:ext uri="{FF2B5EF4-FFF2-40B4-BE49-F238E27FC236}">
              <a16:creationId xmlns:a16="http://schemas.microsoft.com/office/drawing/2014/main" id="{43C7923E-C1D0-4CD4-94A4-574904F7338B}"/>
            </a:ext>
          </a:extLst>
        </xdr:cNvPr>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66057</xdr:rowOff>
    </xdr:from>
    <xdr:ext cx="469744" cy="259045"/>
    <xdr:sp macro="" textlink="">
      <xdr:nvSpPr>
        <xdr:cNvPr id="712" name="n_3aveValue【消防施設】&#10;一人当たり面積">
          <a:extLst>
            <a:ext uri="{FF2B5EF4-FFF2-40B4-BE49-F238E27FC236}">
              <a16:creationId xmlns:a16="http://schemas.microsoft.com/office/drawing/2014/main" id="{775F2A2C-ECF0-4D2B-A971-CF3609F54702}"/>
            </a:ext>
          </a:extLst>
        </xdr:cNvPr>
        <xdr:cNvSpPr txBox="1"/>
      </xdr:nvSpPr>
      <xdr:spPr>
        <a:xfrm>
          <a:off x="19310427" y="1446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59707</xdr:rowOff>
    </xdr:from>
    <xdr:ext cx="469744" cy="259045"/>
    <xdr:sp macro="" textlink="">
      <xdr:nvSpPr>
        <xdr:cNvPr id="713" name="n_4aveValue【消防施設】&#10;一人当たり面積">
          <a:extLst>
            <a:ext uri="{FF2B5EF4-FFF2-40B4-BE49-F238E27FC236}">
              <a16:creationId xmlns:a16="http://schemas.microsoft.com/office/drawing/2014/main" id="{DEE68D5F-986C-47BF-BDE2-DC819C4506F7}"/>
            </a:ext>
          </a:extLst>
        </xdr:cNvPr>
        <xdr:cNvSpPr txBox="1"/>
      </xdr:nvSpPr>
      <xdr:spPr>
        <a:xfrm>
          <a:off x="184214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69866</xdr:rowOff>
    </xdr:from>
    <xdr:ext cx="469744" cy="259045"/>
    <xdr:sp macro="" textlink="">
      <xdr:nvSpPr>
        <xdr:cNvPr id="714" name="n_1mainValue【消防施設】&#10;一人当たり面積">
          <a:extLst>
            <a:ext uri="{FF2B5EF4-FFF2-40B4-BE49-F238E27FC236}">
              <a16:creationId xmlns:a16="http://schemas.microsoft.com/office/drawing/2014/main" id="{1DFBEB97-39E1-439A-9A66-4033AD1E0A62}"/>
            </a:ext>
          </a:extLst>
        </xdr:cNvPr>
        <xdr:cNvSpPr txBox="1"/>
      </xdr:nvSpPr>
      <xdr:spPr>
        <a:xfrm>
          <a:off x="21075727" y="1481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715" name="n_2mainValue【消防施設】&#10;一人当たり面積">
          <a:extLst>
            <a:ext uri="{FF2B5EF4-FFF2-40B4-BE49-F238E27FC236}">
              <a16:creationId xmlns:a16="http://schemas.microsoft.com/office/drawing/2014/main" id="{044E9234-3BC5-4D86-B8E0-917680430E73}"/>
            </a:ext>
          </a:extLst>
        </xdr:cNvPr>
        <xdr:cNvSpPr txBox="1"/>
      </xdr:nvSpPr>
      <xdr:spPr>
        <a:xfrm>
          <a:off x="20199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71138</xdr:rowOff>
    </xdr:from>
    <xdr:ext cx="469744" cy="259045"/>
    <xdr:sp macro="" textlink="">
      <xdr:nvSpPr>
        <xdr:cNvPr id="716" name="n_3mainValue【消防施設】&#10;一人当たり面積">
          <a:extLst>
            <a:ext uri="{FF2B5EF4-FFF2-40B4-BE49-F238E27FC236}">
              <a16:creationId xmlns:a16="http://schemas.microsoft.com/office/drawing/2014/main" id="{8DD25B22-C694-492D-B4F0-9C91C1B20A2B}"/>
            </a:ext>
          </a:extLst>
        </xdr:cNvPr>
        <xdr:cNvSpPr txBox="1"/>
      </xdr:nvSpPr>
      <xdr:spPr>
        <a:xfrm>
          <a:off x="193104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7" name="正方形/長方形 716">
          <a:extLst>
            <a:ext uri="{FF2B5EF4-FFF2-40B4-BE49-F238E27FC236}">
              <a16:creationId xmlns:a16="http://schemas.microsoft.com/office/drawing/2014/main" id="{338695FE-A857-465F-AFB0-6B95894E95A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8" name="正方形/長方形 717">
          <a:extLst>
            <a:ext uri="{FF2B5EF4-FFF2-40B4-BE49-F238E27FC236}">
              <a16:creationId xmlns:a16="http://schemas.microsoft.com/office/drawing/2014/main" id="{6853FC47-7482-48DB-8508-BC7CD19767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9" name="正方形/長方形 718">
          <a:extLst>
            <a:ext uri="{FF2B5EF4-FFF2-40B4-BE49-F238E27FC236}">
              <a16:creationId xmlns:a16="http://schemas.microsoft.com/office/drawing/2014/main" id="{2576A611-BFB1-49ED-A82E-B4603538412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0" name="正方形/長方形 719">
          <a:extLst>
            <a:ext uri="{FF2B5EF4-FFF2-40B4-BE49-F238E27FC236}">
              <a16:creationId xmlns:a16="http://schemas.microsoft.com/office/drawing/2014/main" id="{D3978D85-8036-41C5-B219-ADD73ED6B3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1" name="正方形/長方形 720">
          <a:extLst>
            <a:ext uri="{FF2B5EF4-FFF2-40B4-BE49-F238E27FC236}">
              <a16:creationId xmlns:a16="http://schemas.microsoft.com/office/drawing/2014/main" id="{38628278-A31F-44D9-8BD5-688AB5B73F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2" name="正方形/長方形 721">
          <a:extLst>
            <a:ext uri="{FF2B5EF4-FFF2-40B4-BE49-F238E27FC236}">
              <a16:creationId xmlns:a16="http://schemas.microsoft.com/office/drawing/2014/main" id="{6E791A0A-006F-4013-9287-46BAEE81D28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3" name="正方形/長方形 722">
          <a:extLst>
            <a:ext uri="{FF2B5EF4-FFF2-40B4-BE49-F238E27FC236}">
              <a16:creationId xmlns:a16="http://schemas.microsoft.com/office/drawing/2014/main" id="{467B6ED7-3C6B-4861-9FF7-24EB697F371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正方形/長方形 723">
          <a:extLst>
            <a:ext uri="{FF2B5EF4-FFF2-40B4-BE49-F238E27FC236}">
              <a16:creationId xmlns:a16="http://schemas.microsoft.com/office/drawing/2014/main" id="{942A19CA-01D5-4CEE-8625-D48553F7F1B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5" name="テキスト ボックス 724">
          <a:extLst>
            <a:ext uri="{FF2B5EF4-FFF2-40B4-BE49-F238E27FC236}">
              <a16:creationId xmlns:a16="http://schemas.microsoft.com/office/drawing/2014/main" id="{441FB8DB-A0F1-4734-8CD1-3A8F61D4CD9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6" name="直線コネクタ 725">
          <a:extLst>
            <a:ext uri="{FF2B5EF4-FFF2-40B4-BE49-F238E27FC236}">
              <a16:creationId xmlns:a16="http://schemas.microsoft.com/office/drawing/2014/main" id="{D0831096-C236-4572-8C29-0082F369E8A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7" name="テキスト ボックス 726">
          <a:extLst>
            <a:ext uri="{FF2B5EF4-FFF2-40B4-BE49-F238E27FC236}">
              <a16:creationId xmlns:a16="http://schemas.microsoft.com/office/drawing/2014/main" id="{5FFF6C10-1E23-4BB9-A18A-E0C92C3A366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8" name="直線コネクタ 727">
          <a:extLst>
            <a:ext uri="{FF2B5EF4-FFF2-40B4-BE49-F238E27FC236}">
              <a16:creationId xmlns:a16="http://schemas.microsoft.com/office/drawing/2014/main" id="{B3BFAC72-D0EA-4EC7-9669-F0A83AA8F8A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9" name="テキスト ボックス 728">
          <a:extLst>
            <a:ext uri="{FF2B5EF4-FFF2-40B4-BE49-F238E27FC236}">
              <a16:creationId xmlns:a16="http://schemas.microsoft.com/office/drawing/2014/main" id="{F926853D-7A8C-4D86-AECA-1C4F3B7B7EB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0" name="直線コネクタ 729">
          <a:extLst>
            <a:ext uri="{FF2B5EF4-FFF2-40B4-BE49-F238E27FC236}">
              <a16:creationId xmlns:a16="http://schemas.microsoft.com/office/drawing/2014/main" id="{DE64B08C-C492-4965-A71A-BDE3B93BCDA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1" name="テキスト ボックス 730">
          <a:extLst>
            <a:ext uri="{FF2B5EF4-FFF2-40B4-BE49-F238E27FC236}">
              <a16:creationId xmlns:a16="http://schemas.microsoft.com/office/drawing/2014/main" id="{62716339-C447-495E-9CFE-A3484F96483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2" name="直線コネクタ 731">
          <a:extLst>
            <a:ext uri="{FF2B5EF4-FFF2-40B4-BE49-F238E27FC236}">
              <a16:creationId xmlns:a16="http://schemas.microsoft.com/office/drawing/2014/main" id="{7E94BE47-2705-408F-A1BF-E6C9F8AC954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3" name="テキスト ボックス 732">
          <a:extLst>
            <a:ext uri="{FF2B5EF4-FFF2-40B4-BE49-F238E27FC236}">
              <a16:creationId xmlns:a16="http://schemas.microsoft.com/office/drawing/2014/main" id="{40E0B7DB-7B55-429A-9EE9-EB2C66ADF22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4" name="直線コネクタ 733">
          <a:extLst>
            <a:ext uri="{FF2B5EF4-FFF2-40B4-BE49-F238E27FC236}">
              <a16:creationId xmlns:a16="http://schemas.microsoft.com/office/drawing/2014/main" id="{1CE9B460-B27C-4116-A445-DBFEE01E4FE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5" name="テキスト ボックス 734">
          <a:extLst>
            <a:ext uri="{FF2B5EF4-FFF2-40B4-BE49-F238E27FC236}">
              <a16:creationId xmlns:a16="http://schemas.microsoft.com/office/drawing/2014/main" id="{3FA5E63A-6B74-4498-8DF6-AA9C854458F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6" name="直線コネクタ 735">
          <a:extLst>
            <a:ext uri="{FF2B5EF4-FFF2-40B4-BE49-F238E27FC236}">
              <a16:creationId xmlns:a16="http://schemas.microsoft.com/office/drawing/2014/main" id="{878399D1-FE88-4B4C-A32E-A4444D9751B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7" name="テキスト ボックス 736">
          <a:extLst>
            <a:ext uri="{FF2B5EF4-FFF2-40B4-BE49-F238E27FC236}">
              <a16:creationId xmlns:a16="http://schemas.microsoft.com/office/drawing/2014/main" id="{66B0AE55-418B-4AE9-BB16-BF078BB0FFA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8" name="直線コネクタ 737">
          <a:extLst>
            <a:ext uri="{FF2B5EF4-FFF2-40B4-BE49-F238E27FC236}">
              <a16:creationId xmlns:a16="http://schemas.microsoft.com/office/drawing/2014/main" id="{1984B0EF-D405-4E59-8DB7-594DC0DCBF8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9" name="テキスト ボックス 738">
          <a:extLst>
            <a:ext uri="{FF2B5EF4-FFF2-40B4-BE49-F238E27FC236}">
              <a16:creationId xmlns:a16="http://schemas.microsoft.com/office/drawing/2014/main" id="{D5CFD86B-41FA-4263-942A-A36EE90046F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E2975C08-8DCA-4C25-975F-8ED3E761CF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a:extLst>
            <a:ext uri="{FF2B5EF4-FFF2-40B4-BE49-F238E27FC236}">
              <a16:creationId xmlns:a16="http://schemas.microsoft.com/office/drawing/2014/main" id="{5E47877F-ED99-49C7-AB94-E96CCBFF71D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742" name="直線コネクタ 741">
          <a:extLst>
            <a:ext uri="{FF2B5EF4-FFF2-40B4-BE49-F238E27FC236}">
              <a16:creationId xmlns:a16="http://schemas.microsoft.com/office/drawing/2014/main" id="{5BB36EB3-92F8-4A15-BA4E-75DCE97F2924}"/>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743" name="【庁舎】&#10;有形固定資産減価償却率最小値テキスト">
          <a:extLst>
            <a:ext uri="{FF2B5EF4-FFF2-40B4-BE49-F238E27FC236}">
              <a16:creationId xmlns:a16="http://schemas.microsoft.com/office/drawing/2014/main" id="{25480FC1-89DE-4988-8083-356D02B908FE}"/>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744" name="直線コネクタ 743">
          <a:extLst>
            <a:ext uri="{FF2B5EF4-FFF2-40B4-BE49-F238E27FC236}">
              <a16:creationId xmlns:a16="http://schemas.microsoft.com/office/drawing/2014/main" id="{9EC224AC-B75A-4098-8C5E-4F8817A9C2DE}"/>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45" name="【庁舎】&#10;有形固定資産減価償却率最大値テキスト">
          <a:extLst>
            <a:ext uri="{FF2B5EF4-FFF2-40B4-BE49-F238E27FC236}">
              <a16:creationId xmlns:a16="http://schemas.microsoft.com/office/drawing/2014/main" id="{60AEFC18-BE02-4408-82E2-8542EDD72B2F}"/>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46" name="直線コネクタ 745">
          <a:extLst>
            <a:ext uri="{FF2B5EF4-FFF2-40B4-BE49-F238E27FC236}">
              <a16:creationId xmlns:a16="http://schemas.microsoft.com/office/drawing/2014/main" id="{5CDE09D5-E7FD-41AC-AB89-C91E5DB6B038}"/>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747" name="【庁舎】&#10;有形固定資産減価償却率平均値テキスト">
          <a:extLst>
            <a:ext uri="{FF2B5EF4-FFF2-40B4-BE49-F238E27FC236}">
              <a16:creationId xmlns:a16="http://schemas.microsoft.com/office/drawing/2014/main" id="{6B6B2DD5-38D7-4E54-924D-E587CF8F4C9B}"/>
            </a:ext>
          </a:extLst>
        </xdr:cNvPr>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748" name="フローチャート: 判断 747">
          <a:extLst>
            <a:ext uri="{FF2B5EF4-FFF2-40B4-BE49-F238E27FC236}">
              <a16:creationId xmlns:a16="http://schemas.microsoft.com/office/drawing/2014/main" id="{2B6C893D-5D80-4714-9047-54B2EAB57314}"/>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49" name="フローチャート: 判断 748">
          <a:extLst>
            <a:ext uri="{FF2B5EF4-FFF2-40B4-BE49-F238E27FC236}">
              <a16:creationId xmlns:a16="http://schemas.microsoft.com/office/drawing/2014/main" id="{8781F442-DEC2-473D-98E1-D7FA7A69383A}"/>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50" name="フローチャート: 判断 749">
          <a:extLst>
            <a:ext uri="{FF2B5EF4-FFF2-40B4-BE49-F238E27FC236}">
              <a16:creationId xmlns:a16="http://schemas.microsoft.com/office/drawing/2014/main" id="{BA80B1E4-0904-47D4-A240-464B19CC816E}"/>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51" name="フローチャート: 判断 750">
          <a:extLst>
            <a:ext uri="{FF2B5EF4-FFF2-40B4-BE49-F238E27FC236}">
              <a16:creationId xmlns:a16="http://schemas.microsoft.com/office/drawing/2014/main" id="{7446FD04-3CE5-4D87-9377-033EE5B912BA}"/>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52" name="フローチャート: 判断 751">
          <a:extLst>
            <a:ext uri="{FF2B5EF4-FFF2-40B4-BE49-F238E27FC236}">
              <a16:creationId xmlns:a16="http://schemas.microsoft.com/office/drawing/2014/main" id="{317B5F1A-156C-46D7-9345-3D0298D4567C}"/>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D5B909BE-F0E1-4D4B-864E-7E8FF0268FE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B7F172B6-FACB-4F27-8065-49A262A3234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D70C37CC-131D-4953-BC43-99871BC240C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9A26E9EC-4E51-464F-8AFE-FD3DB92C207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8EC0A367-ED9C-4D78-A773-78EC54122CB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84182</xdr:rowOff>
    </xdr:from>
    <xdr:to>
      <xdr:col>85</xdr:col>
      <xdr:colOff>177800</xdr:colOff>
      <xdr:row>105</xdr:row>
      <xdr:rowOff>14332</xdr:rowOff>
    </xdr:to>
    <xdr:sp macro="" textlink="">
      <xdr:nvSpPr>
        <xdr:cNvPr id="758" name="楕円 757">
          <a:extLst>
            <a:ext uri="{FF2B5EF4-FFF2-40B4-BE49-F238E27FC236}">
              <a16:creationId xmlns:a16="http://schemas.microsoft.com/office/drawing/2014/main" id="{DDCBF786-A87C-434C-BC8A-81DFAC2D9EBC}"/>
            </a:ext>
          </a:extLst>
        </xdr:cNvPr>
        <xdr:cNvSpPr/>
      </xdr:nvSpPr>
      <xdr:spPr>
        <a:xfrm>
          <a:off x="16268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62609</xdr:rowOff>
    </xdr:from>
    <xdr:ext cx="405111" cy="259045"/>
    <xdr:sp macro="" textlink="">
      <xdr:nvSpPr>
        <xdr:cNvPr id="759" name="【庁舎】&#10;有形固定資産減価償却率該当値テキスト">
          <a:extLst>
            <a:ext uri="{FF2B5EF4-FFF2-40B4-BE49-F238E27FC236}">
              <a16:creationId xmlns:a16="http://schemas.microsoft.com/office/drawing/2014/main" id="{1926E35E-7FFA-45C3-87E5-22A94E50CB80}"/>
            </a:ext>
          </a:extLst>
        </xdr:cNvPr>
        <xdr:cNvSpPr txBox="1"/>
      </xdr:nvSpPr>
      <xdr:spPr>
        <a:xfrm>
          <a:off x="16357600"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760" name="楕円 759">
          <a:extLst>
            <a:ext uri="{FF2B5EF4-FFF2-40B4-BE49-F238E27FC236}">
              <a16:creationId xmlns:a16="http://schemas.microsoft.com/office/drawing/2014/main" id="{06AB5F5B-8E1F-47ED-9862-5CEB7DCEDF78}"/>
            </a:ext>
          </a:extLst>
        </xdr:cNvPr>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104</xdr:row>
      <xdr:rowOff>134982</xdr:rowOff>
    </xdr:to>
    <xdr:cxnSp macro="">
      <xdr:nvCxnSpPr>
        <xdr:cNvPr id="761" name="直線コネクタ 760">
          <a:extLst>
            <a:ext uri="{FF2B5EF4-FFF2-40B4-BE49-F238E27FC236}">
              <a16:creationId xmlns:a16="http://schemas.microsoft.com/office/drawing/2014/main" id="{81E78D84-E462-4A8B-B1B4-022C6D26BB89}"/>
            </a:ext>
          </a:extLst>
        </xdr:cNvPr>
        <xdr:cNvCxnSpPr/>
      </xdr:nvCxnSpPr>
      <xdr:spPr>
        <a:xfrm>
          <a:off x="15481300" y="179298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17236</xdr:rowOff>
    </xdr:from>
    <xdr:to>
      <xdr:col>76</xdr:col>
      <xdr:colOff>165100</xdr:colOff>
      <xdr:row>104</xdr:row>
      <xdr:rowOff>118836</xdr:rowOff>
    </xdr:to>
    <xdr:sp macro="" textlink="">
      <xdr:nvSpPr>
        <xdr:cNvPr id="762" name="楕円 761">
          <a:extLst>
            <a:ext uri="{FF2B5EF4-FFF2-40B4-BE49-F238E27FC236}">
              <a16:creationId xmlns:a16="http://schemas.microsoft.com/office/drawing/2014/main" id="{7A0AA627-2B3E-463E-AE5E-831E260056D0}"/>
            </a:ext>
          </a:extLst>
        </xdr:cNvPr>
        <xdr:cNvSpPr/>
      </xdr:nvSpPr>
      <xdr:spPr>
        <a:xfrm>
          <a:off x="14541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68036</xdr:rowOff>
    </xdr:from>
    <xdr:to>
      <xdr:col>81</xdr:col>
      <xdr:colOff>50800</xdr:colOff>
      <xdr:row>104</xdr:row>
      <xdr:rowOff>99061</xdr:rowOff>
    </xdr:to>
    <xdr:cxnSp macro="">
      <xdr:nvCxnSpPr>
        <xdr:cNvPr id="763" name="直線コネクタ 762">
          <a:extLst>
            <a:ext uri="{FF2B5EF4-FFF2-40B4-BE49-F238E27FC236}">
              <a16:creationId xmlns:a16="http://schemas.microsoft.com/office/drawing/2014/main" id="{74080AE1-F18D-4136-8586-A47414764D6F}"/>
            </a:ext>
          </a:extLst>
        </xdr:cNvPr>
        <xdr:cNvCxnSpPr/>
      </xdr:nvCxnSpPr>
      <xdr:spPr>
        <a:xfrm>
          <a:off x="14592300" y="1789883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64" name="楕円 763">
          <a:extLst>
            <a:ext uri="{FF2B5EF4-FFF2-40B4-BE49-F238E27FC236}">
              <a16:creationId xmlns:a16="http://schemas.microsoft.com/office/drawing/2014/main" id="{F931A945-CA09-43F8-957B-90F12CB02695}"/>
            </a:ext>
          </a:extLst>
        </xdr:cNvPr>
        <xdr:cNvSpPr/>
      </xdr:nvSpPr>
      <xdr:spPr>
        <a:xfrm>
          <a:off x="13652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32113</xdr:rowOff>
    </xdr:from>
    <xdr:to>
      <xdr:col>76</xdr:col>
      <xdr:colOff>114300</xdr:colOff>
      <xdr:row>104</xdr:row>
      <xdr:rowOff>68036</xdr:rowOff>
    </xdr:to>
    <xdr:cxnSp macro="">
      <xdr:nvCxnSpPr>
        <xdr:cNvPr id="765" name="直線コネクタ 764">
          <a:extLst>
            <a:ext uri="{FF2B5EF4-FFF2-40B4-BE49-F238E27FC236}">
              <a16:creationId xmlns:a16="http://schemas.microsoft.com/office/drawing/2014/main" id="{EC6094D8-4BDC-4096-B04C-DF09997FD6AE}"/>
            </a:ext>
          </a:extLst>
        </xdr:cNvPr>
        <xdr:cNvCxnSpPr/>
      </xdr:nvCxnSpPr>
      <xdr:spPr>
        <a:xfrm>
          <a:off x="13703300" y="178629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125005</xdr:rowOff>
    </xdr:from>
    <xdr:to>
      <xdr:col>67</xdr:col>
      <xdr:colOff>101600</xdr:colOff>
      <xdr:row>104</xdr:row>
      <xdr:rowOff>55155</xdr:rowOff>
    </xdr:to>
    <xdr:sp macro="" textlink="">
      <xdr:nvSpPr>
        <xdr:cNvPr id="766" name="楕円 765">
          <a:extLst>
            <a:ext uri="{FF2B5EF4-FFF2-40B4-BE49-F238E27FC236}">
              <a16:creationId xmlns:a16="http://schemas.microsoft.com/office/drawing/2014/main" id="{FAC1DE84-6CFC-4BB8-94BF-7AB75DF2236C}"/>
            </a:ext>
          </a:extLst>
        </xdr:cNvPr>
        <xdr:cNvSpPr/>
      </xdr:nvSpPr>
      <xdr:spPr>
        <a:xfrm>
          <a:off x="12763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4355</xdr:rowOff>
    </xdr:from>
    <xdr:to>
      <xdr:col>71</xdr:col>
      <xdr:colOff>177800</xdr:colOff>
      <xdr:row>104</xdr:row>
      <xdr:rowOff>32113</xdr:rowOff>
    </xdr:to>
    <xdr:cxnSp macro="">
      <xdr:nvCxnSpPr>
        <xdr:cNvPr id="767" name="直線コネクタ 766">
          <a:extLst>
            <a:ext uri="{FF2B5EF4-FFF2-40B4-BE49-F238E27FC236}">
              <a16:creationId xmlns:a16="http://schemas.microsoft.com/office/drawing/2014/main" id="{C209E7C6-B589-4DCA-BE61-57AAD161344A}"/>
            </a:ext>
          </a:extLst>
        </xdr:cNvPr>
        <xdr:cNvCxnSpPr/>
      </xdr:nvCxnSpPr>
      <xdr:spPr>
        <a:xfrm>
          <a:off x="12814300" y="1783515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68" name="n_1aveValue【庁舎】&#10;有形固定資産減価償却率">
          <a:extLst>
            <a:ext uri="{FF2B5EF4-FFF2-40B4-BE49-F238E27FC236}">
              <a16:creationId xmlns:a16="http://schemas.microsoft.com/office/drawing/2014/main" id="{06144691-B235-46AB-8E72-E470DE94E4EE}"/>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69" name="n_2aveValue【庁舎】&#10;有形固定資産減価償却率">
          <a:extLst>
            <a:ext uri="{FF2B5EF4-FFF2-40B4-BE49-F238E27FC236}">
              <a16:creationId xmlns:a16="http://schemas.microsoft.com/office/drawing/2014/main" id="{E1DFEF71-7FED-4D91-AC2A-6F657A233E4B}"/>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770" name="n_3aveValue【庁舎】&#10;有形固定資産減価償却率">
          <a:extLst>
            <a:ext uri="{FF2B5EF4-FFF2-40B4-BE49-F238E27FC236}">
              <a16:creationId xmlns:a16="http://schemas.microsoft.com/office/drawing/2014/main" id="{EBF74493-6CFC-48D6-A425-8772EAD3E507}"/>
            </a:ext>
          </a:extLst>
        </xdr:cNvPr>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771" name="n_4aveValue【庁舎】&#10;有形固定資産減価償却率">
          <a:extLst>
            <a:ext uri="{FF2B5EF4-FFF2-40B4-BE49-F238E27FC236}">
              <a16:creationId xmlns:a16="http://schemas.microsoft.com/office/drawing/2014/main" id="{A4427AD4-4C59-41B4-B8D5-D5CD9A2A4630}"/>
            </a:ext>
          </a:extLst>
        </xdr:cNvPr>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166388</xdr:rowOff>
    </xdr:from>
    <xdr:ext cx="405111" cy="259045"/>
    <xdr:sp macro="" textlink="">
      <xdr:nvSpPr>
        <xdr:cNvPr id="772" name="n_1mainValue【庁舎】&#10;有形固定資産減価償却率">
          <a:extLst>
            <a:ext uri="{FF2B5EF4-FFF2-40B4-BE49-F238E27FC236}">
              <a16:creationId xmlns:a16="http://schemas.microsoft.com/office/drawing/2014/main" id="{7EC68D94-9925-4D32-AF90-D443345EA4F0}"/>
            </a:ext>
          </a:extLst>
        </xdr:cNvPr>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135363</xdr:rowOff>
    </xdr:from>
    <xdr:ext cx="405111" cy="259045"/>
    <xdr:sp macro="" textlink="">
      <xdr:nvSpPr>
        <xdr:cNvPr id="773" name="n_2mainValue【庁舎】&#10;有形固定資産減価償却率">
          <a:extLst>
            <a:ext uri="{FF2B5EF4-FFF2-40B4-BE49-F238E27FC236}">
              <a16:creationId xmlns:a16="http://schemas.microsoft.com/office/drawing/2014/main" id="{BE2D58C2-1885-4838-BBE8-3CA789F54976}"/>
            </a:ext>
          </a:extLst>
        </xdr:cNvPr>
        <xdr:cNvSpPr txBox="1"/>
      </xdr:nvSpPr>
      <xdr:spPr>
        <a:xfrm>
          <a:off x="14389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774" name="n_3mainValue【庁舎】&#10;有形固定資産減価償却率">
          <a:extLst>
            <a:ext uri="{FF2B5EF4-FFF2-40B4-BE49-F238E27FC236}">
              <a16:creationId xmlns:a16="http://schemas.microsoft.com/office/drawing/2014/main" id="{DC47AFD6-13E6-459A-A20B-93A2CAC6D0C4}"/>
            </a:ext>
          </a:extLst>
        </xdr:cNvPr>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71682</xdr:rowOff>
    </xdr:from>
    <xdr:ext cx="405111" cy="259045"/>
    <xdr:sp macro="" textlink="">
      <xdr:nvSpPr>
        <xdr:cNvPr id="775" name="n_4mainValue【庁舎】&#10;有形固定資産減価償却率">
          <a:extLst>
            <a:ext uri="{FF2B5EF4-FFF2-40B4-BE49-F238E27FC236}">
              <a16:creationId xmlns:a16="http://schemas.microsoft.com/office/drawing/2014/main" id="{4B6578B1-65B8-4AFC-B8F7-2924B2B6E52A}"/>
            </a:ext>
          </a:extLst>
        </xdr:cNvPr>
        <xdr:cNvSpPr txBox="1"/>
      </xdr:nvSpPr>
      <xdr:spPr>
        <a:xfrm>
          <a:off x="12611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a:extLst>
            <a:ext uri="{FF2B5EF4-FFF2-40B4-BE49-F238E27FC236}">
              <a16:creationId xmlns:a16="http://schemas.microsoft.com/office/drawing/2014/main" id="{098D252F-B1B4-4540-B999-8D232F80145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a:extLst>
            <a:ext uri="{FF2B5EF4-FFF2-40B4-BE49-F238E27FC236}">
              <a16:creationId xmlns:a16="http://schemas.microsoft.com/office/drawing/2014/main" id="{A04AFBD7-6565-4D7A-ABA9-BE818E5E44C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a:extLst>
            <a:ext uri="{FF2B5EF4-FFF2-40B4-BE49-F238E27FC236}">
              <a16:creationId xmlns:a16="http://schemas.microsoft.com/office/drawing/2014/main" id="{4FB4ED7B-B63B-4798-8230-A14B6D4A4D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a:extLst>
            <a:ext uri="{FF2B5EF4-FFF2-40B4-BE49-F238E27FC236}">
              <a16:creationId xmlns:a16="http://schemas.microsoft.com/office/drawing/2014/main" id="{E40817BC-7552-4A16-98AE-547B2F61815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a:extLst>
            <a:ext uri="{FF2B5EF4-FFF2-40B4-BE49-F238E27FC236}">
              <a16:creationId xmlns:a16="http://schemas.microsoft.com/office/drawing/2014/main" id="{7DDF2C1F-A9A8-448F-A2BD-001116C6EF9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a:extLst>
            <a:ext uri="{FF2B5EF4-FFF2-40B4-BE49-F238E27FC236}">
              <a16:creationId xmlns:a16="http://schemas.microsoft.com/office/drawing/2014/main" id="{86B20BFC-0AC8-4485-9B54-039198E40FE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a:extLst>
            <a:ext uri="{FF2B5EF4-FFF2-40B4-BE49-F238E27FC236}">
              <a16:creationId xmlns:a16="http://schemas.microsoft.com/office/drawing/2014/main" id="{D5B84367-EDE9-4D33-B1E6-050FBEC06D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a:extLst>
            <a:ext uri="{FF2B5EF4-FFF2-40B4-BE49-F238E27FC236}">
              <a16:creationId xmlns:a16="http://schemas.microsoft.com/office/drawing/2014/main" id="{E93758D2-CC5C-4FFF-B7DD-0AD3BA64221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a:extLst>
            <a:ext uri="{FF2B5EF4-FFF2-40B4-BE49-F238E27FC236}">
              <a16:creationId xmlns:a16="http://schemas.microsoft.com/office/drawing/2014/main" id="{3B2FA301-9605-444D-9AD3-E2DDADCDEEA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a:extLst>
            <a:ext uri="{FF2B5EF4-FFF2-40B4-BE49-F238E27FC236}">
              <a16:creationId xmlns:a16="http://schemas.microsoft.com/office/drawing/2014/main" id="{5824FE20-7F3C-4379-8994-D88AE1C575E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86" name="テキスト ボックス 785">
          <a:extLst>
            <a:ext uri="{FF2B5EF4-FFF2-40B4-BE49-F238E27FC236}">
              <a16:creationId xmlns:a16="http://schemas.microsoft.com/office/drawing/2014/main" id="{D4D570AB-F9AD-4460-8B19-3C8A5F12C0B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87" name="直線コネクタ 786">
          <a:extLst>
            <a:ext uri="{FF2B5EF4-FFF2-40B4-BE49-F238E27FC236}">
              <a16:creationId xmlns:a16="http://schemas.microsoft.com/office/drawing/2014/main" id="{2DCC37F0-FC95-4E43-8FFE-A97DA2BBAED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8" name="テキスト ボックス 787">
          <a:extLst>
            <a:ext uri="{FF2B5EF4-FFF2-40B4-BE49-F238E27FC236}">
              <a16:creationId xmlns:a16="http://schemas.microsoft.com/office/drawing/2014/main" id="{BDFA3E61-5957-41CA-BFA7-C28E03214B5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9" name="直線コネクタ 788">
          <a:extLst>
            <a:ext uri="{FF2B5EF4-FFF2-40B4-BE49-F238E27FC236}">
              <a16:creationId xmlns:a16="http://schemas.microsoft.com/office/drawing/2014/main" id="{F9FE4865-C920-48FF-BD26-1CEC40266C2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0" name="テキスト ボックス 789">
          <a:extLst>
            <a:ext uri="{FF2B5EF4-FFF2-40B4-BE49-F238E27FC236}">
              <a16:creationId xmlns:a16="http://schemas.microsoft.com/office/drawing/2014/main" id="{F61B9FDC-2831-4571-9AF3-AA691EFA56D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1" name="直線コネクタ 790">
          <a:extLst>
            <a:ext uri="{FF2B5EF4-FFF2-40B4-BE49-F238E27FC236}">
              <a16:creationId xmlns:a16="http://schemas.microsoft.com/office/drawing/2014/main" id="{11A228BC-D321-4A63-BC15-1795E76AE1E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2" name="テキスト ボックス 791">
          <a:extLst>
            <a:ext uri="{FF2B5EF4-FFF2-40B4-BE49-F238E27FC236}">
              <a16:creationId xmlns:a16="http://schemas.microsoft.com/office/drawing/2014/main" id="{94F57291-128F-4C9C-8148-BDF13ABC0F7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3" name="直線コネクタ 792">
          <a:extLst>
            <a:ext uri="{FF2B5EF4-FFF2-40B4-BE49-F238E27FC236}">
              <a16:creationId xmlns:a16="http://schemas.microsoft.com/office/drawing/2014/main" id="{BB7FA16C-E083-46C4-AD29-EE237E2D9DC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4" name="テキスト ボックス 793">
          <a:extLst>
            <a:ext uri="{FF2B5EF4-FFF2-40B4-BE49-F238E27FC236}">
              <a16:creationId xmlns:a16="http://schemas.microsoft.com/office/drawing/2014/main" id="{D0ABC953-2791-4EEA-8D87-D7047BEF815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5" name="直線コネクタ 794">
          <a:extLst>
            <a:ext uri="{FF2B5EF4-FFF2-40B4-BE49-F238E27FC236}">
              <a16:creationId xmlns:a16="http://schemas.microsoft.com/office/drawing/2014/main" id="{C9715769-27B7-4455-BBE2-44ACC7B0BD7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6" name="テキスト ボックス 795">
          <a:extLst>
            <a:ext uri="{FF2B5EF4-FFF2-40B4-BE49-F238E27FC236}">
              <a16:creationId xmlns:a16="http://schemas.microsoft.com/office/drawing/2014/main" id="{3BA333C6-EC7A-406B-95FF-E86F8830F48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0C4A4431-2169-4E0C-B101-BF9FBADFE6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2CC3017B-32E5-428E-83E8-7F9AFFEDA0B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id="{30D97968-5A05-446C-85E1-731EAB6349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800" name="直線コネクタ 799">
          <a:extLst>
            <a:ext uri="{FF2B5EF4-FFF2-40B4-BE49-F238E27FC236}">
              <a16:creationId xmlns:a16="http://schemas.microsoft.com/office/drawing/2014/main" id="{0C8D0C11-5575-485A-9A53-6C1BFE38D2F0}"/>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801" name="【庁舎】&#10;一人当たり面積最小値テキスト">
          <a:extLst>
            <a:ext uri="{FF2B5EF4-FFF2-40B4-BE49-F238E27FC236}">
              <a16:creationId xmlns:a16="http://schemas.microsoft.com/office/drawing/2014/main" id="{D272A67B-DEEF-4212-BCC3-4335CC646092}"/>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802" name="直線コネクタ 801">
          <a:extLst>
            <a:ext uri="{FF2B5EF4-FFF2-40B4-BE49-F238E27FC236}">
              <a16:creationId xmlns:a16="http://schemas.microsoft.com/office/drawing/2014/main" id="{EACB4A3A-37AC-44E9-AFC7-A1B4F6287BC0}"/>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803" name="【庁舎】&#10;一人当たり面積最大値テキスト">
          <a:extLst>
            <a:ext uri="{FF2B5EF4-FFF2-40B4-BE49-F238E27FC236}">
              <a16:creationId xmlns:a16="http://schemas.microsoft.com/office/drawing/2014/main" id="{EC78A898-A776-46E9-B4BD-1453C6CDE486}"/>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804" name="直線コネクタ 803">
          <a:extLst>
            <a:ext uri="{FF2B5EF4-FFF2-40B4-BE49-F238E27FC236}">
              <a16:creationId xmlns:a16="http://schemas.microsoft.com/office/drawing/2014/main" id="{81977D4D-9127-4471-9E27-2A6E2144FA05}"/>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93363</xdr:rowOff>
    </xdr:from>
    <xdr:ext cx="469744" cy="259045"/>
    <xdr:sp macro="" textlink="">
      <xdr:nvSpPr>
        <xdr:cNvPr id="805" name="【庁舎】&#10;一人当たり面積平均値テキスト">
          <a:extLst>
            <a:ext uri="{FF2B5EF4-FFF2-40B4-BE49-F238E27FC236}">
              <a16:creationId xmlns:a16="http://schemas.microsoft.com/office/drawing/2014/main" id="{C47C7A61-5395-4B50-BEE4-242AC6486F13}"/>
            </a:ext>
          </a:extLst>
        </xdr:cNvPr>
        <xdr:cNvSpPr txBox="1"/>
      </xdr:nvSpPr>
      <xdr:spPr>
        <a:xfrm>
          <a:off x="22199600" y="1826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806" name="フローチャート: 判断 805">
          <a:extLst>
            <a:ext uri="{FF2B5EF4-FFF2-40B4-BE49-F238E27FC236}">
              <a16:creationId xmlns:a16="http://schemas.microsoft.com/office/drawing/2014/main" id="{58520F63-0F6F-4B3A-B7AE-41B5843082F7}"/>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141605</xdr:rowOff>
    </xdr:from>
    <xdr:to>
      <xdr:col>112</xdr:col>
      <xdr:colOff>38100</xdr:colOff>
      <xdr:row>108</xdr:row>
      <xdr:rowOff>71755</xdr:rowOff>
    </xdr:to>
    <xdr:sp macro="" textlink="">
      <xdr:nvSpPr>
        <xdr:cNvPr id="807" name="フローチャート: 判断 806">
          <a:extLst>
            <a:ext uri="{FF2B5EF4-FFF2-40B4-BE49-F238E27FC236}">
              <a16:creationId xmlns:a16="http://schemas.microsoft.com/office/drawing/2014/main" id="{D4546279-FC16-40DD-A184-0D759089E1A8}"/>
            </a:ext>
          </a:extLst>
        </xdr:cNvPr>
        <xdr:cNvSpPr/>
      </xdr:nvSpPr>
      <xdr:spPr>
        <a:xfrm>
          <a:off x="21272500" y="184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139700</xdr:rowOff>
    </xdr:from>
    <xdr:to>
      <xdr:col>107</xdr:col>
      <xdr:colOff>101600</xdr:colOff>
      <xdr:row>108</xdr:row>
      <xdr:rowOff>69850</xdr:rowOff>
    </xdr:to>
    <xdr:sp macro="" textlink="">
      <xdr:nvSpPr>
        <xdr:cNvPr id="808" name="フローチャート: 判断 807">
          <a:extLst>
            <a:ext uri="{FF2B5EF4-FFF2-40B4-BE49-F238E27FC236}">
              <a16:creationId xmlns:a16="http://schemas.microsoft.com/office/drawing/2014/main" id="{83F2272F-B4DA-4867-A77B-AF7818DB4A57}"/>
            </a:ext>
          </a:extLst>
        </xdr:cNvPr>
        <xdr:cNvSpPr/>
      </xdr:nvSpPr>
      <xdr:spPr>
        <a:xfrm>
          <a:off x="20383500" y="1848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153036</xdr:rowOff>
    </xdr:from>
    <xdr:to>
      <xdr:col>102</xdr:col>
      <xdr:colOff>165100</xdr:colOff>
      <xdr:row>108</xdr:row>
      <xdr:rowOff>83186</xdr:rowOff>
    </xdr:to>
    <xdr:sp macro="" textlink="">
      <xdr:nvSpPr>
        <xdr:cNvPr id="809" name="フローチャート: 判断 808">
          <a:extLst>
            <a:ext uri="{FF2B5EF4-FFF2-40B4-BE49-F238E27FC236}">
              <a16:creationId xmlns:a16="http://schemas.microsoft.com/office/drawing/2014/main" id="{83A4BE27-A4F6-4D82-BB18-7375DCE44FFC}"/>
            </a:ext>
          </a:extLst>
        </xdr:cNvPr>
        <xdr:cNvSpPr/>
      </xdr:nvSpPr>
      <xdr:spPr>
        <a:xfrm>
          <a:off x="19494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10" name="フローチャート: 判断 809">
          <a:extLst>
            <a:ext uri="{FF2B5EF4-FFF2-40B4-BE49-F238E27FC236}">
              <a16:creationId xmlns:a16="http://schemas.microsoft.com/office/drawing/2014/main" id="{CFC35E60-59AD-48D1-989D-C6E5AB9E9F35}"/>
            </a:ext>
          </a:extLst>
        </xdr:cNvPr>
        <xdr:cNvSpPr/>
      </xdr:nvSpPr>
      <xdr:spPr>
        <a:xfrm>
          <a:off x="18605500" y="1849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DD0D4AB6-45A5-4FEA-9683-E4D678B0C2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F14E9DBB-FC1F-4527-9AD8-C61A19FD84B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210B1269-BB56-458E-AA48-943B1704964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A8CEB283-9465-4A61-A6C3-CE2814DAB4F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E7AF385C-26D4-4DF8-A143-E61DF063CD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816" name="楕円 815">
          <a:extLst>
            <a:ext uri="{FF2B5EF4-FFF2-40B4-BE49-F238E27FC236}">
              <a16:creationId xmlns:a16="http://schemas.microsoft.com/office/drawing/2014/main" id="{CD277848-20A4-456F-9A3A-253A5BE86BB1}"/>
            </a:ext>
          </a:extLst>
        </xdr:cNvPr>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817" name="【庁舎】&#10;一人当たり面積該当値テキスト">
          <a:extLst>
            <a:ext uri="{FF2B5EF4-FFF2-40B4-BE49-F238E27FC236}">
              <a16:creationId xmlns:a16="http://schemas.microsoft.com/office/drawing/2014/main" id="{268DA165-50A7-4DCA-AB1E-C4A069D8F091}"/>
            </a:ext>
          </a:extLst>
        </xdr:cNvPr>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29211</xdr:rowOff>
    </xdr:from>
    <xdr:to>
      <xdr:col>112</xdr:col>
      <xdr:colOff>38100</xdr:colOff>
      <xdr:row>104</xdr:row>
      <xdr:rowOff>130811</xdr:rowOff>
    </xdr:to>
    <xdr:sp macro="" textlink="">
      <xdr:nvSpPr>
        <xdr:cNvPr id="818" name="楕円 817">
          <a:extLst>
            <a:ext uri="{FF2B5EF4-FFF2-40B4-BE49-F238E27FC236}">
              <a16:creationId xmlns:a16="http://schemas.microsoft.com/office/drawing/2014/main" id="{F3D47C06-B99B-484D-8F0E-DB425B75C892}"/>
            </a:ext>
          </a:extLst>
        </xdr:cNvPr>
        <xdr:cNvSpPr/>
      </xdr:nvSpPr>
      <xdr:spPr>
        <a:xfrm>
          <a:off x="21272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80011</xdr:rowOff>
    </xdr:to>
    <xdr:cxnSp macro="">
      <xdr:nvCxnSpPr>
        <xdr:cNvPr id="819" name="直線コネクタ 818">
          <a:extLst>
            <a:ext uri="{FF2B5EF4-FFF2-40B4-BE49-F238E27FC236}">
              <a16:creationId xmlns:a16="http://schemas.microsoft.com/office/drawing/2014/main" id="{6775967E-D135-439A-87AF-0B93BCCE8E05}"/>
            </a:ext>
          </a:extLst>
        </xdr:cNvPr>
        <xdr:cNvCxnSpPr/>
      </xdr:nvCxnSpPr>
      <xdr:spPr>
        <a:xfrm flipV="1">
          <a:off x="21323300" y="178841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53975</xdr:rowOff>
    </xdr:from>
    <xdr:to>
      <xdr:col>107</xdr:col>
      <xdr:colOff>101600</xdr:colOff>
      <xdr:row>104</xdr:row>
      <xdr:rowOff>155575</xdr:rowOff>
    </xdr:to>
    <xdr:sp macro="" textlink="">
      <xdr:nvSpPr>
        <xdr:cNvPr id="820" name="楕円 819">
          <a:extLst>
            <a:ext uri="{FF2B5EF4-FFF2-40B4-BE49-F238E27FC236}">
              <a16:creationId xmlns:a16="http://schemas.microsoft.com/office/drawing/2014/main" id="{AF27463A-12C1-4D6D-99D3-04B3B8691208}"/>
            </a:ext>
          </a:extLst>
        </xdr:cNvPr>
        <xdr:cNvSpPr/>
      </xdr:nvSpPr>
      <xdr:spPr>
        <a:xfrm>
          <a:off x="20383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80011</xdr:rowOff>
    </xdr:from>
    <xdr:to>
      <xdr:col>111</xdr:col>
      <xdr:colOff>177800</xdr:colOff>
      <xdr:row>104</xdr:row>
      <xdr:rowOff>104775</xdr:rowOff>
    </xdr:to>
    <xdr:cxnSp macro="">
      <xdr:nvCxnSpPr>
        <xdr:cNvPr id="821" name="直線コネクタ 820">
          <a:extLst>
            <a:ext uri="{FF2B5EF4-FFF2-40B4-BE49-F238E27FC236}">
              <a16:creationId xmlns:a16="http://schemas.microsoft.com/office/drawing/2014/main" id="{77387248-65AC-47C4-A866-143EABECCAB3}"/>
            </a:ext>
          </a:extLst>
        </xdr:cNvPr>
        <xdr:cNvCxnSpPr/>
      </xdr:nvCxnSpPr>
      <xdr:spPr>
        <a:xfrm flipV="1">
          <a:off x="20434300" y="179108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822" name="楕円 821">
          <a:extLst>
            <a:ext uri="{FF2B5EF4-FFF2-40B4-BE49-F238E27FC236}">
              <a16:creationId xmlns:a16="http://schemas.microsoft.com/office/drawing/2014/main" id="{3A777F97-8F1C-4E4E-AFDA-205335DDF0AF}"/>
            </a:ext>
          </a:extLst>
        </xdr:cNvPr>
        <xdr:cNvSpPr/>
      </xdr:nvSpPr>
      <xdr:spPr>
        <a:xfrm>
          <a:off x="19494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104775</xdr:rowOff>
    </xdr:from>
    <xdr:to>
      <xdr:col>107</xdr:col>
      <xdr:colOff>50800</xdr:colOff>
      <xdr:row>104</xdr:row>
      <xdr:rowOff>129539</xdr:rowOff>
    </xdr:to>
    <xdr:cxnSp macro="">
      <xdr:nvCxnSpPr>
        <xdr:cNvPr id="823" name="直線コネクタ 822">
          <a:extLst>
            <a:ext uri="{FF2B5EF4-FFF2-40B4-BE49-F238E27FC236}">
              <a16:creationId xmlns:a16="http://schemas.microsoft.com/office/drawing/2014/main" id="{CDD0554B-C078-4696-A266-0B18EA550831}"/>
            </a:ext>
          </a:extLst>
        </xdr:cNvPr>
        <xdr:cNvCxnSpPr/>
      </xdr:nvCxnSpPr>
      <xdr:spPr>
        <a:xfrm flipV="1">
          <a:off x="19545300" y="179355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95886</xdr:rowOff>
    </xdr:from>
    <xdr:to>
      <xdr:col>98</xdr:col>
      <xdr:colOff>38100</xdr:colOff>
      <xdr:row>105</xdr:row>
      <xdr:rowOff>26036</xdr:rowOff>
    </xdr:to>
    <xdr:sp macro="" textlink="">
      <xdr:nvSpPr>
        <xdr:cNvPr id="824" name="楕円 823">
          <a:extLst>
            <a:ext uri="{FF2B5EF4-FFF2-40B4-BE49-F238E27FC236}">
              <a16:creationId xmlns:a16="http://schemas.microsoft.com/office/drawing/2014/main" id="{D7B2CDD3-60C8-4CFC-85D7-4086CABA00BD}"/>
            </a:ext>
          </a:extLst>
        </xdr:cNvPr>
        <xdr:cNvSpPr/>
      </xdr:nvSpPr>
      <xdr:spPr>
        <a:xfrm>
          <a:off x="18605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129539</xdr:rowOff>
    </xdr:from>
    <xdr:to>
      <xdr:col>102</xdr:col>
      <xdr:colOff>114300</xdr:colOff>
      <xdr:row>104</xdr:row>
      <xdr:rowOff>146686</xdr:rowOff>
    </xdr:to>
    <xdr:cxnSp macro="">
      <xdr:nvCxnSpPr>
        <xdr:cNvPr id="825" name="直線コネクタ 824">
          <a:extLst>
            <a:ext uri="{FF2B5EF4-FFF2-40B4-BE49-F238E27FC236}">
              <a16:creationId xmlns:a16="http://schemas.microsoft.com/office/drawing/2014/main" id="{ABE3A0E1-8A58-4049-8A95-C4BAB963271A}"/>
            </a:ext>
          </a:extLst>
        </xdr:cNvPr>
        <xdr:cNvCxnSpPr/>
      </xdr:nvCxnSpPr>
      <xdr:spPr>
        <a:xfrm flipV="1">
          <a:off x="18656300" y="179603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62882</xdr:rowOff>
    </xdr:from>
    <xdr:ext cx="469744" cy="259045"/>
    <xdr:sp macro="" textlink="">
      <xdr:nvSpPr>
        <xdr:cNvPr id="826" name="n_1aveValue【庁舎】&#10;一人当たり面積">
          <a:extLst>
            <a:ext uri="{FF2B5EF4-FFF2-40B4-BE49-F238E27FC236}">
              <a16:creationId xmlns:a16="http://schemas.microsoft.com/office/drawing/2014/main" id="{A94A696F-AC89-450C-AABE-C4C2A3D0CFDA}"/>
            </a:ext>
          </a:extLst>
        </xdr:cNvPr>
        <xdr:cNvSpPr txBox="1"/>
      </xdr:nvSpPr>
      <xdr:spPr>
        <a:xfrm>
          <a:off x="21075727" y="185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827" name="n_2aveValue【庁舎】&#10;一人当たり面積">
          <a:extLst>
            <a:ext uri="{FF2B5EF4-FFF2-40B4-BE49-F238E27FC236}">
              <a16:creationId xmlns:a16="http://schemas.microsoft.com/office/drawing/2014/main" id="{99EE645E-DB2C-4408-8ABC-57FE1035BDA2}"/>
            </a:ext>
          </a:extLst>
        </xdr:cNvPr>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74313</xdr:rowOff>
    </xdr:from>
    <xdr:ext cx="469744" cy="259045"/>
    <xdr:sp macro="" textlink="">
      <xdr:nvSpPr>
        <xdr:cNvPr id="828" name="n_3aveValue【庁舎】&#10;一人当たり面積">
          <a:extLst>
            <a:ext uri="{FF2B5EF4-FFF2-40B4-BE49-F238E27FC236}">
              <a16:creationId xmlns:a16="http://schemas.microsoft.com/office/drawing/2014/main" id="{2DF8BCC8-A9C3-4C32-985F-E15F3DF4AAA2}"/>
            </a:ext>
          </a:extLst>
        </xdr:cNvPr>
        <xdr:cNvSpPr txBox="1"/>
      </xdr:nvSpPr>
      <xdr:spPr>
        <a:xfrm>
          <a:off x="193104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29" name="n_4aveValue【庁舎】&#10;一人当たり面積">
          <a:extLst>
            <a:ext uri="{FF2B5EF4-FFF2-40B4-BE49-F238E27FC236}">
              <a16:creationId xmlns:a16="http://schemas.microsoft.com/office/drawing/2014/main" id="{7C240EF3-5073-4817-97CB-49B29BBDB39C}"/>
            </a:ext>
          </a:extLst>
        </xdr:cNvPr>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147338</xdr:rowOff>
    </xdr:from>
    <xdr:ext cx="469744" cy="259045"/>
    <xdr:sp macro="" textlink="">
      <xdr:nvSpPr>
        <xdr:cNvPr id="830" name="n_1mainValue【庁舎】&#10;一人当たり面積">
          <a:extLst>
            <a:ext uri="{FF2B5EF4-FFF2-40B4-BE49-F238E27FC236}">
              <a16:creationId xmlns:a16="http://schemas.microsoft.com/office/drawing/2014/main" id="{DAFE2CC0-576A-4A08-B45A-114313D51BE5}"/>
            </a:ext>
          </a:extLst>
        </xdr:cNvPr>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652</xdr:rowOff>
    </xdr:from>
    <xdr:ext cx="469744" cy="259045"/>
    <xdr:sp macro="" textlink="">
      <xdr:nvSpPr>
        <xdr:cNvPr id="831" name="n_2mainValue【庁舎】&#10;一人当たり面積">
          <a:extLst>
            <a:ext uri="{FF2B5EF4-FFF2-40B4-BE49-F238E27FC236}">
              <a16:creationId xmlns:a16="http://schemas.microsoft.com/office/drawing/2014/main" id="{1EB11DBB-1350-4FCF-B8E5-D5176F1C5A40}"/>
            </a:ext>
          </a:extLst>
        </xdr:cNvPr>
        <xdr:cNvSpPr txBox="1"/>
      </xdr:nvSpPr>
      <xdr:spPr>
        <a:xfrm>
          <a:off x="20199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25416</xdr:rowOff>
    </xdr:from>
    <xdr:ext cx="469744" cy="259045"/>
    <xdr:sp macro="" textlink="">
      <xdr:nvSpPr>
        <xdr:cNvPr id="832" name="n_3mainValue【庁舎】&#10;一人当たり面積">
          <a:extLst>
            <a:ext uri="{FF2B5EF4-FFF2-40B4-BE49-F238E27FC236}">
              <a16:creationId xmlns:a16="http://schemas.microsoft.com/office/drawing/2014/main" id="{4C896E77-E1D0-4E3B-997B-B159BEE01B55}"/>
            </a:ext>
          </a:extLst>
        </xdr:cNvPr>
        <xdr:cNvSpPr txBox="1"/>
      </xdr:nvSpPr>
      <xdr:spPr>
        <a:xfrm>
          <a:off x="19310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42563</xdr:rowOff>
    </xdr:from>
    <xdr:ext cx="469744" cy="259045"/>
    <xdr:sp macro="" textlink="">
      <xdr:nvSpPr>
        <xdr:cNvPr id="833" name="n_4mainValue【庁舎】&#10;一人当たり面積">
          <a:extLst>
            <a:ext uri="{FF2B5EF4-FFF2-40B4-BE49-F238E27FC236}">
              <a16:creationId xmlns:a16="http://schemas.microsoft.com/office/drawing/2014/main" id="{DB420FA1-0992-4E2C-B929-1AAF427BB39C}"/>
            </a:ext>
          </a:extLst>
        </xdr:cNvPr>
        <xdr:cNvSpPr txBox="1"/>
      </xdr:nvSpPr>
      <xdr:spPr>
        <a:xfrm>
          <a:off x="18421427" y="1770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a:extLst>
            <a:ext uri="{FF2B5EF4-FFF2-40B4-BE49-F238E27FC236}">
              <a16:creationId xmlns:a16="http://schemas.microsoft.com/office/drawing/2014/main" id="{18B82AE6-96C2-47F8-8449-F4301B8A58C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a:extLst>
            <a:ext uri="{FF2B5EF4-FFF2-40B4-BE49-F238E27FC236}">
              <a16:creationId xmlns:a16="http://schemas.microsoft.com/office/drawing/2014/main" id="{4ECB0691-0C13-49FF-B81F-36161B1A146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a:extLst>
            <a:ext uri="{FF2B5EF4-FFF2-40B4-BE49-F238E27FC236}">
              <a16:creationId xmlns:a16="http://schemas.microsoft.com/office/drawing/2014/main" id="{887FC681-BB6A-4A9B-91C4-63BB0F09CD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・福祉施設の有形固定資産率が類似団体と比較して低くなっているが、これは、平成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年度にかけてショートステイ・デイサービス施設を整備したためである。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及び庁舎の一人あたり面積が類似団体より大きいのは、町合併により施設数が多いためである。今後、公共施設等総合管理計画に基づき、施設の統廃合を含め、適正な配置に努め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は公民館の一部を誤って計上しているため、有形固定資産減価償却率、一人当たり面積共に該当なしである。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・庁舎の一人当たり面積が大きいのは、町合併により、本庁舎と支所庁舎が存在するためである。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19,552
19,398
246.76
15,412,566
15,222,972
114,176
8,732,337
8,010,624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当町の財政力指数は、類似団体平均を上回る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となっているが、志賀原子力発電所の大規模償却資産に係る固定資産税収入等の影響により、数値が減少傾向にある。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当該償却資産は、今後も減少することが見込まれるため、令和２年３月に策定した第４次集中改革プランに沿った歳出削減と歳入確保を着実に実施し、次世代につなぐ健全な行政経営の確立を目指していく。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145143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41728</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711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41728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41</xdr:row>
      <xdr:rowOff>7257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8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93435</xdr:rowOff>
    </xdr:from>
    <xdr:to>
      <xdr:col>11</xdr:col>
      <xdr:colOff>82550</xdr:colOff>
      <xdr:row>41</xdr:row>
      <xdr:rowOff>23585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110672</xdr:rowOff>
    </xdr:from>
    <xdr:to>
      <xdr:col>7</xdr:col>
      <xdr:colOff>31750</xdr:colOff>
      <xdr:row>41</xdr:row>
      <xdr:rowOff>40822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110870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162378</xdr:rowOff>
    </xdr:from>
    <xdr:to>
      <xdr:col>15</xdr:col>
      <xdr:colOff>133350</xdr:colOff>
      <xdr:row>41</xdr:row>
      <xdr:rowOff>92528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77305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127907</xdr:rowOff>
    </xdr:from>
    <xdr:to>
      <xdr:col>11</xdr:col>
      <xdr:colOff>82550</xdr:colOff>
      <xdr:row>41</xdr:row>
      <xdr:rowOff>58057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42834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当町の歳入において大きな割合を占める志賀原子力発電所に係る大規模償却資産を含む固定資産税が年々減少（対前年比▲</a:t>
          </a:r>
          <a:r>
            <a:rPr kumimoji="1" lang="en-US" altLang="ja-JP" sz="1150">
              <a:latin typeface="ＭＳ Ｐゴシック" panose="020B0600070205080204" pitchFamily="50" charset="-128"/>
              <a:ea typeface="ＭＳ Ｐゴシック" panose="020B0600070205080204" pitchFamily="50" charset="-128"/>
            </a:rPr>
            <a:t>110</a:t>
          </a:r>
          <a:r>
            <a:rPr kumimoji="1" lang="ja-JP" altLang="en-US" sz="1150">
              <a:latin typeface="ＭＳ Ｐゴシック" panose="020B0600070205080204" pitchFamily="50" charset="-128"/>
              <a:ea typeface="ＭＳ Ｐゴシック" panose="020B0600070205080204" pitchFamily="50" charset="-128"/>
            </a:rPr>
            <a:t>百万円）していることに加え、新型コロナウイルスの影響により、法人町民税が減収（対前年比▲</a:t>
          </a:r>
          <a:r>
            <a:rPr kumimoji="1" lang="en-US" altLang="ja-JP" sz="1150">
              <a:latin typeface="ＭＳ Ｐゴシック" panose="020B0600070205080204" pitchFamily="50" charset="-128"/>
              <a:ea typeface="ＭＳ Ｐゴシック" panose="020B0600070205080204" pitchFamily="50" charset="-128"/>
            </a:rPr>
            <a:t>62</a:t>
          </a:r>
          <a:r>
            <a:rPr kumimoji="1" lang="ja-JP" altLang="en-US" sz="1150">
              <a:latin typeface="ＭＳ Ｐゴシック" panose="020B0600070205080204" pitchFamily="50" charset="-128"/>
              <a:ea typeface="ＭＳ Ｐゴシック" panose="020B0600070205080204" pitchFamily="50" charset="-128"/>
            </a:rPr>
            <a:t>百万円）となり、町税全体で▲</a:t>
          </a:r>
          <a:r>
            <a:rPr kumimoji="1" lang="en-US" altLang="ja-JP" sz="1150">
              <a:latin typeface="ＭＳ Ｐゴシック" panose="020B0600070205080204" pitchFamily="50" charset="-128"/>
              <a:ea typeface="ＭＳ Ｐゴシック" panose="020B0600070205080204" pitchFamily="50" charset="-128"/>
            </a:rPr>
            <a:t>202</a:t>
          </a:r>
          <a:r>
            <a:rPr kumimoji="1" lang="ja-JP" altLang="en-US" sz="1150">
              <a:latin typeface="ＭＳ Ｐゴシック" panose="020B0600070205080204" pitchFamily="50" charset="-128"/>
              <a:ea typeface="ＭＳ Ｐゴシック" panose="020B0600070205080204" pitchFamily="50" charset="-128"/>
            </a:rPr>
            <a:t>百万円と大幅に落ち込んだ。一方歳出では、会計年度任用職員制度の導入による人件費の増加などがあったものの、公立保育園１園の休園などにより、経常経費充当一般財源は▲</a:t>
          </a:r>
          <a:r>
            <a:rPr kumimoji="1" lang="en-US" altLang="ja-JP" sz="1150">
              <a:latin typeface="ＭＳ Ｐゴシック" panose="020B0600070205080204" pitchFamily="50" charset="-128"/>
              <a:ea typeface="ＭＳ Ｐゴシック" panose="020B0600070205080204" pitchFamily="50" charset="-128"/>
            </a:rPr>
            <a:t>81</a:t>
          </a:r>
          <a:r>
            <a:rPr kumimoji="1" lang="ja-JP" altLang="en-US" sz="1150">
              <a:latin typeface="ＭＳ Ｐゴシック" panose="020B0600070205080204" pitchFamily="50" charset="-128"/>
              <a:ea typeface="ＭＳ Ｐゴシック" panose="020B0600070205080204" pitchFamily="50" charset="-128"/>
            </a:rPr>
            <a:t>百万円となった。しかしながら、分母となる経常一般財源総額の落ち込みが大きいため、経常収支比率が</a:t>
          </a:r>
          <a:r>
            <a:rPr kumimoji="1" lang="en-US" altLang="ja-JP" sz="1150">
              <a:latin typeface="ＭＳ Ｐゴシック" panose="020B0600070205080204" pitchFamily="50" charset="-128"/>
              <a:ea typeface="ＭＳ Ｐゴシック" panose="020B0600070205080204" pitchFamily="50" charset="-128"/>
            </a:rPr>
            <a:t>0.5</a:t>
          </a:r>
          <a:r>
            <a:rPr kumimoji="1" lang="ja-JP" altLang="en-US" sz="1150">
              <a:latin typeface="ＭＳ Ｐゴシック" panose="020B0600070205080204" pitchFamily="50" charset="-128"/>
              <a:ea typeface="ＭＳ Ｐゴシック" panose="020B0600070205080204" pitchFamily="50" charset="-128"/>
            </a:rPr>
            <a:t>ポイント悪化した。今後は、定員適正化計画に基づく人件費の削減等、義務的経費を含めた歳出削減に努める。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65</xdr:row>
      <xdr:rowOff>152654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7277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65</xdr:row>
      <xdr:rowOff>133350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727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65</xdr:row>
      <xdr:rowOff>133350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3416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65</xdr:row>
      <xdr:rowOff>89916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4595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169181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4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当町では、人件費・物件費等が類似団体平均を大きく上回っている。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人件費においては、会計年度任用職員制度の導入により対前年で増加し、物件費では、公立保育園１園の休園などにより、前年と比較して減少となった。</a:t>
          </a:r>
        </a:p>
        <a:p>
          <a:r>
            <a:rPr kumimoji="1" lang="ja-JP" altLang="en-US" sz="1300">
              <a:latin typeface="ＭＳ Ｐゴシック" panose="020B0600070205080204" pitchFamily="50" charset="-128"/>
              <a:ea typeface="ＭＳ Ｐゴシック" panose="020B0600070205080204" pitchFamily="50" charset="-128"/>
            </a:rPr>
            <a:t>　今後は、定員適正化計画や集中改革プラン等により、定員適正化の実践と公共施設等総合管理計画に基づく施設統廃合等の推進により、経費の抑制を図る。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63086</xdr:rowOff>
    </xdr:from>
    <xdr:to>
      <xdr:col>23</xdr:col>
      <xdr:colOff>133350</xdr:colOff>
      <xdr:row>86</xdr:row>
      <xdr:rowOff>77543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636336"/>
          <a:ext cx="838200" cy="18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66527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9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135708</xdr:rowOff>
    </xdr:from>
    <xdr:to>
      <xdr:col>19</xdr:col>
      <xdr:colOff>133350</xdr:colOff>
      <xdr:row>85</xdr:row>
      <xdr:rowOff>63086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37508"/>
          <a:ext cx="889000" cy="9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118845</xdr:rowOff>
    </xdr:from>
    <xdr:to>
      <xdr:col>19</xdr:col>
      <xdr:colOff>184150</xdr:colOff>
      <xdr:row>82</xdr:row>
      <xdr:rowOff>48995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59172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775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112930</xdr:rowOff>
    </xdr:from>
    <xdr:to>
      <xdr:col>15</xdr:col>
      <xdr:colOff>82550</xdr:colOff>
      <xdr:row>84</xdr:row>
      <xdr:rowOff>135708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514730"/>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114109</xdr:rowOff>
    </xdr:from>
    <xdr:to>
      <xdr:col>15</xdr:col>
      <xdr:colOff>133350</xdr:colOff>
      <xdr:row>82</xdr:row>
      <xdr:rowOff>44259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54436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7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38191</xdr:rowOff>
    </xdr:from>
    <xdr:to>
      <xdr:col>11</xdr:col>
      <xdr:colOff>31750</xdr:colOff>
      <xdr:row>84</xdr:row>
      <xdr:rowOff>112930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39991"/>
          <a:ext cx="889000" cy="7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130180</xdr:rowOff>
    </xdr:from>
    <xdr:to>
      <xdr:col>11</xdr:col>
      <xdr:colOff>82550</xdr:colOff>
      <xdr:row>82</xdr:row>
      <xdr:rowOff>60330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70507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8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39235</xdr:rowOff>
    </xdr:from>
    <xdr:to>
      <xdr:col>7</xdr:col>
      <xdr:colOff>31750</xdr:colOff>
      <xdr:row>82</xdr:row>
      <xdr:rowOff>140835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151012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6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26743</xdr:rowOff>
    </xdr:from>
    <xdr:to>
      <xdr:col>23</xdr:col>
      <xdr:colOff>184150</xdr:colOff>
      <xdr:row>86</xdr:row>
      <xdr:rowOff>128343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170270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4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12286</xdr:rowOff>
    </xdr:from>
    <xdr:to>
      <xdr:col>19</xdr:col>
      <xdr:colOff>184150</xdr:colOff>
      <xdr:row>85</xdr:row>
      <xdr:rowOff>113886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98663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7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84908</xdr:rowOff>
    </xdr:from>
    <xdr:to>
      <xdr:col>15</xdr:col>
      <xdr:colOff>133350</xdr:colOff>
      <xdr:row>85</xdr:row>
      <xdr:rowOff>15058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8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171285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7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62130</xdr:rowOff>
    </xdr:from>
    <xdr:to>
      <xdr:col>11</xdr:col>
      <xdr:colOff>82550</xdr:colOff>
      <xdr:row>84</xdr:row>
      <xdr:rowOff>163730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148507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158841</xdr:rowOff>
    </xdr:from>
    <xdr:to>
      <xdr:col>7</xdr:col>
      <xdr:colOff>31750</xdr:colOff>
      <xdr:row>84</xdr:row>
      <xdr:rowOff>88991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8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73768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今後も、国・県の動向や民間企業の水準との均衡にも配慮し、給与水準の適正化に努める。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84</xdr:row>
      <xdr:rowOff>65314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38093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84</xdr:row>
      <xdr:rowOff>65314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2602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51707</xdr:rowOff>
    </xdr:from>
    <xdr:to>
      <xdr:col>77</xdr:col>
      <xdr:colOff>95250</xdr:colOff>
      <xdr:row>87</xdr:row>
      <xdr:rowOff>153307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47171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2602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47171</xdr:rowOff>
    </xdr:from>
    <xdr:to>
      <xdr:col>68</xdr:col>
      <xdr:colOff>152400</xdr:colOff>
      <xdr:row>83</xdr:row>
      <xdr:rowOff>98879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未だ突出して多いのが現状である。今後、定員適正化計画に基づき、一般行政職については、新たな課題や行政ニーズに適切に対応するために人員削減をなるべく抑制するが、技能労務職については、基本的には補充せず、必要に応じ会計年度任用職員や民間委託で対応する。</a:t>
          </a:r>
        </a:p>
        <a:p>
          <a:r>
            <a:rPr kumimoji="1" lang="ja-JP" altLang="en-US" sz="1300">
              <a:latin typeface="ＭＳ Ｐゴシック" panose="020B0600070205080204" pitchFamily="50" charset="-128"/>
              <a:ea typeface="ＭＳ Ｐゴシック" panose="020B0600070205080204" pitchFamily="50" charset="-128"/>
            </a:rPr>
            <a:t>　後年度の定員や年齢構成に支障が出ないよう配慮し、各年度における必要最小限の採用に努める。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50906</xdr:rowOff>
    </xdr:from>
    <xdr:to>
      <xdr:col>81</xdr:col>
      <xdr:colOff>44450</xdr:colOff>
      <xdr:row>65</xdr:row>
      <xdr:rowOff>129329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195156"/>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16721</xdr:rowOff>
    </xdr:from>
    <xdr:to>
      <xdr:col>77</xdr:col>
      <xdr:colOff>44450</xdr:colOff>
      <xdr:row>65</xdr:row>
      <xdr:rowOff>50906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160971"/>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131974</xdr:rowOff>
    </xdr:from>
    <xdr:to>
      <xdr:col>77</xdr:col>
      <xdr:colOff>95250</xdr:colOff>
      <xdr:row>60</xdr:row>
      <xdr:rowOff>62124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72301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1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137901</xdr:rowOff>
    </xdr:from>
    <xdr:to>
      <xdr:col>72</xdr:col>
      <xdr:colOff>203200</xdr:colOff>
      <xdr:row>65</xdr:row>
      <xdr:rowOff>16721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110701"/>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127953</xdr:rowOff>
    </xdr:from>
    <xdr:to>
      <xdr:col>73</xdr:col>
      <xdr:colOff>44450</xdr:colOff>
      <xdr:row>60</xdr:row>
      <xdr:rowOff>58103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68280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111760</xdr:rowOff>
    </xdr:from>
    <xdr:to>
      <xdr:col>68</xdr:col>
      <xdr:colOff>152400</xdr:colOff>
      <xdr:row>64</xdr:row>
      <xdr:rowOff>137901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08456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148061</xdr:rowOff>
    </xdr:from>
    <xdr:to>
      <xdr:col>68</xdr:col>
      <xdr:colOff>203200</xdr:colOff>
      <xdr:row>60</xdr:row>
      <xdr:rowOff>78211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88388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140018</xdr:rowOff>
    </xdr:from>
    <xdr:to>
      <xdr:col>64</xdr:col>
      <xdr:colOff>152400</xdr:colOff>
      <xdr:row>60</xdr:row>
      <xdr:rowOff>70168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5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80345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78529</xdr:rowOff>
    </xdr:from>
    <xdr:to>
      <xdr:col>81</xdr:col>
      <xdr:colOff>95250</xdr:colOff>
      <xdr:row>66</xdr:row>
      <xdr:rowOff>8679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50606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106</xdr:rowOff>
    </xdr:from>
    <xdr:to>
      <xdr:col>77</xdr:col>
      <xdr:colOff>95250</xdr:colOff>
      <xdr:row>65</xdr:row>
      <xdr:rowOff>101706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86483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3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137371</xdr:rowOff>
    </xdr:from>
    <xdr:to>
      <xdr:col>73</xdr:col>
      <xdr:colOff>44450</xdr:colOff>
      <xdr:row>65</xdr:row>
      <xdr:rowOff>67521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52298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87101</xdr:rowOff>
    </xdr:from>
    <xdr:to>
      <xdr:col>68</xdr:col>
      <xdr:colOff>203200</xdr:colOff>
      <xdr:row>65</xdr:row>
      <xdr:rowOff>17251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2028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60960</xdr:rowOff>
    </xdr:from>
    <xdr:to>
      <xdr:col>64</xdr:col>
      <xdr:colOff>152400</xdr:colOff>
      <xdr:row>64</xdr:row>
      <xdr:rowOff>162560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147337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比率算定における分母の標準財政規模が上昇に転じたほか、分子の元利償還金の減少が大きいため、前年と比較して、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今後は財政規模の縮小が見込まれることから、将来負担同様、地方債発行においても計画的に平準化を図りながら公債費負担の抑制に努める。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81026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06221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148590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1104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83312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780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42</xdr:row>
      <xdr:rowOff>160528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842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比率算定において、分母となる標準財政規模は縮小傾向にあるものの、それ以上に分子となる普通会計及び企業会計の地方債残高の減少率が高いため、数値が好転している。</a:t>
          </a:r>
        </a:p>
        <a:p>
          <a:r>
            <a:rPr kumimoji="1" lang="ja-JP" altLang="en-US" sz="1300">
              <a:latin typeface="ＭＳ Ｐゴシック" panose="020B0600070205080204" pitchFamily="50" charset="-128"/>
              <a:ea typeface="ＭＳ Ｐゴシック" panose="020B0600070205080204" pitchFamily="50" charset="-128"/>
            </a:rPr>
            <a:t>　今後は、大型事業が見込まれることを想定し、計画的な地方債発行や繰上償還の実施等により、将来負担の抑制に努める。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129177</xdr:rowOff>
    </xdr:from>
    <xdr:to>
      <xdr:col>68</xdr:col>
      <xdr:colOff>152400</xdr:colOff>
      <xdr:row>13</xdr:row>
      <xdr:rowOff>153307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235802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66873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6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41366</xdr:rowOff>
    </xdr:from>
    <xdr:to>
      <xdr:col>77</xdr:col>
      <xdr:colOff>95250</xdr:colOff>
      <xdr:row>14</xdr:row>
      <xdr:rowOff>142966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4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153143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10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58601</xdr:rowOff>
    </xdr:from>
    <xdr:to>
      <xdr:col>73</xdr:col>
      <xdr:colOff>44450</xdr:colOff>
      <xdr:row>14</xdr:row>
      <xdr:rowOff>160201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5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170378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2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129268</xdr:rowOff>
    </xdr:from>
    <xdr:to>
      <xdr:col>64</xdr:col>
      <xdr:colOff>152400</xdr:colOff>
      <xdr:row>15</xdr:row>
      <xdr:rowOff>59418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29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44195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78377</xdr:rowOff>
    </xdr:from>
    <xdr:to>
      <xdr:col>68</xdr:col>
      <xdr:colOff>203200</xdr:colOff>
      <xdr:row>14</xdr:row>
      <xdr:rowOff>8527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3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18704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07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102507</xdr:rowOff>
    </xdr:from>
    <xdr:to>
      <xdr:col>64</xdr:col>
      <xdr:colOff>152400</xdr:colOff>
      <xdr:row>14</xdr:row>
      <xdr:rowOff>32657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42834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10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19,552
19,398
246.76
15,412,566
15,222,972
114,176
8,732,337
8,010,624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会計年度任用職員制度の導入等により、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0776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48768</xdr:rowOff>
    </xdr:from>
    <xdr:to>
      <xdr:col>20</xdr:col>
      <xdr:colOff>38100</xdr:colOff>
      <xdr:row>36</xdr:row>
      <xdr:rowOff>150368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135145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36</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437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44196</xdr:rowOff>
    </xdr:from>
    <xdr:to>
      <xdr:col>15</xdr:col>
      <xdr:colOff>149225</xdr:colOff>
      <xdr:row>36</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35</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3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92202</xdr:rowOff>
    </xdr:from>
    <xdr:to>
      <xdr:col>6</xdr:col>
      <xdr:colOff>171450</xdr:colOff>
      <xdr:row>36</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32529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公立保育園１園の休園や、会計年度任用職員制度の導入により、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％の減となった。引き続き、事務事業の見直し等により、更なる経費削減に努めていく。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44450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94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44450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4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17</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94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63500</xdr:rowOff>
    </xdr:from>
    <xdr:to>
      <xdr:col>74</xdr:col>
      <xdr:colOff>31750</xdr:colOff>
      <xdr:row>18</xdr:row>
      <xdr:rowOff>165100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158750</xdr:rowOff>
    </xdr:from>
    <xdr:to>
      <xdr:col>69</xdr:col>
      <xdr:colOff>92075</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30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165100</xdr:rowOff>
    </xdr:from>
    <xdr:to>
      <xdr:col>78</xdr:col>
      <xdr:colOff>120650</xdr:colOff>
      <xdr:row>17</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類似団体平均を下回っており、令和２年度は、公立保育園１園の休園による影響で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％の減となった。引き続き、適正な扶助費の執行に努めていく。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94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114300</xdr:rowOff>
    </xdr:from>
    <xdr:to>
      <xdr:col>20</xdr:col>
      <xdr:colOff>38100</xdr:colOff>
      <xdr:row>60</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76200</xdr:rowOff>
    </xdr:from>
    <xdr:to>
      <xdr:col>15</xdr:col>
      <xdr:colOff>149225</xdr:colOff>
      <xdr:row>60</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76200</xdr:rowOff>
    </xdr:from>
    <xdr:to>
      <xdr:col>11</xdr:col>
      <xdr:colOff>60325</xdr:colOff>
      <xdr:row>60</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保険料軽減繰出金等の増加による、介護保険特別会計繰出金の増が主な要因となり、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今後も、社会保障に係る繰出金の増加が考えられるため、財政健全化に努めていく。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77470</xdr:rowOff>
    </xdr:from>
    <xdr:to>
      <xdr:col>82</xdr:col>
      <xdr:colOff>107950</xdr:colOff>
      <xdr:row>55</xdr:row>
      <xdr:rowOff>130810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507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58</xdr:row>
      <xdr:rowOff>111760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0722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66040</xdr:rowOff>
    </xdr:from>
    <xdr:to>
      <xdr:col>73</xdr:col>
      <xdr:colOff>180975</xdr:colOff>
      <xdr:row>58</xdr:row>
      <xdr:rowOff>111760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1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58</xdr:row>
      <xdr:rowOff>66040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27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147337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消防やごみ処理施設に係る一部事務組合への負担金や病院事業への繰出金により、類似団体に比較して高い傾向にあり、令和２年度は前年度並みであった。</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133858</xdr:rowOff>
    </xdr:from>
    <xdr:to>
      <xdr:col>82</xdr:col>
      <xdr:colOff>107950</xdr:colOff>
      <xdr:row>39</xdr:row>
      <xdr:rowOff>143002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8204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39</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518656"/>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186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38</xdr:row>
      <xdr:rowOff>72136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826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92202</xdr:rowOff>
    </xdr:from>
    <xdr:to>
      <xdr:col>82</xdr:col>
      <xdr:colOff>158750</xdr:colOff>
      <xdr:row>40</xdr:row>
      <xdr:rowOff>22352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64279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83058</xdr:rowOff>
    </xdr:from>
    <xdr:to>
      <xdr:col>78</xdr:col>
      <xdr:colOff>120650</xdr:colOff>
      <xdr:row>40</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169435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一部地方債の償還終了により、前年度に比べ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％減少したが、今後、公共施設等総合管理計画に基づく施設統廃合等の大型事業が見込まれるため、繰上償還の実施や新規地方債の発行の抑制に努めていく。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5534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77470</xdr:rowOff>
    </xdr:from>
    <xdr:to>
      <xdr:col>19</xdr:col>
      <xdr:colOff>187325</xdr:colOff>
      <xdr:row>79</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6220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85089</xdr:rowOff>
    </xdr:from>
    <xdr:to>
      <xdr:col>15</xdr:col>
      <xdr:colOff>98425</xdr:colOff>
      <xdr:row>79</xdr:row>
      <xdr:rowOff>130811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629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130811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6372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101616</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26670</xdr:rowOff>
    </xdr:from>
    <xdr:to>
      <xdr:col>20</xdr:col>
      <xdr:colOff>38100</xdr:colOff>
      <xdr:row>79</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113047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34289</xdr:rowOff>
    </xdr:from>
    <xdr:to>
      <xdr:col>15</xdr:col>
      <xdr:colOff>149225</xdr:colOff>
      <xdr:row>79</xdr:row>
      <xdr:rowOff>135889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120666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80011</xdr:rowOff>
    </xdr:from>
    <xdr:to>
      <xdr:col>11</xdr:col>
      <xdr:colOff>60325</xdr:colOff>
      <xdr:row>80</xdr:row>
      <xdr:rowOff>10161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166388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物件費、扶助費の数値は改善しているものの、それ以上に人件費の増加が大きく、分母となる経常一般財源等総額の減少もあり、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％の増加となった。</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28521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83565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85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83565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166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77</xdr:row>
      <xdr:rowOff>14987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61187"/>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64178</xdr:rowOff>
    </xdr:from>
    <xdr:to>
      <xdr:col>29</xdr:col>
      <xdr:colOff>127000</xdr:colOff>
      <xdr:row>15</xdr:row>
      <xdr:rowOff>106731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83553"/>
          <a:ext cx="647700" cy="4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29935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20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106731</xdr:rowOff>
    </xdr:from>
    <xdr:to>
      <xdr:col>26</xdr:col>
      <xdr:colOff>50800</xdr:colOff>
      <xdr:row>16</xdr:row>
      <xdr:rowOff>2783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26106"/>
          <a:ext cx="698500" cy="67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120821</xdr:rowOff>
    </xdr:from>
    <xdr:to>
      <xdr:col>26</xdr:col>
      <xdr:colOff>101600</xdr:colOff>
      <xdr:row>19</xdr:row>
      <xdr:rowOff>50971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35748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340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2783</xdr:rowOff>
    </xdr:from>
    <xdr:to>
      <xdr:col>22</xdr:col>
      <xdr:colOff>114300</xdr:colOff>
      <xdr:row>16</xdr:row>
      <xdr:rowOff>66922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93608"/>
          <a:ext cx="698500" cy="64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131940</xdr:rowOff>
    </xdr:from>
    <xdr:to>
      <xdr:col>22</xdr:col>
      <xdr:colOff>165100</xdr:colOff>
      <xdr:row>19</xdr:row>
      <xdr:rowOff>62090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46867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35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66922</xdr:rowOff>
    </xdr:from>
    <xdr:to>
      <xdr:col>18</xdr:col>
      <xdr:colOff>177800</xdr:colOff>
      <xdr:row>16</xdr:row>
      <xdr:rowOff>113230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57747"/>
          <a:ext cx="698500" cy="46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131859</xdr:rowOff>
    </xdr:from>
    <xdr:to>
      <xdr:col>19</xdr:col>
      <xdr:colOff>38100</xdr:colOff>
      <xdr:row>19</xdr:row>
      <xdr:rowOff>62009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6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46786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146130</xdr:rowOff>
    </xdr:from>
    <xdr:to>
      <xdr:col>15</xdr:col>
      <xdr:colOff>101600</xdr:colOff>
      <xdr:row>19</xdr:row>
      <xdr:rowOff>76280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79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61057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6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13378</xdr:rowOff>
    </xdr:from>
    <xdr:to>
      <xdr:col>29</xdr:col>
      <xdr:colOff>177800</xdr:colOff>
      <xdr:row>15</xdr:row>
      <xdr:rowOff>114978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3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29905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7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55931</xdr:rowOff>
    </xdr:from>
    <xdr:to>
      <xdr:col>26</xdr:col>
      <xdr:colOff>101600</xdr:colOff>
      <xdr:row>15</xdr:row>
      <xdr:rowOff>157531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75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167708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44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123433</xdr:rowOff>
    </xdr:from>
    <xdr:to>
      <xdr:col>22</xdr:col>
      <xdr:colOff>165100</xdr:colOff>
      <xdr:row>16</xdr:row>
      <xdr:rowOff>53583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42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63760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1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16122</xdr:rowOff>
    </xdr:from>
    <xdr:to>
      <xdr:col>19</xdr:col>
      <xdr:colOff>38100</xdr:colOff>
      <xdr:row>16</xdr:row>
      <xdr:rowOff>117722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06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127899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62430</xdr:rowOff>
    </xdr:from>
    <xdr:to>
      <xdr:col>15</xdr:col>
      <xdr:colOff>101600</xdr:colOff>
      <xdr:row>16</xdr:row>
      <xdr:rowOff>164030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5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2757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2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178687</xdr:rowOff>
    </xdr:from>
    <xdr:to>
      <xdr:col>29</xdr:col>
      <xdr:colOff>127000</xdr:colOff>
      <xdr:row>35</xdr:row>
      <xdr:rowOff>243746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89037"/>
          <a:ext cx="647700" cy="65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4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243746</xdr:rowOff>
    </xdr:from>
    <xdr:to>
      <xdr:col>26</xdr:col>
      <xdr:colOff>50800</xdr:colOff>
      <xdr:row>35</xdr:row>
      <xdr:rowOff>258788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54096"/>
          <a:ext cx="6985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150403</xdr:rowOff>
    </xdr:from>
    <xdr:to>
      <xdr:col>26</xdr:col>
      <xdr:colOff>101600</xdr:colOff>
      <xdr:row>37</xdr:row>
      <xdr:rowOff>80553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65330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90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102288</xdr:rowOff>
    </xdr:from>
    <xdr:to>
      <xdr:col>22</xdr:col>
      <xdr:colOff>114300</xdr:colOff>
      <xdr:row>35</xdr:row>
      <xdr:rowOff>258788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12638"/>
          <a:ext cx="698500" cy="15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138882</xdr:rowOff>
    </xdr:from>
    <xdr:to>
      <xdr:col>22</xdr:col>
      <xdr:colOff>165100</xdr:colOff>
      <xdr:row>37</xdr:row>
      <xdr:rowOff>69032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53809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88504</xdr:rowOff>
    </xdr:from>
    <xdr:to>
      <xdr:col>18</xdr:col>
      <xdr:colOff>177800</xdr:colOff>
      <xdr:row>35</xdr:row>
      <xdr:rowOff>102288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98854"/>
          <a:ext cx="698500" cy="13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147341</xdr:rowOff>
    </xdr:from>
    <xdr:to>
      <xdr:col>19</xdr:col>
      <xdr:colOff>38100</xdr:colOff>
      <xdr:row>37</xdr:row>
      <xdr:rowOff>77491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62268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144369</xdr:rowOff>
    </xdr:from>
    <xdr:to>
      <xdr:col>15</xdr:col>
      <xdr:colOff>101600</xdr:colOff>
      <xdr:row>37</xdr:row>
      <xdr:rowOff>74519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59296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127887</xdr:rowOff>
    </xdr:from>
    <xdr:to>
      <xdr:col>29</xdr:col>
      <xdr:colOff>177800</xdr:colOff>
      <xdr:row>35</xdr:row>
      <xdr:rowOff>229487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38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315864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8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192946</xdr:rowOff>
    </xdr:from>
    <xdr:to>
      <xdr:col>26</xdr:col>
      <xdr:colOff>101600</xdr:colOff>
      <xdr:row>35</xdr:row>
      <xdr:rowOff>294546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0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304723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7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207988</xdr:rowOff>
    </xdr:from>
    <xdr:to>
      <xdr:col>22</xdr:col>
      <xdr:colOff>165100</xdr:colOff>
      <xdr:row>35</xdr:row>
      <xdr:rowOff>309588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18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319765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8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51488</xdr:rowOff>
    </xdr:from>
    <xdr:to>
      <xdr:col>19</xdr:col>
      <xdr:colOff>38100</xdr:colOff>
      <xdr:row>35</xdr:row>
      <xdr:rowOff>153088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61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163265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3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37704</xdr:rowOff>
    </xdr:from>
    <xdr:to>
      <xdr:col>15</xdr:col>
      <xdr:colOff>101600</xdr:colOff>
      <xdr:row>35</xdr:row>
      <xdr:rowOff>139304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48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149481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19,552
19,398
246.76
15,412,566
15,222,972
114,176
8,732,337
8,010,624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168275</xdr:rowOff>
    </xdr:from>
    <xdr:to>
      <xdr:col>24</xdr:col>
      <xdr:colOff>63500</xdr:colOff>
      <xdr:row>36</xdr:row>
      <xdr:rowOff>26919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7575"/>
          <a:ext cx="838200" cy="2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13622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8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26919</xdr:rowOff>
    </xdr:from>
    <xdr:to>
      <xdr:col>19</xdr:col>
      <xdr:colOff>177800</xdr:colOff>
      <xdr:row>36</xdr:row>
      <xdr:rowOff>112268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99119"/>
          <a:ext cx="889000" cy="8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171147</xdr:rowOff>
    </xdr:from>
    <xdr:to>
      <xdr:col>20</xdr:col>
      <xdr:colOff>38100</xdr:colOff>
      <xdr:row>39</xdr:row>
      <xdr:rowOff>101297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92424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7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112268</xdr:rowOff>
    </xdr:from>
    <xdr:to>
      <xdr:col>15</xdr:col>
      <xdr:colOff>50800</xdr:colOff>
      <xdr:row>36</xdr:row>
      <xdr:rowOff>143276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84468"/>
          <a:ext cx="889000" cy="3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169367</xdr:rowOff>
    </xdr:from>
    <xdr:to>
      <xdr:col>15</xdr:col>
      <xdr:colOff>101600</xdr:colOff>
      <xdr:row>39</xdr:row>
      <xdr:rowOff>99517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90644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7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125527</xdr:rowOff>
    </xdr:from>
    <xdr:to>
      <xdr:col>10</xdr:col>
      <xdr:colOff>114300</xdr:colOff>
      <xdr:row>36</xdr:row>
      <xdr:rowOff>143276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97727"/>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158378</xdr:rowOff>
    </xdr:from>
    <xdr:to>
      <xdr:col>10</xdr:col>
      <xdr:colOff>165100</xdr:colOff>
      <xdr:row>39</xdr:row>
      <xdr:rowOff>88528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79655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76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160762</xdr:rowOff>
    </xdr:from>
    <xdr:to>
      <xdr:col>6</xdr:col>
      <xdr:colOff>38100</xdr:colOff>
      <xdr:row>39</xdr:row>
      <xdr:rowOff>90912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7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82039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76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117475</xdr:rowOff>
    </xdr:from>
    <xdr:to>
      <xdr:col>24</xdr:col>
      <xdr:colOff>114300</xdr:colOff>
      <xdr:row>35</xdr:row>
      <xdr:rowOff>47625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140352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147569</xdr:rowOff>
    </xdr:from>
    <xdr:to>
      <xdr:col>20</xdr:col>
      <xdr:colOff>38100</xdr:colOff>
      <xdr:row>36</xdr:row>
      <xdr:rowOff>77719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94246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92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61468</xdr:rowOff>
    </xdr:from>
    <xdr:to>
      <xdr:col>15</xdr:col>
      <xdr:colOff>101600</xdr:colOff>
      <xdr:row>36</xdr:row>
      <xdr:rowOff>163068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92476</xdr:rowOff>
    </xdr:from>
    <xdr:to>
      <xdr:col>10</xdr:col>
      <xdr:colOff>165100</xdr:colOff>
      <xdr:row>37</xdr:row>
      <xdr:rowOff>22626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39153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74727</xdr:rowOff>
    </xdr:from>
    <xdr:to>
      <xdr:col>6</xdr:col>
      <xdr:colOff>38100</xdr:colOff>
      <xdr:row>37</xdr:row>
      <xdr:rowOff>4877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21404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160579</xdr:rowOff>
    </xdr:from>
    <xdr:to>
      <xdr:col>24</xdr:col>
      <xdr:colOff>63500</xdr:colOff>
      <xdr:row>54</xdr:row>
      <xdr:rowOff>65740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47429"/>
          <a:ext cx="838200" cy="7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65740</xdr:rowOff>
    </xdr:from>
    <xdr:to>
      <xdr:col>19</xdr:col>
      <xdr:colOff>177800</xdr:colOff>
      <xdr:row>55</xdr:row>
      <xdr:rowOff>41356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24040"/>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133355</xdr:rowOff>
    </xdr:from>
    <xdr:to>
      <xdr:col>20</xdr:col>
      <xdr:colOff>38100</xdr:colOff>
      <xdr:row>58</xdr:row>
      <xdr:rowOff>63505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54632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9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41356</xdr:rowOff>
    </xdr:from>
    <xdr:to>
      <xdr:col>15</xdr:col>
      <xdr:colOff>50800</xdr:colOff>
      <xdr:row>55</xdr:row>
      <xdr:rowOff>94483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71106"/>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143048</xdr:rowOff>
    </xdr:from>
    <xdr:to>
      <xdr:col>15</xdr:col>
      <xdr:colOff>101600</xdr:colOff>
      <xdr:row>58</xdr:row>
      <xdr:rowOff>73198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64325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0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94483</xdr:rowOff>
    </xdr:from>
    <xdr:to>
      <xdr:col>10</xdr:col>
      <xdr:colOff>114300</xdr:colOff>
      <xdr:row>55</xdr:row>
      <xdr:rowOff>146634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24233"/>
          <a:ext cx="889000" cy="5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119852</xdr:rowOff>
    </xdr:from>
    <xdr:to>
      <xdr:col>10</xdr:col>
      <xdr:colOff>165100</xdr:colOff>
      <xdr:row>58</xdr:row>
      <xdr:rowOff>50002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41129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116576</xdr:rowOff>
    </xdr:from>
    <xdr:to>
      <xdr:col>6</xdr:col>
      <xdr:colOff>38100</xdr:colOff>
      <xdr:row>57</xdr:row>
      <xdr:rowOff>46726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1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37853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1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109779</xdr:rowOff>
    </xdr:from>
    <xdr:to>
      <xdr:col>24</xdr:col>
      <xdr:colOff>114300</xdr:colOff>
      <xdr:row>54</xdr:row>
      <xdr:rowOff>39929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132656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4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14940</xdr:rowOff>
    </xdr:from>
    <xdr:to>
      <xdr:col>20</xdr:col>
      <xdr:colOff>38100</xdr:colOff>
      <xdr:row>54</xdr:row>
      <xdr:rowOff>116540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2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133067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04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162006</xdr:rowOff>
    </xdr:from>
    <xdr:to>
      <xdr:col>15</xdr:col>
      <xdr:colOff>101600</xdr:colOff>
      <xdr:row>55</xdr:row>
      <xdr:rowOff>92156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108683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19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43683</xdr:rowOff>
    </xdr:from>
    <xdr:to>
      <xdr:col>10</xdr:col>
      <xdr:colOff>165100</xdr:colOff>
      <xdr:row>55</xdr:row>
      <xdr:rowOff>145283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161810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4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95834</xdr:rowOff>
    </xdr:from>
    <xdr:to>
      <xdr:col>6</xdr:col>
      <xdr:colOff>38100</xdr:colOff>
      <xdr:row>56</xdr:row>
      <xdr:rowOff>25984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2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42511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0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120726</xdr:rowOff>
    </xdr:from>
    <xdr:to>
      <xdr:col>24</xdr:col>
      <xdr:colOff>63500</xdr:colOff>
      <xdr:row>77</xdr:row>
      <xdr:rowOff>140119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50926"/>
          <a:ext cx="838200" cy="19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136234</xdr:rowOff>
    </xdr:from>
    <xdr:to>
      <xdr:col>19</xdr:col>
      <xdr:colOff>177800</xdr:colOff>
      <xdr:row>77</xdr:row>
      <xdr:rowOff>140119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37884"/>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4890</xdr:rowOff>
    </xdr:from>
    <xdr:to>
      <xdr:col>20</xdr:col>
      <xdr:colOff>38100</xdr:colOff>
      <xdr:row>78</xdr:row>
      <xdr:rowOff>106490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97617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30238</xdr:rowOff>
    </xdr:from>
    <xdr:to>
      <xdr:col>15</xdr:col>
      <xdr:colOff>50800</xdr:colOff>
      <xdr:row>77</xdr:row>
      <xdr:rowOff>136234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31888"/>
          <a:ext cx="889000" cy="10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161785</xdr:rowOff>
    </xdr:from>
    <xdr:to>
      <xdr:col>15</xdr:col>
      <xdr:colOff>101600</xdr:colOff>
      <xdr:row>78</xdr:row>
      <xdr:rowOff>91935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83062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30238</xdr:rowOff>
    </xdr:from>
    <xdr:to>
      <xdr:col>10</xdr:col>
      <xdr:colOff>114300</xdr:colOff>
      <xdr:row>78</xdr:row>
      <xdr:rowOff>4330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31888"/>
          <a:ext cx="889000" cy="14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154279</xdr:rowOff>
    </xdr:from>
    <xdr:to>
      <xdr:col>10</xdr:col>
      <xdr:colOff>165100</xdr:colOff>
      <xdr:row>78</xdr:row>
      <xdr:rowOff>84429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75556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19329</xdr:rowOff>
    </xdr:from>
    <xdr:to>
      <xdr:col>6</xdr:col>
      <xdr:colOff>38100</xdr:colOff>
      <xdr:row>78</xdr:row>
      <xdr:rowOff>120929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9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112056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8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69926</xdr:rowOff>
    </xdr:from>
    <xdr:to>
      <xdr:col>24</xdr:col>
      <xdr:colOff>114300</xdr:colOff>
      <xdr:row>77</xdr:row>
      <xdr:rowOff>76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92803</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89319</xdr:rowOff>
    </xdr:from>
    <xdr:to>
      <xdr:col>20</xdr:col>
      <xdr:colOff>38100</xdr:colOff>
      <xdr:row>78</xdr:row>
      <xdr:rowOff>19469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9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35996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85434</xdr:rowOff>
    </xdr:from>
    <xdr:to>
      <xdr:col>15</xdr:col>
      <xdr:colOff>101600</xdr:colOff>
      <xdr:row>78</xdr:row>
      <xdr:rowOff>15584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32111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150888</xdr:rowOff>
    </xdr:from>
    <xdr:to>
      <xdr:col>10</xdr:col>
      <xdr:colOff>165100</xdr:colOff>
      <xdr:row>77</xdr:row>
      <xdr:rowOff>81038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97565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124980</xdr:rowOff>
    </xdr:from>
    <xdr:to>
      <xdr:col>6</xdr:col>
      <xdr:colOff>38100</xdr:colOff>
      <xdr:row>78</xdr:row>
      <xdr:rowOff>55130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71657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139517</xdr:rowOff>
    </xdr:from>
    <xdr:to>
      <xdr:col>24</xdr:col>
      <xdr:colOff>63500</xdr:colOff>
      <xdr:row>95</xdr:row>
      <xdr:rowOff>143632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27267"/>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139517</xdr:rowOff>
    </xdr:from>
    <xdr:to>
      <xdr:col>19</xdr:col>
      <xdr:colOff>177800</xdr:colOff>
      <xdr:row>96</xdr:row>
      <xdr:rowOff>35322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27267"/>
          <a:ext cx="889000" cy="6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27910</xdr:rowOff>
    </xdr:from>
    <xdr:to>
      <xdr:col>20</xdr:col>
      <xdr:colOff>38100</xdr:colOff>
      <xdr:row>95</xdr:row>
      <xdr:rowOff>129510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146037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09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24783</xdr:rowOff>
    </xdr:from>
    <xdr:to>
      <xdr:col>15</xdr:col>
      <xdr:colOff>50800</xdr:colOff>
      <xdr:row>96</xdr:row>
      <xdr:rowOff>35322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483983"/>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90455</xdr:rowOff>
    </xdr:from>
    <xdr:to>
      <xdr:col>15</xdr:col>
      <xdr:colOff>101600</xdr:colOff>
      <xdr:row>96</xdr:row>
      <xdr:rowOff>20605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37132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24783</xdr:rowOff>
    </xdr:from>
    <xdr:to>
      <xdr:col>10</xdr:col>
      <xdr:colOff>114300</xdr:colOff>
      <xdr:row>96</xdr:row>
      <xdr:rowOff>42157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8398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89998</xdr:rowOff>
    </xdr:from>
    <xdr:to>
      <xdr:col>10</xdr:col>
      <xdr:colOff>165100</xdr:colOff>
      <xdr:row>96</xdr:row>
      <xdr:rowOff>20148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36675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118413</xdr:rowOff>
    </xdr:from>
    <xdr:to>
      <xdr:col>6</xdr:col>
      <xdr:colOff>38100</xdr:colOff>
      <xdr:row>96</xdr:row>
      <xdr:rowOff>48563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65090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92832</xdr:rowOff>
    </xdr:from>
    <xdr:to>
      <xdr:col>24</xdr:col>
      <xdr:colOff>114300</xdr:colOff>
      <xdr:row>96</xdr:row>
      <xdr:rowOff>22982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115709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3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88717</xdr:rowOff>
    </xdr:from>
    <xdr:to>
      <xdr:col>20</xdr:col>
      <xdr:colOff>38100</xdr:colOff>
      <xdr:row>96</xdr:row>
      <xdr:rowOff>18867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9994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46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155972</xdr:rowOff>
    </xdr:from>
    <xdr:to>
      <xdr:col>15</xdr:col>
      <xdr:colOff>101600</xdr:colOff>
      <xdr:row>96</xdr:row>
      <xdr:rowOff>86122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77249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3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145433</xdr:rowOff>
    </xdr:from>
    <xdr:to>
      <xdr:col>10</xdr:col>
      <xdr:colOff>165100</xdr:colOff>
      <xdr:row>96</xdr:row>
      <xdr:rowOff>75583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3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66710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52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162807</xdr:rowOff>
    </xdr:from>
    <xdr:to>
      <xdr:col>6</xdr:col>
      <xdr:colOff>38100</xdr:colOff>
      <xdr:row>96</xdr:row>
      <xdr:rowOff>92957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5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84084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4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166638</xdr:rowOff>
    </xdr:from>
    <xdr:to>
      <xdr:col>55</xdr:col>
      <xdr:colOff>0</xdr:colOff>
      <xdr:row>35</xdr:row>
      <xdr:rowOff>30978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481588"/>
          <a:ext cx="838200" cy="5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25630</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68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30978</xdr:rowOff>
    </xdr:from>
    <xdr:to>
      <xdr:col>50</xdr:col>
      <xdr:colOff>114300</xdr:colOff>
      <xdr:row>36</xdr:row>
      <xdr:rowOff>26301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031728"/>
          <a:ext cx="889000" cy="16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159185</xdr:rowOff>
    </xdr:from>
    <xdr:to>
      <xdr:col>50</xdr:col>
      <xdr:colOff>165100</xdr:colOff>
      <xdr:row>37</xdr:row>
      <xdr:rowOff>89335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33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80462</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42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160631</xdr:rowOff>
    </xdr:from>
    <xdr:to>
      <xdr:col>45</xdr:col>
      <xdr:colOff>177800</xdr:colOff>
      <xdr:row>36</xdr:row>
      <xdr:rowOff>26301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161381"/>
          <a:ext cx="889000" cy="3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2037</xdr:rowOff>
    </xdr:from>
    <xdr:to>
      <xdr:col>46</xdr:col>
      <xdr:colOff>38100</xdr:colOff>
      <xdr:row>37</xdr:row>
      <xdr:rowOff>103637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3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94764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4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131790</xdr:rowOff>
    </xdr:from>
    <xdr:to>
      <xdr:col>41</xdr:col>
      <xdr:colOff>50800</xdr:colOff>
      <xdr:row>35</xdr:row>
      <xdr:rowOff>160631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132540"/>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14102</xdr:rowOff>
    </xdr:from>
    <xdr:to>
      <xdr:col>41</xdr:col>
      <xdr:colOff>101600</xdr:colOff>
      <xdr:row>37</xdr:row>
      <xdr:rowOff>115702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3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106829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45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26698</xdr:rowOff>
    </xdr:from>
    <xdr:to>
      <xdr:col>36</xdr:col>
      <xdr:colOff>165100</xdr:colOff>
      <xdr:row>37</xdr:row>
      <xdr:rowOff>128298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37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119425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46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115838</xdr:rowOff>
    </xdr:from>
    <xdr:to>
      <xdr:col>55</xdr:col>
      <xdr:colOff>50800</xdr:colOff>
      <xdr:row>32</xdr:row>
      <xdr:rowOff>45988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4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30765</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34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151628</xdr:rowOff>
    </xdr:from>
    <xdr:to>
      <xdr:col>50</xdr:col>
      <xdr:colOff>165100</xdr:colOff>
      <xdr:row>35</xdr:row>
      <xdr:rowOff>81778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9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98305</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75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146951</xdr:rowOff>
    </xdr:from>
    <xdr:to>
      <xdr:col>46</xdr:col>
      <xdr:colOff>38100</xdr:colOff>
      <xdr:row>36</xdr:row>
      <xdr:rowOff>77101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1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93628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592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109831</xdr:rowOff>
    </xdr:from>
    <xdr:to>
      <xdr:col>41</xdr:col>
      <xdr:colOff>101600</xdr:colOff>
      <xdr:row>36</xdr:row>
      <xdr:rowOff>39981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1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56508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588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80990</xdr:rowOff>
    </xdr:from>
    <xdr:to>
      <xdr:col>36</xdr:col>
      <xdr:colOff>165100</xdr:colOff>
      <xdr:row>36</xdr:row>
      <xdr:rowOff>11140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08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27667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585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7181</xdr:rowOff>
    </xdr:from>
    <xdr:to>
      <xdr:col>55</xdr:col>
      <xdr:colOff>0</xdr:colOff>
      <xdr:row>56</xdr:row>
      <xdr:rowOff>117498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608381"/>
          <a:ext cx="838200" cy="1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91808</xdr:rowOff>
    </xdr:from>
    <xdr:to>
      <xdr:col>50</xdr:col>
      <xdr:colOff>114300</xdr:colOff>
      <xdr:row>56</xdr:row>
      <xdr:rowOff>7181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521558"/>
          <a:ext cx="889000" cy="8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161508</xdr:rowOff>
    </xdr:from>
    <xdr:to>
      <xdr:col>50</xdr:col>
      <xdr:colOff>165100</xdr:colOff>
      <xdr:row>57</xdr:row>
      <xdr:rowOff>91658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6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82785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85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87067</xdr:rowOff>
    </xdr:from>
    <xdr:to>
      <xdr:col>45</xdr:col>
      <xdr:colOff>177800</xdr:colOff>
      <xdr:row>55</xdr:row>
      <xdr:rowOff>91808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516817"/>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14061</xdr:rowOff>
    </xdr:from>
    <xdr:to>
      <xdr:col>46</xdr:col>
      <xdr:colOff>38100</xdr:colOff>
      <xdr:row>57</xdr:row>
      <xdr:rowOff>115661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8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106788</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87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35129</xdr:rowOff>
    </xdr:from>
    <xdr:to>
      <xdr:col>41</xdr:col>
      <xdr:colOff>50800</xdr:colOff>
      <xdr:row>55</xdr:row>
      <xdr:rowOff>87067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464879"/>
          <a:ext cx="889000" cy="5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15039</xdr:rowOff>
    </xdr:from>
    <xdr:to>
      <xdr:col>41</xdr:col>
      <xdr:colOff>101600</xdr:colOff>
      <xdr:row>57</xdr:row>
      <xdr:rowOff>116639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107766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88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170638</xdr:rowOff>
    </xdr:from>
    <xdr:to>
      <xdr:col>36</xdr:col>
      <xdr:colOff>165100</xdr:colOff>
      <xdr:row>57</xdr:row>
      <xdr:rowOff>100788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91915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86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66698</xdr:rowOff>
    </xdr:from>
    <xdr:to>
      <xdr:col>55</xdr:col>
      <xdr:colOff>50800</xdr:colOff>
      <xdr:row>56</xdr:row>
      <xdr:rowOff>168298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45125</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127831</xdr:rowOff>
    </xdr:from>
    <xdr:to>
      <xdr:col>50</xdr:col>
      <xdr:colOff>165100</xdr:colOff>
      <xdr:row>56</xdr:row>
      <xdr:rowOff>57981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5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74508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33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41008</xdr:rowOff>
    </xdr:from>
    <xdr:to>
      <xdr:col>46</xdr:col>
      <xdr:colOff>38100</xdr:colOff>
      <xdr:row>55</xdr:row>
      <xdr:rowOff>142608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47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159135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24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36267</xdr:rowOff>
    </xdr:from>
    <xdr:to>
      <xdr:col>41</xdr:col>
      <xdr:colOff>101600</xdr:colOff>
      <xdr:row>55</xdr:row>
      <xdr:rowOff>137867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154394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24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155779</xdr:rowOff>
    </xdr:from>
    <xdr:to>
      <xdr:col>36</xdr:col>
      <xdr:colOff>165100</xdr:colOff>
      <xdr:row>55</xdr:row>
      <xdr:rowOff>85929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4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102456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18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85637</xdr:rowOff>
    </xdr:from>
    <xdr:to>
      <xdr:col>55</xdr:col>
      <xdr:colOff>0</xdr:colOff>
      <xdr:row>76</xdr:row>
      <xdr:rowOff>143033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115837"/>
          <a:ext cx="838200" cy="5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44887</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4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41745</xdr:rowOff>
    </xdr:from>
    <xdr:to>
      <xdr:col>50</xdr:col>
      <xdr:colOff>114300</xdr:colOff>
      <xdr:row>76</xdr:row>
      <xdr:rowOff>85637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2900495"/>
          <a:ext cx="889000" cy="2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32322</xdr:rowOff>
    </xdr:from>
    <xdr:to>
      <xdr:col>50</xdr:col>
      <xdr:colOff>165100</xdr:colOff>
      <xdr:row>77</xdr:row>
      <xdr:rowOff>133922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125049</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178</xdr:rowOff>
    </xdr:from>
    <xdr:to>
      <xdr:col>45</xdr:col>
      <xdr:colOff>177800</xdr:colOff>
      <xdr:row>75</xdr:row>
      <xdr:rowOff>41745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344578"/>
          <a:ext cx="889000" cy="55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57449</xdr:rowOff>
    </xdr:from>
    <xdr:to>
      <xdr:col>46</xdr:col>
      <xdr:colOff>38100</xdr:colOff>
      <xdr:row>77</xdr:row>
      <xdr:rowOff>159049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150176</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178</xdr:rowOff>
    </xdr:from>
    <xdr:to>
      <xdr:col>41</xdr:col>
      <xdr:colOff>50800</xdr:colOff>
      <xdr:row>72</xdr:row>
      <xdr:rowOff>116973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344578"/>
          <a:ext cx="889000" cy="11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53257</xdr:rowOff>
    </xdr:from>
    <xdr:to>
      <xdr:col>41</xdr:col>
      <xdr:colOff>101600</xdr:colOff>
      <xdr:row>77</xdr:row>
      <xdr:rowOff>154857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145984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141363</xdr:rowOff>
    </xdr:from>
    <xdr:to>
      <xdr:col>36</xdr:col>
      <xdr:colOff>165100</xdr:colOff>
      <xdr:row>77</xdr:row>
      <xdr:rowOff>71513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62640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92233</xdr:rowOff>
    </xdr:from>
    <xdr:to>
      <xdr:col>55</xdr:col>
      <xdr:colOff>50800</xdr:colOff>
      <xdr:row>77</xdr:row>
      <xdr:rowOff>22383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12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115110</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97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34837</xdr:rowOff>
    </xdr:from>
    <xdr:to>
      <xdr:col>50</xdr:col>
      <xdr:colOff>165100</xdr:colOff>
      <xdr:row>76</xdr:row>
      <xdr:rowOff>136437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0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152963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8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162395</xdr:rowOff>
    </xdr:from>
    <xdr:to>
      <xdr:col>46</xdr:col>
      <xdr:colOff>38100</xdr:colOff>
      <xdr:row>75</xdr:row>
      <xdr:rowOff>92545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28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109072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6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120828</xdr:rowOff>
    </xdr:from>
    <xdr:to>
      <xdr:col>41</xdr:col>
      <xdr:colOff>101600</xdr:colOff>
      <xdr:row>72</xdr:row>
      <xdr:rowOff>50978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2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67505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06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66173</xdr:rowOff>
    </xdr:from>
    <xdr:to>
      <xdr:col>36</xdr:col>
      <xdr:colOff>165100</xdr:colOff>
      <xdr:row>72</xdr:row>
      <xdr:rowOff>167773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41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12850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18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11880</xdr:rowOff>
    </xdr:from>
    <xdr:to>
      <xdr:col>55</xdr:col>
      <xdr:colOff>0</xdr:colOff>
      <xdr:row>97</xdr:row>
      <xdr:rowOff>100769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642530"/>
          <a:ext cx="838200" cy="8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11880</xdr:rowOff>
    </xdr:from>
    <xdr:to>
      <xdr:col>50</xdr:col>
      <xdr:colOff>114300</xdr:colOff>
      <xdr:row>97</xdr:row>
      <xdr:rowOff>21665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642530"/>
          <a:ext cx="889000" cy="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111728</xdr:rowOff>
    </xdr:from>
    <xdr:to>
      <xdr:col>50</xdr:col>
      <xdr:colOff>165100</xdr:colOff>
      <xdr:row>98</xdr:row>
      <xdr:rowOff>41878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74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33005</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83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21665</xdr:rowOff>
    </xdr:from>
    <xdr:to>
      <xdr:col>45</xdr:col>
      <xdr:colOff>177800</xdr:colOff>
      <xdr:row>97</xdr:row>
      <xdr:rowOff>116698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652315"/>
          <a:ext cx="8890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123199</xdr:rowOff>
    </xdr:from>
    <xdr:to>
      <xdr:col>46</xdr:col>
      <xdr:colOff>38100</xdr:colOff>
      <xdr:row>98</xdr:row>
      <xdr:rowOff>53349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75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44476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8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16552</xdr:rowOff>
    </xdr:from>
    <xdr:to>
      <xdr:col>41</xdr:col>
      <xdr:colOff>50800</xdr:colOff>
      <xdr:row>97</xdr:row>
      <xdr:rowOff>116698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647202"/>
          <a:ext cx="889000" cy="10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124223</xdr:rowOff>
    </xdr:from>
    <xdr:to>
      <xdr:col>41</xdr:col>
      <xdr:colOff>101600</xdr:colOff>
      <xdr:row>98</xdr:row>
      <xdr:rowOff>54373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75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45500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8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134223</xdr:rowOff>
    </xdr:from>
    <xdr:to>
      <xdr:col>36</xdr:col>
      <xdr:colOff>165100</xdr:colOff>
      <xdr:row>98</xdr:row>
      <xdr:rowOff>64373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7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55500</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49969</xdr:rowOff>
    </xdr:from>
    <xdr:to>
      <xdr:col>55</xdr:col>
      <xdr:colOff>50800</xdr:colOff>
      <xdr:row>97</xdr:row>
      <xdr:rowOff>151569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6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28396</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132530</xdr:rowOff>
    </xdr:from>
    <xdr:to>
      <xdr:col>50</xdr:col>
      <xdr:colOff>165100</xdr:colOff>
      <xdr:row>97</xdr:row>
      <xdr:rowOff>62680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79207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3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142315</xdr:rowOff>
    </xdr:from>
    <xdr:to>
      <xdr:col>46</xdr:col>
      <xdr:colOff>38100</xdr:colOff>
      <xdr:row>97</xdr:row>
      <xdr:rowOff>72465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88992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37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65898</xdr:rowOff>
    </xdr:from>
    <xdr:to>
      <xdr:col>41</xdr:col>
      <xdr:colOff>101600</xdr:colOff>
      <xdr:row>97</xdr:row>
      <xdr:rowOff>167498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6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12575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7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137202</xdr:rowOff>
    </xdr:from>
    <xdr:to>
      <xdr:col>36</xdr:col>
      <xdr:colOff>165100</xdr:colOff>
      <xdr:row>97</xdr:row>
      <xdr:rowOff>67352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5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83879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7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144370</xdr:rowOff>
    </xdr:from>
    <xdr:to>
      <xdr:col>85</xdr:col>
      <xdr:colOff>127000</xdr:colOff>
      <xdr:row>39</xdr:row>
      <xdr:rowOff>82256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316570"/>
          <a:ext cx="838200" cy="4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144370</xdr:rowOff>
    </xdr:from>
    <xdr:to>
      <xdr:col>81</xdr:col>
      <xdr:colOff>50800</xdr:colOff>
      <xdr:row>37</xdr:row>
      <xdr:rowOff>106357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316570"/>
          <a:ext cx="889000" cy="1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160517</xdr:rowOff>
    </xdr:from>
    <xdr:to>
      <xdr:col>81</xdr:col>
      <xdr:colOff>101600</xdr:colOff>
      <xdr:row>39</xdr:row>
      <xdr:rowOff>90667</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81794</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106357</xdr:rowOff>
    </xdr:from>
    <xdr:to>
      <xdr:col>76</xdr:col>
      <xdr:colOff>114300</xdr:colOff>
      <xdr:row>39</xdr:row>
      <xdr:rowOff>73210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450007"/>
          <a:ext cx="889000" cy="3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10065</xdr:rowOff>
    </xdr:from>
    <xdr:to>
      <xdr:col>76</xdr:col>
      <xdr:colOff>165100</xdr:colOff>
      <xdr:row>39</xdr:row>
      <xdr:rowOff>111665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102792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78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28470</xdr:rowOff>
    </xdr:from>
    <xdr:to>
      <xdr:col>71</xdr:col>
      <xdr:colOff>177800</xdr:colOff>
      <xdr:row>39</xdr:row>
      <xdr:rowOff>73210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15020"/>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19781</xdr:rowOff>
    </xdr:from>
    <xdr:to>
      <xdr:col>72</xdr:col>
      <xdr:colOff>38100</xdr:colOff>
      <xdr:row>39</xdr:row>
      <xdr:rowOff>121381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7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137908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8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26590</xdr:rowOff>
    </xdr:from>
    <xdr:to>
      <xdr:col>67</xdr:col>
      <xdr:colOff>101600</xdr:colOff>
      <xdr:row>39</xdr:row>
      <xdr:rowOff>128190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71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119317</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80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31456</xdr:rowOff>
    </xdr:from>
    <xdr:to>
      <xdr:col>85</xdr:col>
      <xdr:colOff>177800</xdr:colOff>
      <xdr:row>39</xdr:row>
      <xdr:rowOff>133056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7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117833</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93570</xdr:rowOff>
    </xdr:from>
    <xdr:to>
      <xdr:col>81</xdr:col>
      <xdr:colOff>101600</xdr:colOff>
      <xdr:row>37</xdr:row>
      <xdr:rowOff>23720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2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40247</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04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55557</xdr:rowOff>
    </xdr:from>
    <xdr:to>
      <xdr:col>76</xdr:col>
      <xdr:colOff>165100</xdr:colOff>
      <xdr:row>37</xdr:row>
      <xdr:rowOff>157157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3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2234</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25111" y="617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22410</xdr:rowOff>
    </xdr:from>
    <xdr:to>
      <xdr:col>72</xdr:col>
      <xdr:colOff>38100</xdr:colOff>
      <xdr:row>39</xdr:row>
      <xdr:rowOff>124010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7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115137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80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149120</xdr:rowOff>
    </xdr:from>
    <xdr:to>
      <xdr:col>67</xdr:col>
      <xdr:colOff>101600</xdr:colOff>
      <xdr:row>39</xdr:row>
      <xdr:rowOff>79270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6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95797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43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49805</xdr:rowOff>
    </xdr:from>
    <xdr:to>
      <xdr:col>85</xdr:col>
      <xdr:colOff>127000</xdr:colOff>
      <xdr:row>74</xdr:row>
      <xdr:rowOff>88907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2737105"/>
          <a:ext cx="8382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102684</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6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49805</xdr:rowOff>
    </xdr:from>
    <xdr:to>
      <xdr:col>81</xdr:col>
      <xdr:colOff>50800</xdr:colOff>
      <xdr:row>74</xdr:row>
      <xdr:rowOff>76312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737105"/>
          <a:ext cx="8890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10348</xdr:rowOff>
    </xdr:from>
    <xdr:to>
      <xdr:col>81</xdr:col>
      <xdr:colOff>101600</xdr:colOff>
      <xdr:row>77</xdr:row>
      <xdr:rowOff>111948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1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103075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3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47781</xdr:rowOff>
    </xdr:from>
    <xdr:to>
      <xdr:col>76</xdr:col>
      <xdr:colOff>114300</xdr:colOff>
      <xdr:row>74</xdr:row>
      <xdr:rowOff>76312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735081"/>
          <a:ext cx="889000" cy="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6942</xdr:rowOff>
    </xdr:from>
    <xdr:to>
      <xdr:col>76</xdr:col>
      <xdr:colOff>165100</xdr:colOff>
      <xdr:row>77</xdr:row>
      <xdr:rowOff>108542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99669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3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47781</xdr:rowOff>
    </xdr:from>
    <xdr:to>
      <xdr:col>71</xdr:col>
      <xdr:colOff>177800</xdr:colOff>
      <xdr:row>74</xdr:row>
      <xdr:rowOff>49392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735081"/>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3359</xdr:rowOff>
    </xdr:from>
    <xdr:to>
      <xdr:col>72</xdr:col>
      <xdr:colOff>38100</xdr:colOff>
      <xdr:row>77</xdr:row>
      <xdr:rowOff>104959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96086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9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5809</xdr:rowOff>
    </xdr:from>
    <xdr:to>
      <xdr:col>67</xdr:col>
      <xdr:colOff>101600</xdr:colOff>
      <xdr:row>77</xdr:row>
      <xdr:rowOff>107409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0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98536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3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38107</xdr:rowOff>
    </xdr:from>
    <xdr:to>
      <xdr:col>85</xdr:col>
      <xdr:colOff>177800</xdr:colOff>
      <xdr:row>74</xdr:row>
      <xdr:rowOff>139707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7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60984</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5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170455</xdr:rowOff>
    </xdr:from>
    <xdr:to>
      <xdr:col>81</xdr:col>
      <xdr:colOff>101600</xdr:colOff>
      <xdr:row>74</xdr:row>
      <xdr:rowOff>100605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6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117132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4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25512</xdr:rowOff>
    </xdr:from>
    <xdr:to>
      <xdr:col>76</xdr:col>
      <xdr:colOff>165100</xdr:colOff>
      <xdr:row>74</xdr:row>
      <xdr:rowOff>127112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7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143639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48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168431</xdr:rowOff>
    </xdr:from>
    <xdr:to>
      <xdr:col>72</xdr:col>
      <xdr:colOff>38100</xdr:colOff>
      <xdr:row>74</xdr:row>
      <xdr:rowOff>98581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6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115108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45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170042</xdr:rowOff>
    </xdr:from>
    <xdr:to>
      <xdr:col>67</xdr:col>
      <xdr:colOff>101600</xdr:colOff>
      <xdr:row>74</xdr:row>
      <xdr:rowOff>100192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6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116719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46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128237</xdr:rowOff>
    </xdr:from>
    <xdr:to>
      <xdr:col>85</xdr:col>
      <xdr:colOff>127000</xdr:colOff>
      <xdr:row>98</xdr:row>
      <xdr:rowOff>77113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58887"/>
          <a:ext cx="838200" cy="1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128237</xdr:rowOff>
    </xdr:from>
    <xdr:to>
      <xdr:col>81</xdr:col>
      <xdr:colOff>50800</xdr:colOff>
      <xdr:row>98</xdr:row>
      <xdr:rowOff>111452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58887"/>
          <a:ext cx="889000" cy="15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155129</xdr:rowOff>
    </xdr:from>
    <xdr:to>
      <xdr:col>81</xdr:col>
      <xdr:colOff>101600</xdr:colOff>
      <xdr:row>98</xdr:row>
      <xdr:rowOff>85279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76406</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102863</xdr:rowOff>
    </xdr:from>
    <xdr:to>
      <xdr:col>76</xdr:col>
      <xdr:colOff>114300</xdr:colOff>
      <xdr:row>98</xdr:row>
      <xdr:rowOff>111452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04963"/>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97326</xdr:rowOff>
    </xdr:from>
    <xdr:to>
      <xdr:col>76</xdr:col>
      <xdr:colOff>165100</xdr:colOff>
      <xdr:row>98</xdr:row>
      <xdr:rowOff>27476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44003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13040</xdr:rowOff>
    </xdr:from>
    <xdr:to>
      <xdr:col>71</xdr:col>
      <xdr:colOff>177800</xdr:colOff>
      <xdr:row>98</xdr:row>
      <xdr:rowOff>102863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129340"/>
          <a:ext cx="889000" cy="77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145266</xdr:rowOff>
    </xdr:from>
    <xdr:to>
      <xdr:col>72</xdr:col>
      <xdr:colOff>38100</xdr:colOff>
      <xdr:row>98</xdr:row>
      <xdr:rowOff>75416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91943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5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140449</xdr:rowOff>
    </xdr:from>
    <xdr:to>
      <xdr:col>67</xdr:col>
      <xdr:colOff>101600</xdr:colOff>
      <xdr:row>98</xdr:row>
      <xdr:rowOff>70599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61726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26313</xdr:rowOff>
    </xdr:from>
    <xdr:to>
      <xdr:col>85</xdr:col>
      <xdr:colOff>177800</xdr:colOff>
      <xdr:row>98</xdr:row>
      <xdr:rowOff>127913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2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4740</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77437</xdr:rowOff>
    </xdr:from>
    <xdr:to>
      <xdr:col>81</xdr:col>
      <xdr:colOff>101600</xdr:colOff>
      <xdr:row>98</xdr:row>
      <xdr:rowOff>7587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24114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8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60652</xdr:rowOff>
    </xdr:from>
    <xdr:to>
      <xdr:col>76</xdr:col>
      <xdr:colOff>165100</xdr:colOff>
      <xdr:row>98</xdr:row>
      <xdr:rowOff>162252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153379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52063</xdr:rowOff>
    </xdr:from>
    <xdr:to>
      <xdr:col>72</xdr:col>
      <xdr:colOff>38100</xdr:colOff>
      <xdr:row>98</xdr:row>
      <xdr:rowOff>153663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5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144790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9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133690</xdr:rowOff>
    </xdr:from>
    <xdr:to>
      <xdr:col>67</xdr:col>
      <xdr:colOff>101600</xdr:colOff>
      <xdr:row>94</xdr:row>
      <xdr:rowOff>63840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0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80367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58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29281</xdr:rowOff>
    </xdr:from>
    <xdr:to>
      <xdr:col>112</xdr:col>
      <xdr:colOff>38100</xdr:colOff>
      <xdr:row>38</xdr:row>
      <xdr:rowOff>130881</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147408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40803</xdr:rowOff>
    </xdr:from>
    <xdr:to>
      <xdr:col>107</xdr:col>
      <xdr:colOff>101600</xdr:colOff>
      <xdr:row>38</xdr:row>
      <xdr:rowOff>142403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158930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3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45695</xdr:rowOff>
    </xdr:from>
    <xdr:to>
      <xdr:col>102</xdr:col>
      <xdr:colOff>165100</xdr:colOff>
      <xdr:row>38</xdr:row>
      <xdr:rowOff>147295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163821</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45832</xdr:rowOff>
    </xdr:from>
    <xdr:to>
      <xdr:col>98</xdr:col>
      <xdr:colOff>38100</xdr:colOff>
      <xdr:row>38</xdr:row>
      <xdr:rowOff>147432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163959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336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126304</xdr:rowOff>
    </xdr:from>
    <xdr:to>
      <xdr:col>116</xdr:col>
      <xdr:colOff>63500</xdr:colOff>
      <xdr:row>58</xdr:row>
      <xdr:rowOff>129413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70404"/>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123332</xdr:rowOff>
    </xdr:from>
    <xdr:to>
      <xdr:col>111</xdr:col>
      <xdr:colOff>177800</xdr:colOff>
      <xdr:row>58</xdr:row>
      <xdr:rowOff>126304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6743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162555</xdr:rowOff>
    </xdr:from>
    <xdr:to>
      <xdr:col>112</xdr:col>
      <xdr:colOff>38100</xdr:colOff>
      <xdr:row>58</xdr:row>
      <xdr:rowOff>92705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1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120452</xdr:rowOff>
    </xdr:from>
    <xdr:to>
      <xdr:col>107</xdr:col>
      <xdr:colOff>50800</xdr:colOff>
      <xdr:row>58</xdr:row>
      <xdr:rowOff>123332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64552"/>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149296</xdr:rowOff>
    </xdr:from>
    <xdr:to>
      <xdr:col>107</xdr:col>
      <xdr:colOff>101600</xdr:colOff>
      <xdr:row>58</xdr:row>
      <xdr:rowOff>79446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95973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9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33996</xdr:rowOff>
    </xdr:from>
    <xdr:to>
      <xdr:col>102</xdr:col>
      <xdr:colOff>114300</xdr:colOff>
      <xdr:row>58</xdr:row>
      <xdr:rowOff>120452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806646"/>
          <a:ext cx="889000" cy="25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142027</xdr:rowOff>
    </xdr:from>
    <xdr:to>
      <xdr:col>102</xdr:col>
      <xdr:colOff>165100</xdr:colOff>
      <xdr:row>58</xdr:row>
      <xdr:rowOff>72177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1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88704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136220</xdr:rowOff>
    </xdr:from>
    <xdr:to>
      <xdr:col>98</xdr:col>
      <xdr:colOff>38100</xdr:colOff>
      <xdr:row>58</xdr:row>
      <xdr:rowOff>66370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57497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0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78613</xdr:rowOff>
    </xdr:from>
    <xdr:to>
      <xdr:col>116</xdr:col>
      <xdr:colOff>114300</xdr:colOff>
      <xdr:row>59</xdr:row>
      <xdr:rowOff>8763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164990</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3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75504</xdr:rowOff>
    </xdr:from>
    <xdr:to>
      <xdr:col>112</xdr:col>
      <xdr:colOff>38100</xdr:colOff>
      <xdr:row>59</xdr:row>
      <xdr:rowOff>5654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168231</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112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72532</xdr:rowOff>
    </xdr:from>
    <xdr:to>
      <xdr:col>107</xdr:col>
      <xdr:colOff>101600</xdr:colOff>
      <xdr:row>59</xdr:row>
      <xdr:rowOff>2682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1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165259</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0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69652</xdr:rowOff>
    </xdr:from>
    <xdr:to>
      <xdr:col>102</xdr:col>
      <xdr:colOff>165100</xdr:colOff>
      <xdr:row>58</xdr:row>
      <xdr:rowOff>171252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1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162379</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6017" y="10106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154646</xdr:rowOff>
    </xdr:from>
    <xdr:to>
      <xdr:col>98</xdr:col>
      <xdr:colOff>38100</xdr:colOff>
      <xdr:row>57</xdr:row>
      <xdr:rowOff>84796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101323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3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112516</xdr:rowOff>
    </xdr:from>
    <xdr:to>
      <xdr:col>116</xdr:col>
      <xdr:colOff>63500</xdr:colOff>
      <xdr:row>75</xdr:row>
      <xdr:rowOff>141148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971266"/>
          <a:ext cx="8382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90113</xdr:rowOff>
    </xdr:from>
    <xdr:to>
      <xdr:col>111</xdr:col>
      <xdr:colOff>177800</xdr:colOff>
      <xdr:row>75</xdr:row>
      <xdr:rowOff>141148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434513"/>
          <a:ext cx="889000" cy="56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90113</xdr:rowOff>
    </xdr:from>
    <xdr:to>
      <xdr:col>107</xdr:col>
      <xdr:colOff>50800</xdr:colOff>
      <xdr:row>72</xdr:row>
      <xdr:rowOff>118440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434513"/>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118440</xdr:rowOff>
    </xdr:from>
    <xdr:to>
      <xdr:col>102</xdr:col>
      <xdr:colOff>114300</xdr:colOff>
      <xdr:row>73</xdr:row>
      <xdr:rowOff>18980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462840"/>
          <a:ext cx="889000" cy="7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61716</xdr:rowOff>
    </xdr:from>
    <xdr:to>
      <xdr:col>116</xdr:col>
      <xdr:colOff>114300</xdr:colOff>
      <xdr:row>75</xdr:row>
      <xdr:rowOff>163316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40143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90348</xdr:rowOff>
    </xdr:from>
    <xdr:to>
      <xdr:col>112</xdr:col>
      <xdr:colOff>38100</xdr:colOff>
      <xdr:row>76</xdr:row>
      <xdr:rowOff>20498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94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37025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2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39313</xdr:rowOff>
    </xdr:from>
    <xdr:to>
      <xdr:col>107</xdr:col>
      <xdr:colOff>101600</xdr:colOff>
      <xdr:row>72</xdr:row>
      <xdr:rowOff>140913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3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157440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15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67640</xdr:rowOff>
    </xdr:from>
    <xdr:to>
      <xdr:col>102</xdr:col>
      <xdr:colOff>165100</xdr:colOff>
      <xdr:row>72</xdr:row>
      <xdr:rowOff>169240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4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1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139630</xdr:rowOff>
    </xdr:from>
    <xdr:to>
      <xdr:col>98</xdr:col>
      <xdr:colOff>38100</xdr:colOff>
      <xdr:row>73</xdr:row>
      <xdr:rowOff>69780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4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86307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2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当町の特徴として、人件費、物件費、補助費等、公債費の住民一人当たりのコストが類似団体平均と比べて突出して高いことがわかる。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・人件費については、会計年度任用職員制度の導入による増加等により、前年比</a:t>
          </a:r>
          <a:r>
            <a:rPr kumimoji="1" lang="en-US" altLang="ja-JP" sz="1300">
              <a:latin typeface="ＭＳ Ｐゴシック" panose="020B0600070205080204" pitchFamily="50" charset="-128"/>
              <a:ea typeface="ＭＳ Ｐゴシック" panose="020B0600070205080204" pitchFamily="50" charset="-128"/>
            </a:rPr>
            <a:t>12,343</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・物件費については、プレミアム食事券・商品券事業の実施による増加等により、前年比</a:t>
          </a:r>
          <a:r>
            <a:rPr kumimoji="1" lang="en-US" altLang="ja-JP" sz="1300">
              <a:latin typeface="ＭＳ Ｐゴシック" panose="020B0600070205080204" pitchFamily="50" charset="-128"/>
              <a:ea typeface="ＭＳ Ｐゴシック" panose="020B0600070205080204" pitchFamily="50" charset="-128"/>
            </a:rPr>
            <a:t>5,027</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・補助費等については、特別定額給付金事業の実施による増加等により、前年比</a:t>
          </a:r>
          <a:r>
            <a:rPr kumimoji="1" lang="en-US" altLang="ja-JP" sz="1300">
              <a:latin typeface="ＭＳ Ｐゴシック" panose="020B0600070205080204" pitchFamily="50" charset="-128"/>
              <a:ea typeface="ＭＳ Ｐゴシック" panose="020B0600070205080204" pitchFamily="50" charset="-128"/>
            </a:rPr>
            <a:t>120,328</a:t>
          </a:r>
          <a:r>
            <a:rPr kumimoji="1" lang="ja-JP" altLang="en-US" sz="1300">
              <a:latin typeface="ＭＳ Ｐゴシック" panose="020B0600070205080204" pitchFamily="50" charset="-128"/>
              <a:ea typeface="ＭＳ Ｐゴシック" panose="020B0600070205080204" pitchFamily="50" charset="-128"/>
            </a:rPr>
            <a:t>円の大幅増となった。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プライマリーバランスを考慮した償還計画を行っており、減少傾向にある。今後、公共施設総合管理計画による施設統廃合等の大型事業が見込まれることから、計画的な地方債発行や繰上償還の実施等により将来負担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・陸上競技場改修事業やコミュニティバス等更新事業などの大型事業や、豪雨・台風災害に係る災害復旧事業が完了したことにより、普通建設事業費、災害復旧事業費は減少している。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石川県志賀町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19,552
19,398
246.76
15,412,566
15,222,972
114,176
8,732,337
8,010,624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64262</xdr:rowOff>
    </xdr:from>
    <xdr:to>
      <xdr:col>24</xdr:col>
      <xdr:colOff>63500</xdr:colOff>
      <xdr:row>36</xdr:row>
      <xdr:rowOff>63500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5012"/>
          <a:ext cx="8382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96266</xdr:rowOff>
    </xdr:from>
    <xdr:to>
      <xdr:col>19</xdr:col>
      <xdr:colOff>177800</xdr:colOff>
      <xdr:row>35</xdr:row>
      <xdr:rowOff>64262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5566"/>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134620</xdr:rowOff>
    </xdr:from>
    <xdr:to>
      <xdr:col>20</xdr:col>
      <xdr:colOff>38100</xdr:colOff>
      <xdr:row>39</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55897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96266</xdr:rowOff>
    </xdr:from>
    <xdr:to>
      <xdr:col>15</xdr:col>
      <xdr:colOff>50800</xdr:colOff>
      <xdr:row>34</xdr:row>
      <xdr:rowOff>113030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2556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100330</xdr:rowOff>
    </xdr:from>
    <xdr:to>
      <xdr:col>15</xdr:col>
      <xdr:colOff>101600</xdr:colOff>
      <xdr:row>39</xdr:row>
      <xdr:rowOff>30480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21607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113030</xdr:rowOff>
    </xdr:from>
    <xdr:to>
      <xdr:col>10</xdr:col>
      <xdr:colOff>114300</xdr:colOff>
      <xdr:row>35</xdr:row>
      <xdr:rowOff>49403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42330"/>
          <a:ext cx="889000" cy="10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118237</xdr:rowOff>
    </xdr:from>
    <xdr:to>
      <xdr:col>10</xdr:col>
      <xdr:colOff>165100</xdr:colOff>
      <xdr:row>39</xdr:row>
      <xdr:rowOff>48387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39514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7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127000</xdr:rowOff>
    </xdr:from>
    <xdr:to>
      <xdr:col>6</xdr:col>
      <xdr:colOff>38100</xdr:colOff>
      <xdr:row>39</xdr:row>
      <xdr:rowOff>57150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48277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162577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13462</xdr:rowOff>
    </xdr:from>
    <xdr:to>
      <xdr:col>20</xdr:col>
      <xdr:colOff>38100</xdr:colOff>
      <xdr:row>35</xdr:row>
      <xdr:rowOff>115062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131589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45466</xdr:rowOff>
    </xdr:from>
    <xdr:to>
      <xdr:col>15</xdr:col>
      <xdr:colOff>101600</xdr:colOff>
      <xdr:row>34</xdr:row>
      <xdr:rowOff>147066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163593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62230</xdr:rowOff>
    </xdr:from>
    <xdr:to>
      <xdr:col>10</xdr:col>
      <xdr:colOff>165100</xdr:colOff>
      <xdr:row>34</xdr:row>
      <xdr:rowOff>163830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8907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170053</xdr:rowOff>
    </xdr:from>
    <xdr:to>
      <xdr:col>6</xdr:col>
      <xdr:colOff>38100</xdr:colOff>
      <xdr:row>35</xdr:row>
      <xdr:rowOff>100203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116730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7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25615</xdr:rowOff>
    </xdr:from>
    <xdr:to>
      <xdr:col>24</xdr:col>
      <xdr:colOff>63500</xdr:colOff>
      <xdr:row>56</xdr:row>
      <xdr:rowOff>18446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112465"/>
          <a:ext cx="838200" cy="50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31606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118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18446</xdr:rowOff>
    </xdr:from>
    <xdr:to>
      <xdr:col>19</xdr:col>
      <xdr:colOff>177800</xdr:colOff>
      <xdr:row>56</xdr:row>
      <xdr:rowOff>135068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19646"/>
          <a:ext cx="889000" cy="1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133372</xdr:rowOff>
    </xdr:from>
    <xdr:to>
      <xdr:col>20</xdr:col>
      <xdr:colOff>38100</xdr:colOff>
      <xdr:row>57</xdr:row>
      <xdr:rowOff>63522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54649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112867</xdr:rowOff>
    </xdr:from>
    <xdr:to>
      <xdr:col>15</xdr:col>
      <xdr:colOff>50800</xdr:colOff>
      <xdr:row>56</xdr:row>
      <xdr:rowOff>135068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14067"/>
          <a:ext cx="889000" cy="2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108043</xdr:rowOff>
    </xdr:from>
    <xdr:to>
      <xdr:col>15</xdr:col>
      <xdr:colOff>101600</xdr:colOff>
      <xdr:row>57</xdr:row>
      <xdr:rowOff>38193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29320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0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98090</xdr:rowOff>
    </xdr:from>
    <xdr:to>
      <xdr:col>10</xdr:col>
      <xdr:colOff>114300</xdr:colOff>
      <xdr:row>56</xdr:row>
      <xdr:rowOff>112867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527840"/>
          <a:ext cx="889000" cy="18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148647</xdr:rowOff>
    </xdr:from>
    <xdr:to>
      <xdr:col>10</xdr:col>
      <xdr:colOff>165100</xdr:colOff>
      <xdr:row>57</xdr:row>
      <xdr:rowOff>78797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69924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4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136143</xdr:rowOff>
    </xdr:from>
    <xdr:to>
      <xdr:col>6</xdr:col>
      <xdr:colOff>38100</xdr:colOff>
      <xdr:row>57</xdr:row>
      <xdr:rowOff>66293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57420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146265</xdr:rowOff>
    </xdr:from>
    <xdr:to>
      <xdr:col>24</xdr:col>
      <xdr:colOff>114300</xdr:colOff>
      <xdr:row>53</xdr:row>
      <xdr:rowOff>76415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06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169142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91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139096</xdr:rowOff>
    </xdr:from>
    <xdr:to>
      <xdr:col>20</xdr:col>
      <xdr:colOff>38100</xdr:colOff>
      <xdr:row>56</xdr:row>
      <xdr:rowOff>69246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85773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4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84268</xdr:rowOff>
    </xdr:from>
    <xdr:to>
      <xdr:col>15</xdr:col>
      <xdr:colOff>101600</xdr:colOff>
      <xdr:row>57</xdr:row>
      <xdr:rowOff>14418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30945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6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62067</xdr:rowOff>
    </xdr:from>
    <xdr:to>
      <xdr:col>10</xdr:col>
      <xdr:colOff>165100</xdr:colOff>
      <xdr:row>56</xdr:row>
      <xdr:rowOff>163667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8744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47290</xdr:rowOff>
    </xdr:from>
    <xdr:to>
      <xdr:col>6</xdr:col>
      <xdr:colOff>38100</xdr:colOff>
      <xdr:row>55</xdr:row>
      <xdr:rowOff>148890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47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165417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25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168814</xdr:rowOff>
    </xdr:from>
    <xdr:to>
      <xdr:col>24</xdr:col>
      <xdr:colOff>63500</xdr:colOff>
      <xdr:row>73</xdr:row>
      <xdr:rowOff>116775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13214"/>
          <a:ext cx="838200" cy="11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152485</xdr:rowOff>
    </xdr:from>
    <xdr:to>
      <xdr:col>19</xdr:col>
      <xdr:colOff>177800</xdr:colOff>
      <xdr:row>73</xdr:row>
      <xdr:rowOff>116775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496885"/>
          <a:ext cx="889000" cy="13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152485</xdr:rowOff>
    </xdr:from>
    <xdr:to>
      <xdr:col>15</xdr:col>
      <xdr:colOff>50800</xdr:colOff>
      <xdr:row>73</xdr:row>
      <xdr:rowOff>92380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496885"/>
          <a:ext cx="889000" cy="1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92380</xdr:rowOff>
    </xdr:from>
    <xdr:to>
      <xdr:col>10</xdr:col>
      <xdr:colOff>114300</xdr:colOff>
      <xdr:row>73</xdr:row>
      <xdr:rowOff>168569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608230"/>
          <a:ext cx="8890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165380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118014</xdr:rowOff>
    </xdr:from>
    <xdr:to>
      <xdr:col>24</xdr:col>
      <xdr:colOff>114300</xdr:colOff>
      <xdr:row>73</xdr:row>
      <xdr:rowOff>48164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140891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1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65975</xdr:rowOff>
    </xdr:from>
    <xdr:to>
      <xdr:col>20</xdr:col>
      <xdr:colOff>38100</xdr:colOff>
      <xdr:row>73</xdr:row>
      <xdr:rowOff>167575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5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12652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35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101685</xdr:rowOff>
    </xdr:from>
    <xdr:to>
      <xdr:col>15</xdr:col>
      <xdr:colOff>101600</xdr:colOff>
      <xdr:row>73</xdr:row>
      <xdr:rowOff>31835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48362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2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41580</xdr:rowOff>
    </xdr:from>
    <xdr:to>
      <xdr:col>10</xdr:col>
      <xdr:colOff>165100</xdr:colOff>
      <xdr:row>73</xdr:row>
      <xdr:rowOff>143180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159707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3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117769</xdr:rowOff>
    </xdr:from>
    <xdr:to>
      <xdr:col>6</xdr:col>
      <xdr:colOff>38100</xdr:colOff>
      <xdr:row>74</xdr:row>
      <xdr:rowOff>47919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63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64446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4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31435</xdr:rowOff>
    </xdr:from>
    <xdr:to>
      <xdr:col>24</xdr:col>
      <xdr:colOff>63500</xdr:colOff>
      <xdr:row>96</xdr:row>
      <xdr:rowOff>46317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90635"/>
          <a:ext cx="8382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99209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55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44748</xdr:rowOff>
    </xdr:from>
    <xdr:to>
      <xdr:col>19</xdr:col>
      <xdr:colOff>177800</xdr:colOff>
      <xdr:row>96</xdr:row>
      <xdr:rowOff>46317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03948"/>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53459</xdr:rowOff>
    </xdr:from>
    <xdr:to>
      <xdr:col>20</xdr:col>
      <xdr:colOff>38100</xdr:colOff>
      <xdr:row>97</xdr:row>
      <xdr:rowOff>155059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146186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7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19647</xdr:rowOff>
    </xdr:from>
    <xdr:to>
      <xdr:col>15</xdr:col>
      <xdr:colOff>50800</xdr:colOff>
      <xdr:row>96</xdr:row>
      <xdr:rowOff>44748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78847"/>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67320</xdr:rowOff>
    </xdr:from>
    <xdr:to>
      <xdr:col>15</xdr:col>
      <xdr:colOff>101600</xdr:colOff>
      <xdr:row>97</xdr:row>
      <xdr:rowOff>168920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149530</xdr:rowOff>
    </xdr:from>
    <xdr:to>
      <xdr:col>10</xdr:col>
      <xdr:colOff>114300</xdr:colOff>
      <xdr:row>96</xdr:row>
      <xdr:rowOff>19647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37280"/>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64395</xdr:rowOff>
    </xdr:from>
    <xdr:to>
      <xdr:col>10</xdr:col>
      <xdr:colOff>165100</xdr:colOff>
      <xdr:row>97</xdr:row>
      <xdr:rowOff>165995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157122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62717</xdr:rowOff>
    </xdr:from>
    <xdr:to>
      <xdr:col>6</xdr:col>
      <xdr:colOff>38100</xdr:colOff>
      <xdr:row>97</xdr:row>
      <xdr:rowOff>164317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155444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152085</xdr:rowOff>
    </xdr:from>
    <xdr:to>
      <xdr:col>24</xdr:col>
      <xdr:colOff>114300</xdr:colOff>
      <xdr:row>96</xdr:row>
      <xdr:rowOff>82235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3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3512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9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166967</xdr:rowOff>
    </xdr:from>
    <xdr:to>
      <xdr:col>20</xdr:col>
      <xdr:colOff>38100</xdr:colOff>
      <xdr:row>96</xdr:row>
      <xdr:rowOff>97117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113644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2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165398</xdr:rowOff>
    </xdr:from>
    <xdr:to>
      <xdr:col>15</xdr:col>
      <xdr:colOff>101600</xdr:colOff>
      <xdr:row>96</xdr:row>
      <xdr:rowOff>95548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112075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140297</xdr:rowOff>
    </xdr:from>
    <xdr:to>
      <xdr:col>10</xdr:col>
      <xdr:colOff>165100</xdr:colOff>
      <xdr:row>96</xdr:row>
      <xdr:rowOff>70447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86974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98730</xdr:rowOff>
    </xdr:from>
    <xdr:to>
      <xdr:col>6</xdr:col>
      <xdr:colOff>38100</xdr:colOff>
      <xdr:row>96</xdr:row>
      <xdr:rowOff>28880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8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45407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16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55880</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6228080"/>
          <a:ext cx="1270"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2557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55880</xdr:rowOff>
    </xdr:from>
    <xdr:to>
      <xdr:col>55</xdr:col>
      <xdr:colOff>88900</xdr:colOff>
      <xdr:row>36</xdr:row>
      <xdr:rowOff>55880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2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1397</xdr:rowOff>
    </xdr:from>
    <xdr:to>
      <xdr:col>55</xdr:col>
      <xdr:colOff>0</xdr:colOff>
      <xdr:row>37</xdr:row>
      <xdr:rowOff>107886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5830697"/>
          <a:ext cx="838200" cy="62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44276</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93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65849</xdr:rowOff>
    </xdr:from>
    <xdr:to>
      <xdr:col>55</xdr:col>
      <xdr:colOff>50800</xdr:colOff>
      <xdr:row>38</xdr:row>
      <xdr:rowOff>167449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1397</xdr:rowOff>
    </xdr:from>
    <xdr:to>
      <xdr:col>50</xdr:col>
      <xdr:colOff>114300</xdr:colOff>
      <xdr:row>36</xdr:row>
      <xdr:rowOff>169418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830697"/>
          <a:ext cx="889000" cy="5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13653</xdr:rowOff>
    </xdr:from>
    <xdr:to>
      <xdr:col>50</xdr:col>
      <xdr:colOff>165100</xdr:colOff>
      <xdr:row>38</xdr:row>
      <xdr:rowOff>115253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106380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2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134366</xdr:rowOff>
    </xdr:from>
    <xdr:to>
      <xdr:col>45</xdr:col>
      <xdr:colOff>177800</xdr:colOff>
      <xdr:row>36</xdr:row>
      <xdr:rowOff>169418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792216"/>
          <a:ext cx="889000" cy="54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23178</xdr:rowOff>
    </xdr:from>
    <xdr:to>
      <xdr:col>46</xdr:col>
      <xdr:colOff>38100</xdr:colOff>
      <xdr:row>38</xdr:row>
      <xdr:rowOff>124778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115905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63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153416</xdr:rowOff>
    </xdr:from>
    <xdr:to>
      <xdr:col>41</xdr:col>
      <xdr:colOff>50800</xdr:colOff>
      <xdr:row>33</xdr:row>
      <xdr:rowOff>134366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5468366"/>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11176</xdr:rowOff>
    </xdr:from>
    <xdr:to>
      <xdr:col>41</xdr:col>
      <xdr:colOff>101600</xdr:colOff>
      <xdr:row>38</xdr:row>
      <xdr:rowOff>112776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103903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169291</xdr:rowOff>
    </xdr:from>
    <xdr:to>
      <xdr:col>36</xdr:col>
      <xdr:colOff>165100</xdr:colOff>
      <xdr:row>38</xdr:row>
      <xdr:rowOff>99441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90568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60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57086</xdr:rowOff>
    </xdr:from>
    <xdr:to>
      <xdr:col>55</xdr:col>
      <xdr:colOff>50800</xdr:colOff>
      <xdr:row>37</xdr:row>
      <xdr:rowOff>158686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79963</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122047</xdr:rowOff>
    </xdr:from>
    <xdr:to>
      <xdr:col>50</xdr:col>
      <xdr:colOff>165100</xdr:colOff>
      <xdr:row>34</xdr:row>
      <xdr:rowOff>52197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68724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55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118618</xdr:rowOff>
    </xdr:from>
    <xdr:to>
      <xdr:col>46</xdr:col>
      <xdr:colOff>38100</xdr:colOff>
      <xdr:row>37</xdr:row>
      <xdr:rowOff>48768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65295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83566</xdr:rowOff>
    </xdr:from>
    <xdr:to>
      <xdr:col>41</xdr:col>
      <xdr:colOff>101600</xdr:colOff>
      <xdr:row>34</xdr:row>
      <xdr:rowOff>13716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74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30243</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51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102616</xdr:rowOff>
    </xdr:from>
    <xdr:to>
      <xdr:col>36</xdr:col>
      <xdr:colOff>165100</xdr:colOff>
      <xdr:row>32</xdr:row>
      <xdr:rowOff>32766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4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49293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19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90094</xdr:rowOff>
    </xdr:from>
    <xdr:to>
      <xdr:col>55</xdr:col>
      <xdr:colOff>0</xdr:colOff>
      <xdr:row>56</xdr:row>
      <xdr:rowOff>136940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91294"/>
          <a:ext cx="8382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150852</xdr:rowOff>
    </xdr:from>
    <xdr:to>
      <xdr:col>50</xdr:col>
      <xdr:colOff>114300</xdr:colOff>
      <xdr:row>56</xdr:row>
      <xdr:rowOff>90094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409152"/>
          <a:ext cx="889000" cy="28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66285</xdr:rowOff>
    </xdr:from>
    <xdr:to>
      <xdr:col>50</xdr:col>
      <xdr:colOff>165100</xdr:colOff>
      <xdr:row>57</xdr:row>
      <xdr:rowOff>167885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159012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3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150852</xdr:rowOff>
    </xdr:from>
    <xdr:to>
      <xdr:col>45</xdr:col>
      <xdr:colOff>177800</xdr:colOff>
      <xdr:row>55</xdr:row>
      <xdr:rowOff>50497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09152"/>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70073</xdr:rowOff>
    </xdr:from>
    <xdr:to>
      <xdr:col>46</xdr:col>
      <xdr:colOff>38100</xdr:colOff>
      <xdr:row>58</xdr:row>
      <xdr:rowOff>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4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162800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3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131128</xdr:rowOff>
    </xdr:from>
    <xdr:to>
      <xdr:col>41</xdr:col>
      <xdr:colOff>50800</xdr:colOff>
      <xdr:row>55</xdr:row>
      <xdr:rowOff>50497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389428"/>
          <a:ext cx="889000" cy="9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62056</xdr:rowOff>
    </xdr:from>
    <xdr:to>
      <xdr:col>41</xdr:col>
      <xdr:colOff>101600</xdr:colOff>
      <xdr:row>57</xdr:row>
      <xdr:rowOff>163656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154783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2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67460</xdr:rowOff>
    </xdr:from>
    <xdr:to>
      <xdr:col>36</xdr:col>
      <xdr:colOff>165100</xdr:colOff>
      <xdr:row>57</xdr:row>
      <xdr:rowOff>169060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160187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86140</xdr:rowOff>
    </xdr:from>
    <xdr:to>
      <xdr:col>55</xdr:col>
      <xdr:colOff>50800</xdr:colOff>
      <xdr:row>57</xdr:row>
      <xdr:rowOff>16290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64567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6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39294</xdr:rowOff>
    </xdr:from>
    <xdr:to>
      <xdr:col>50</xdr:col>
      <xdr:colOff>165100</xdr:colOff>
      <xdr:row>56</xdr:row>
      <xdr:rowOff>140894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157421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100052</xdr:rowOff>
    </xdr:from>
    <xdr:to>
      <xdr:col>46</xdr:col>
      <xdr:colOff>38100</xdr:colOff>
      <xdr:row>55</xdr:row>
      <xdr:rowOff>30202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46729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171147</xdr:rowOff>
    </xdr:from>
    <xdr:to>
      <xdr:col>41</xdr:col>
      <xdr:colOff>101600</xdr:colOff>
      <xdr:row>55</xdr:row>
      <xdr:rowOff>101297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117824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80328</xdr:rowOff>
    </xdr:from>
    <xdr:to>
      <xdr:col>36</xdr:col>
      <xdr:colOff>165100</xdr:colOff>
      <xdr:row>55</xdr:row>
      <xdr:rowOff>10478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27005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84934</xdr:rowOff>
    </xdr:from>
    <xdr:to>
      <xdr:col>55</xdr:col>
      <xdr:colOff>0</xdr:colOff>
      <xdr:row>74</xdr:row>
      <xdr:rowOff>96070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600784"/>
          <a:ext cx="838200" cy="18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80558</xdr:rowOff>
    </xdr:from>
    <xdr:to>
      <xdr:col>50</xdr:col>
      <xdr:colOff>114300</xdr:colOff>
      <xdr:row>74</xdr:row>
      <xdr:rowOff>96070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276785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80558</xdr:rowOff>
    </xdr:from>
    <xdr:to>
      <xdr:col>45</xdr:col>
      <xdr:colOff>177800</xdr:colOff>
      <xdr:row>75</xdr:row>
      <xdr:rowOff>1332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767858"/>
          <a:ext cx="889000" cy="9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93425</xdr:rowOff>
    </xdr:from>
    <xdr:to>
      <xdr:col>41</xdr:col>
      <xdr:colOff>50800</xdr:colOff>
      <xdr:row>75</xdr:row>
      <xdr:rowOff>1332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2780725"/>
          <a:ext cx="8890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17296</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34134</xdr:rowOff>
    </xdr:from>
    <xdr:to>
      <xdr:col>55</xdr:col>
      <xdr:colOff>50800</xdr:colOff>
      <xdr:row>73</xdr:row>
      <xdr:rowOff>135734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54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57011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40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45270</xdr:rowOff>
    </xdr:from>
    <xdr:to>
      <xdr:col>50</xdr:col>
      <xdr:colOff>165100</xdr:colOff>
      <xdr:row>74</xdr:row>
      <xdr:rowOff>146870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7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163397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5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29758</xdr:rowOff>
    </xdr:from>
    <xdr:to>
      <xdr:col>46</xdr:col>
      <xdr:colOff>38100</xdr:colOff>
      <xdr:row>74</xdr:row>
      <xdr:rowOff>131358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71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147885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49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121982</xdr:rowOff>
    </xdr:from>
    <xdr:to>
      <xdr:col>41</xdr:col>
      <xdr:colOff>101600</xdr:colOff>
      <xdr:row>75</xdr:row>
      <xdr:rowOff>52132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8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68659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58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42625</xdr:rowOff>
    </xdr:from>
    <xdr:to>
      <xdr:col>36</xdr:col>
      <xdr:colOff>165100</xdr:colOff>
      <xdr:row>74</xdr:row>
      <xdr:rowOff>144225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72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160752</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5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151881</xdr:rowOff>
    </xdr:from>
    <xdr:to>
      <xdr:col>55</xdr:col>
      <xdr:colOff>0</xdr:colOff>
      <xdr:row>93</xdr:row>
      <xdr:rowOff>81390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5925281"/>
          <a:ext cx="838200" cy="10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60926</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34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81390</xdr:rowOff>
    </xdr:from>
    <xdr:to>
      <xdr:col>50</xdr:col>
      <xdr:colOff>114300</xdr:colOff>
      <xdr:row>95</xdr:row>
      <xdr:rowOff>64311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6026240"/>
          <a:ext cx="889000" cy="3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25268</xdr:rowOff>
    </xdr:from>
    <xdr:to>
      <xdr:col>50</xdr:col>
      <xdr:colOff>165100</xdr:colOff>
      <xdr:row>97</xdr:row>
      <xdr:rowOff>126868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117995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4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14312</xdr:rowOff>
    </xdr:from>
    <xdr:to>
      <xdr:col>45</xdr:col>
      <xdr:colOff>177800</xdr:colOff>
      <xdr:row>95</xdr:row>
      <xdr:rowOff>64311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302062"/>
          <a:ext cx="889000" cy="4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56145</xdr:rowOff>
    </xdr:from>
    <xdr:to>
      <xdr:col>46</xdr:col>
      <xdr:colOff>38100</xdr:colOff>
      <xdr:row>97</xdr:row>
      <xdr:rowOff>157745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8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148872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14312</xdr:rowOff>
    </xdr:from>
    <xdr:to>
      <xdr:col>41</xdr:col>
      <xdr:colOff>50800</xdr:colOff>
      <xdr:row>96</xdr:row>
      <xdr:rowOff>26640</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302062"/>
          <a:ext cx="889000" cy="18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20320</xdr:rowOff>
    </xdr:from>
    <xdr:to>
      <xdr:col>41</xdr:col>
      <xdr:colOff>101600</xdr:colOff>
      <xdr:row>97</xdr:row>
      <xdr:rowOff>121920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5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113047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84165</xdr:rowOff>
    </xdr:from>
    <xdr:to>
      <xdr:col>36</xdr:col>
      <xdr:colOff>165100</xdr:colOff>
      <xdr:row>98</xdr:row>
      <xdr:rowOff>14315</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71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5442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0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101081</xdr:rowOff>
    </xdr:from>
    <xdr:to>
      <xdr:col>55</xdr:col>
      <xdr:colOff>50800</xdr:colOff>
      <xdr:row>93</xdr:row>
      <xdr:rowOff>31231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587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123958</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72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30590</xdr:rowOff>
    </xdr:from>
    <xdr:to>
      <xdr:col>50</xdr:col>
      <xdr:colOff>165100</xdr:colOff>
      <xdr:row>93</xdr:row>
      <xdr:rowOff>132190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597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148717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7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13511</xdr:rowOff>
    </xdr:from>
    <xdr:to>
      <xdr:col>46</xdr:col>
      <xdr:colOff>38100</xdr:colOff>
      <xdr:row>95</xdr:row>
      <xdr:rowOff>115111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3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131638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07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134962</xdr:rowOff>
    </xdr:from>
    <xdr:to>
      <xdr:col>41</xdr:col>
      <xdr:colOff>101600</xdr:colOff>
      <xdr:row>95</xdr:row>
      <xdr:rowOff>65112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25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81639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0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147290</xdr:rowOff>
    </xdr:from>
    <xdr:to>
      <xdr:col>36</xdr:col>
      <xdr:colOff>165100</xdr:colOff>
      <xdr:row>96</xdr:row>
      <xdr:rowOff>77440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4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93967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2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28610</xdr:rowOff>
    </xdr:from>
    <xdr:to>
      <xdr:col>85</xdr:col>
      <xdr:colOff>127000</xdr:colOff>
      <xdr:row>38</xdr:row>
      <xdr:rowOff>32363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543710"/>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149722</xdr:rowOff>
    </xdr:from>
    <xdr:to>
      <xdr:col>81</xdr:col>
      <xdr:colOff>50800</xdr:colOff>
      <xdr:row>38</xdr:row>
      <xdr:rowOff>32363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493372"/>
          <a:ext cx="889000" cy="5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1703</xdr:rowOff>
    </xdr:from>
    <xdr:to>
      <xdr:col>81</xdr:col>
      <xdr:colOff>101600</xdr:colOff>
      <xdr:row>38</xdr:row>
      <xdr:rowOff>103303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5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94430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6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124137</xdr:rowOff>
    </xdr:from>
    <xdr:to>
      <xdr:col>76</xdr:col>
      <xdr:colOff>114300</xdr:colOff>
      <xdr:row>37</xdr:row>
      <xdr:rowOff>149722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467787"/>
          <a:ext cx="889000" cy="2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487</xdr:rowOff>
    </xdr:from>
    <xdr:to>
      <xdr:col>76</xdr:col>
      <xdr:colOff>165100</xdr:colOff>
      <xdr:row>38</xdr:row>
      <xdr:rowOff>102087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93214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6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106315</xdr:rowOff>
    </xdr:from>
    <xdr:to>
      <xdr:col>71</xdr:col>
      <xdr:colOff>177800</xdr:colOff>
      <xdr:row>37</xdr:row>
      <xdr:rowOff>124137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449965"/>
          <a:ext cx="8890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4729</xdr:rowOff>
    </xdr:from>
    <xdr:to>
      <xdr:col>72</xdr:col>
      <xdr:colOff>38100</xdr:colOff>
      <xdr:row>38</xdr:row>
      <xdr:rowOff>106329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51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97456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61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168914</xdr:rowOff>
    </xdr:from>
    <xdr:to>
      <xdr:col>67</xdr:col>
      <xdr:colOff>101600</xdr:colOff>
      <xdr:row>38</xdr:row>
      <xdr:rowOff>99064</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51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90191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60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149259</xdr:rowOff>
    </xdr:from>
    <xdr:to>
      <xdr:col>85</xdr:col>
      <xdr:colOff>177800</xdr:colOff>
      <xdr:row>38</xdr:row>
      <xdr:rowOff>79409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49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43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153013</xdr:rowOff>
    </xdr:from>
    <xdr:to>
      <xdr:col>81</xdr:col>
      <xdr:colOff>101600</xdr:colOff>
      <xdr:row>38</xdr:row>
      <xdr:rowOff>83163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9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99690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2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98922</xdr:rowOff>
    </xdr:from>
    <xdr:to>
      <xdr:col>76</xdr:col>
      <xdr:colOff>165100</xdr:colOff>
      <xdr:row>38</xdr:row>
      <xdr:rowOff>29072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4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45599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2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73337</xdr:rowOff>
    </xdr:from>
    <xdr:to>
      <xdr:col>72</xdr:col>
      <xdr:colOff>38100</xdr:colOff>
      <xdr:row>38</xdr:row>
      <xdr:rowOff>3487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20014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19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55515</xdr:rowOff>
    </xdr:from>
    <xdr:to>
      <xdr:col>67</xdr:col>
      <xdr:colOff>101600</xdr:colOff>
      <xdr:row>37</xdr:row>
      <xdr:rowOff>157115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2192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17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170828</xdr:rowOff>
    </xdr:from>
    <xdr:to>
      <xdr:col>85</xdr:col>
      <xdr:colOff>127000</xdr:colOff>
      <xdr:row>56</xdr:row>
      <xdr:rowOff>92418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29128"/>
          <a:ext cx="838200" cy="26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170828</xdr:rowOff>
    </xdr:from>
    <xdr:to>
      <xdr:col>81</xdr:col>
      <xdr:colOff>50800</xdr:colOff>
      <xdr:row>55</xdr:row>
      <xdr:rowOff>99581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29128"/>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87929</xdr:rowOff>
    </xdr:from>
    <xdr:to>
      <xdr:col>81</xdr:col>
      <xdr:colOff>101600</xdr:colOff>
      <xdr:row>58</xdr:row>
      <xdr:rowOff>18079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6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9206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9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92704</xdr:rowOff>
    </xdr:from>
    <xdr:to>
      <xdr:col>76</xdr:col>
      <xdr:colOff>114300</xdr:colOff>
      <xdr:row>55</xdr:row>
      <xdr:rowOff>99581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522454"/>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137458</xdr:rowOff>
    </xdr:from>
    <xdr:to>
      <xdr:col>76</xdr:col>
      <xdr:colOff>165100</xdr:colOff>
      <xdr:row>58</xdr:row>
      <xdr:rowOff>67608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9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58735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118459</xdr:rowOff>
    </xdr:from>
    <xdr:to>
      <xdr:col>71</xdr:col>
      <xdr:colOff>177800</xdr:colOff>
      <xdr:row>55</xdr:row>
      <xdr:rowOff>92704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205309"/>
          <a:ext cx="889000" cy="3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148641</xdr:rowOff>
    </xdr:from>
    <xdr:to>
      <xdr:col>72</xdr:col>
      <xdr:colOff>38100</xdr:colOff>
      <xdr:row>58</xdr:row>
      <xdr:rowOff>78791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92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69918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100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150603</xdr:rowOff>
    </xdr:from>
    <xdr:to>
      <xdr:col>67</xdr:col>
      <xdr:colOff>101600</xdr:colOff>
      <xdr:row>58</xdr:row>
      <xdr:rowOff>80753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92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71880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1001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41618</xdr:rowOff>
    </xdr:from>
    <xdr:to>
      <xdr:col>85</xdr:col>
      <xdr:colOff>177800</xdr:colOff>
      <xdr:row>56</xdr:row>
      <xdr:rowOff>143218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20045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2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120028</xdr:rowOff>
    </xdr:from>
    <xdr:to>
      <xdr:col>81</xdr:col>
      <xdr:colOff>101600</xdr:colOff>
      <xdr:row>55</xdr:row>
      <xdr:rowOff>50178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66705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5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48781</xdr:rowOff>
    </xdr:from>
    <xdr:to>
      <xdr:col>76</xdr:col>
      <xdr:colOff>165100</xdr:colOff>
      <xdr:row>55</xdr:row>
      <xdr:rowOff>150381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166908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41904</xdr:rowOff>
    </xdr:from>
    <xdr:to>
      <xdr:col>72</xdr:col>
      <xdr:colOff>38100</xdr:colOff>
      <xdr:row>55</xdr:row>
      <xdr:rowOff>143504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160031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67659</xdr:rowOff>
    </xdr:from>
    <xdr:to>
      <xdr:col>67</xdr:col>
      <xdr:colOff>101600</xdr:colOff>
      <xdr:row>53</xdr:row>
      <xdr:rowOff>169259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1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14336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92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144369</xdr:rowOff>
    </xdr:from>
    <xdr:to>
      <xdr:col>85</xdr:col>
      <xdr:colOff>127000</xdr:colOff>
      <xdr:row>79</xdr:row>
      <xdr:rowOff>82255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174569"/>
          <a:ext cx="838200" cy="4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144369</xdr:rowOff>
    </xdr:from>
    <xdr:to>
      <xdr:col>81</xdr:col>
      <xdr:colOff>50800</xdr:colOff>
      <xdr:row>77</xdr:row>
      <xdr:rowOff>106356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174569"/>
          <a:ext cx="889000" cy="1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160517</xdr:rowOff>
    </xdr:from>
    <xdr:to>
      <xdr:col>81</xdr:col>
      <xdr:colOff>101600</xdr:colOff>
      <xdr:row>79</xdr:row>
      <xdr:rowOff>90667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81794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106356</xdr:rowOff>
    </xdr:from>
    <xdr:to>
      <xdr:col>76</xdr:col>
      <xdr:colOff>114300</xdr:colOff>
      <xdr:row>79</xdr:row>
      <xdr:rowOff>73209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308006"/>
          <a:ext cx="889000" cy="30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10066</xdr:rowOff>
    </xdr:from>
    <xdr:to>
      <xdr:col>76</xdr:col>
      <xdr:colOff>165100</xdr:colOff>
      <xdr:row>79</xdr:row>
      <xdr:rowOff>111666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102793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28470</xdr:rowOff>
    </xdr:from>
    <xdr:to>
      <xdr:col>71</xdr:col>
      <xdr:colOff>177800</xdr:colOff>
      <xdr:row>79</xdr:row>
      <xdr:rowOff>73209</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73020"/>
          <a:ext cx="8890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19782</xdr:rowOff>
    </xdr:from>
    <xdr:to>
      <xdr:col>72</xdr:col>
      <xdr:colOff>38100</xdr:colOff>
      <xdr:row>79</xdr:row>
      <xdr:rowOff>121382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137909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3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26591</xdr:rowOff>
    </xdr:from>
    <xdr:to>
      <xdr:col>67</xdr:col>
      <xdr:colOff>101600</xdr:colOff>
      <xdr:row>79</xdr:row>
      <xdr:rowOff>128191</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7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119318</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66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31455</xdr:rowOff>
    </xdr:from>
    <xdr:to>
      <xdr:col>85</xdr:col>
      <xdr:colOff>177800</xdr:colOff>
      <xdr:row>79</xdr:row>
      <xdr:rowOff>133055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117832</xdr:rowOff>
    </xdr:from>
    <xdr:ext cx="469744"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9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93569</xdr:rowOff>
    </xdr:from>
    <xdr:to>
      <xdr:col>81</xdr:col>
      <xdr:colOff>101600</xdr:colOff>
      <xdr:row>77</xdr:row>
      <xdr:rowOff>23719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12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40247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289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55556</xdr:rowOff>
    </xdr:from>
    <xdr:to>
      <xdr:col>76</xdr:col>
      <xdr:colOff>165100</xdr:colOff>
      <xdr:row>77</xdr:row>
      <xdr:rowOff>157156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2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2233</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30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22409</xdr:rowOff>
    </xdr:from>
    <xdr:to>
      <xdr:col>72</xdr:col>
      <xdr:colOff>38100</xdr:colOff>
      <xdr:row>79</xdr:row>
      <xdr:rowOff>124009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6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115136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6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149120</xdr:rowOff>
    </xdr:from>
    <xdr:to>
      <xdr:col>67</xdr:col>
      <xdr:colOff>101600</xdr:colOff>
      <xdr:row>79</xdr:row>
      <xdr:rowOff>79270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95797</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297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49806</xdr:rowOff>
    </xdr:from>
    <xdr:to>
      <xdr:col>85</xdr:col>
      <xdr:colOff>127000</xdr:colOff>
      <xdr:row>94</xdr:row>
      <xdr:rowOff>88908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166106"/>
          <a:ext cx="8382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102674</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39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49806</xdr:rowOff>
    </xdr:from>
    <xdr:to>
      <xdr:col>81</xdr:col>
      <xdr:colOff>50800</xdr:colOff>
      <xdr:row>94</xdr:row>
      <xdr:rowOff>76313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166106"/>
          <a:ext cx="889000" cy="2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10337</xdr:rowOff>
    </xdr:from>
    <xdr:to>
      <xdr:col>81</xdr:col>
      <xdr:colOff>101600</xdr:colOff>
      <xdr:row>97</xdr:row>
      <xdr:rowOff>111937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64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103064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3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47782</xdr:rowOff>
    </xdr:from>
    <xdr:to>
      <xdr:col>76</xdr:col>
      <xdr:colOff>114300</xdr:colOff>
      <xdr:row>94</xdr:row>
      <xdr:rowOff>76313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164082"/>
          <a:ext cx="889000" cy="2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6942</xdr:rowOff>
    </xdr:from>
    <xdr:to>
      <xdr:col>76</xdr:col>
      <xdr:colOff>165100</xdr:colOff>
      <xdr:row>97</xdr:row>
      <xdr:rowOff>108542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63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99669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3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47782</xdr:rowOff>
    </xdr:from>
    <xdr:to>
      <xdr:col>71</xdr:col>
      <xdr:colOff>177800</xdr:colOff>
      <xdr:row>94</xdr:row>
      <xdr:rowOff>49392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164082"/>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3359</xdr:rowOff>
    </xdr:from>
    <xdr:to>
      <xdr:col>72</xdr:col>
      <xdr:colOff>38100</xdr:colOff>
      <xdr:row>97</xdr:row>
      <xdr:rowOff>104959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63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96086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2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5809</xdr:rowOff>
    </xdr:from>
    <xdr:to>
      <xdr:col>67</xdr:col>
      <xdr:colOff>101600</xdr:colOff>
      <xdr:row>97</xdr:row>
      <xdr:rowOff>107409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63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98536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38108</xdr:rowOff>
    </xdr:from>
    <xdr:to>
      <xdr:col>85</xdr:col>
      <xdr:colOff>177800</xdr:colOff>
      <xdr:row>94</xdr:row>
      <xdr:rowOff>139708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1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60985</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00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170456</xdr:rowOff>
    </xdr:from>
    <xdr:to>
      <xdr:col>81</xdr:col>
      <xdr:colOff>101600</xdr:colOff>
      <xdr:row>94</xdr:row>
      <xdr:rowOff>100606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11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117133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89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25513</xdr:rowOff>
    </xdr:from>
    <xdr:to>
      <xdr:col>76</xdr:col>
      <xdr:colOff>165100</xdr:colOff>
      <xdr:row>94</xdr:row>
      <xdr:rowOff>127113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1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143640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91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168432</xdr:rowOff>
    </xdr:from>
    <xdr:to>
      <xdr:col>72</xdr:col>
      <xdr:colOff>38100</xdr:colOff>
      <xdr:row>94</xdr:row>
      <xdr:rowOff>98582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1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115109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88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170042</xdr:rowOff>
    </xdr:from>
    <xdr:to>
      <xdr:col>67</xdr:col>
      <xdr:colOff>101600</xdr:colOff>
      <xdr:row>94</xdr:row>
      <xdr:rowOff>100192</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1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116719</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89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166370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1323300" y="66814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97426</xdr:rowOff>
    </xdr:from>
    <xdr:ext cx="378565"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612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150241</xdr:rowOff>
    </xdr:from>
    <xdr:to>
      <xdr:col>112</xdr:col>
      <xdr:colOff>38100</xdr:colOff>
      <xdr:row>39</xdr:row>
      <xdr:rowOff>80391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6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96918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40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3683</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690233"/>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164719</xdr:rowOff>
    </xdr:from>
    <xdr:to>
      <xdr:col>107</xdr:col>
      <xdr:colOff>101600</xdr:colOff>
      <xdr:row>39</xdr:row>
      <xdr:rowOff>94869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111396</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3683</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flipV="1">
          <a:off x="18656300" y="6690233"/>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157861</xdr:rowOff>
    </xdr:from>
    <xdr:to>
      <xdr:col>102</xdr:col>
      <xdr:colOff>165100</xdr:colOff>
      <xdr:row>39</xdr:row>
      <xdr:rowOff>88011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79138</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86631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74947</xdr:rowOff>
    </xdr:from>
    <xdr:ext cx="378565"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41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124333</xdr:rowOff>
    </xdr:from>
    <xdr:to>
      <xdr:col>102</xdr:col>
      <xdr:colOff>165100</xdr:colOff>
      <xdr:row>39</xdr:row>
      <xdr:rowOff>54483</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71010</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6017" y="6414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当町の令和２年度の特徴として、総務費、民生費、労働費、商工費、教育費の住民一人当たりのコストが前年比で大幅な増減となった（災害復旧費除く）。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・総務費については、前年比</a:t>
          </a:r>
          <a:r>
            <a:rPr kumimoji="1" lang="en-US" altLang="ja-JP" sz="1300">
              <a:latin typeface="ＭＳ Ｐゴシック" panose="020B0600070205080204" pitchFamily="50" charset="-128"/>
              <a:ea typeface="ＭＳ Ｐゴシック" panose="020B0600070205080204" pitchFamily="50" charset="-128"/>
            </a:rPr>
            <a:t>110,932</a:t>
          </a:r>
          <a:r>
            <a:rPr kumimoji="1" lang="ja-JP" altLang="en-US" sz="1300">
              <a:latin typeface="ＭＳ Ｐゴシック" panose="020B0600070205080204" pitchFamily="50" charset="-128"/>
              <a:ea typeface="ＭＳ Ｐゴシック" panose="020B0600070205080204" pitchFamily="50" charset="-128"/>
            </a:rPr>
            <a:t>円の増となった。これは、特別定額給付金事業費、会計年度任用職員経費の増が主な要因である。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・民生費については、前年比</a:t>
          </a:r>
          <a:r>
            <a:rPr kumimoji="1" lang="en-US" altLang="ja-JP" sz="1300">
              <a:latin typeface="ＭＳ Ｐゴシック" panose="020B0600070205080204" pitchFamily="50" charset="-128"/>
              <a:ea typeface="ＭＳ Ｐゴシック" panose="020B0600070205080204" pitchFamily="50" charset="-128"/>
            </a:rPr>
            <a:t>7,313</a:t>
          </a:r>
          <a:r>
            <a:rPr kumimoji="1" lang="ja-JP" altLang="en-US" sz="1300">
              <a:latin typeface="ＭＳ Ｐゴシック" panose="020B0600070205080204" pitchFamily="50" charset="-128"/>
              <a:ea typeface="ＭＳ Ｐゴシック" panose="020B0600070205080204" pitchFamily="50" charset="-128"/>
            </a:rPr>
            <a:t>円の増となった。これは、保育所空調設備整備事業費の増が主な要因である。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・労働費については、前年比</a:t>
          </a:r>
          <a:r>
            <a:rPr kumimoji="1" lang="en-US" altLang="ja-JP" sz="1300">
              <a:latin typeface="ＭＳ Ｐゴシック" panose="020B0600070205080204" pitchFamily="50" charset="-128"/>
              <a:ea typeface="ＭＳ Ｐゴシック" panose="020B0600070205080204" pitchFamily="50" charset="-128"/>
            </a:rPr>
            <a:t>3,259</a:t>
          </a:r>
          <a:r>
            <a:rPr kumimoji="1" lang="ja-JP" altLang="en-US" sz="1300">
              <a:latin typeface="ＭＳ Ｐゴシック" panose="020B0600070205080204" pitchFamily="50" charset="-128"/>
              <a:ea typeface="ＭＳ Ｐゴシック" panose="020B0600070205080204" pitchFamily="50" charset="-128"/>
            </a:rPr>
            <a:t>円の減となった。これは、いこいの村能登半島施設改修事業費の減が主な要因である。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・商工費については、前年比</a:t>
          </a:r>
          <a:r>
            <a:rPr kumimoji="1" lang="en-US" altLang="ja-JP" sz="1300">
              <a:latin typeface="ＭＳ Ｐゴシック" panose="020B0600070205080204" pitchFamily="50" charset="-128"/>
              <a:ea typeface="ＭＳ Ｐゴシック" panose="020B0600070205080204" pitchFamily="50" charset="-128"/>
            </a:rPr>
            <a:t>5,591</a:t>
          </a:r>
          <a:r>
            <a:rPr kumimoji="1" lang="ja-JP" altLang="en-US" sz="1300">
              <a:latin typeface="ＭＳ Ｐゴシック" panose="020B0600070205080204" pitchFamily="50" charset="-128"/>
              <a:ea typeface="ＭＳ Ｐゴシック" panose="020B0600070205080204" pitchFamily="50" charset="-128"/>
            </a:rPr>
            <a:t>円の増となった。これは、プレミアム食事券・商品券発行事業費の増が主な要因である。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・教育費については、前年比</a:t>
          </a:r>
          <a:r>
            <a:rPr kumimoji="1" lang="en-US" altLang="ja-JP" sz="1300">
              <a:latin typeface="ＭＳ Ｐゴシック" panose="020B0600070205080204" pitchFamily="50" charset="-128"/>
              <a:ea typeface="ＭＳ Ｐゴシック" panose="020B0600070205080204" pitchFamily="50" charset="-128"/>
            </a:rPr>
            <a:t>13,884</a:t>
          </a:r>
          <a:r>
            <a:rPr kumimoji="1" lang="ja-JP" altLang="en-US" sz="1300">
              <a:latin typeface="ＭＳ Ｐゴシック" panose="020B0600070205080204" pitchFamily="50" charset="-128"/>
              <a:ea typeface="ＭＳ Ｐゴシック" panose="020B0600070205080204" pitchFamily="50" charset="-128"/>
            </a:rPr>
            <a:t>円の減となった。これは、陸上競技場改修事業費、文化ホール改修事業費の減が主な要因である。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厳しい財政運営の中で、財政調整基金に積み立てすることができたことにより、標準財政規模に対する残高は対前年度</a:t>
          </a:r>
          <a:r>
            <a:rPr kumimoji="1" lang="en-US" altLang="ja-JP" sz="1200">
              <a:latin typeface="ＭＳ ゴシック" pitchFamily="49" charset="-128"/>
              <a:ea typeface="ＭＳ ゴシック" pitchFamily="49" charset="-128"/>
            </a:rPr>
            <a:t>0.63</a:t>
          </a:r>
          <a:r>
            <a:rPr kumimoji="1" lang="ja-JP" altLang="en-US" sz="1200">
              <a:latin typeface="ＭＳ ゴシック" pitchFamily="49" charset="-128"/>
              <a:ea typeface="ＭＳ ゴシック" pitchFamily="49" charset="-128"/>
            </a:rPr>
            <a:t>％上昇した。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令和２年度は、新型コロナウイルス感染症対策関連事業の実施に伴う歳入歳出の増加が大きく、歳出総額では対前年</a:t>
          </a:r>
          <a:r>
            <a:rPr kumimoji="1" lang="en-US" altLang="ja-JP" sz="1200">
              <a:latin typeface="ＭＳ ゴシック" pitchFamily="49" charset="-128"/>
              <a:ea typeface="ＭＳ ゴシック" pitchFamily="49" charset="-128"/>
            </a:rPr>
            <a:t>1,259</a:t>
          </a:r>
          <a:r>
            <a:rPr kumimoji="1" lang="ja-JP" altLang="en-US" sz="1200">
              <a:latin typeface="ＭＳ ゴシック" pitchFamily="49" charset="-128"/>
              <a:ea typeface="ＭＳ ゴシック" pitchFamily="49" charset="-128"/>
            </a:rPr>
            <a:t>百万円の増となったが、歳入総額では対前年</a:t>
          </a:r>
          <a:r>
            <a:rPr kumimoji="1" lang="en-US" altLang="ja-JP" sz="1200">
              <a:latin typeface="ＭＳ ゴシック" pitchFamily="49" charset="-128"/>
              <a:ea typeface="ＭＳ ゴシック" pitchFamily="49" charset="-128"/>
            </a:rPr>
            <a:t>1,269</a:t>
          </a:r>
          <a:r>
            <a:rPr kumimoji="1" lang="ja-JP" altLang="en-US" sz="1200">
              <a:latin typeface="ＭＳ ゴシック" pitchFamily="49" charset="-128"/>
              <a:ea typeface="ＭＳ ゴシック" pitchFamily="49" charset="-128"/>
            </a:rPr>
            <a:t>百万円の増となった。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しかし、繰越額の増加により実質収支は</a:t>
          </a:r>
          <a:r>
            <a:rPr kumimoji="1" lang="en-US" altLang="ja-JP" sz="1200">
              <a:latin typeface="ＭＳ ゴシック" pitchFamily="49" charset="-128"/>
              <a:ea typeface="ＭＳ ゴシック" pitchFamily="49" charset="-128"/>
            </a:rPr>
            <a:t>0.18</a:t>
          </a:r>
          <a:r>
            <a:rPr kumimoji="1" lang="ja-JP" altLang="en-US" sz="1200">
              <a:latin typeface="ＭＳ ゴシック" pitchFamily="49" charset="-128"/>
              <a:ea typeface="ＭＳ ゴシック" pitchFamily="49" charset="-128"/>
            </a:rPr>
            <a:t>％悪化した。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実質単年度収支については、財政調整基金の取り崩しを行わなかったことにより、黒字を計上している。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石川県志賀町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一般会計をはじめ、公営企業を含む特別会計すべてにおいては、黒字又は収支均衡である。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今後も効果的かつ効率的な行財政運営に努める。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15412566</v>
      </c>
      <c r="BO4" s="433"/>
      <c r="BP4" s="433"/>
      <c r="BQ4" s="433"/>
      <c r="BR4" s="433"/>
      <c r="BS4" s="433"/>
      <c r="BT4" s="433"/>
      <c r="BU4" s="434"/>
      <c r="BV4" s="432">
        <v>14143886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1.3</v>
      </c>
      <c r="CU4" s="439"/>
      <c r="CV4" s="439"/>
      <c r="CW4" s="439"/>
      <c r="CX4" s="439"/>
      <c r="CY4" s="439"/>
      <c r="CZ4" s="439"/>
      <c r="DA4" s="440"/>
      <c r="DB4" s="438">
        <v>1.5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15222972</v>
      </c>
      <c r="BO5" s="470"/>
      <c r="BP5" s="470"/>
      <c r="BQ5" s="470"/>
      <c r="BR5" s="470"/>
      <c r="BS5" s="470"/>
      <c r="BT5" s="470"/>
      <c r="BU5" s="471"/>
      <c r="BV5" s="469">
        <v>13964300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95.4</v>
      </c>
      <c r="CU5" s="467"/>
      <c r="CV5" s="467"/>
      <c r="CW5" s="467"/>
      <c r="CX5" s="467"/>
      <c r="CY5" s="467"/>
      <c r="CZ5" s="467"/>
      <c r="DA5" s="468"/>
      <c r="DB5" s="466">
        <v>94.9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189594</v>
      </c>
      <c r="BO6" s="470"/>
      <c r="BP6" s="470"/>
      <c r="BQ6" s="470"/>
      <c r="BR6" s="470"/>
      <c r="BS6" s="470"/>
      <c r="BT6" s="470"/>
      <c r="BU6" s="471"/>
      <c r="BV6" s="469">
        <v>179586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95.4</v>
      </c>
      <c r="CU6" s="507"/>
      <c r="CV6" s="507"/>
      <c r="CW6" s="507"/>
      <c r="CX6" s="507"/>
      <c r="CY6" s="507"/>
      <c r="CZ6" s="507"/>
      <c r="DA6" s="508"/>
      <c r="DB6" s="506">
        <v>94.9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75418</v>
      </c>
      <c r="BO7" s="470"/>
      <c r="BP7" s="470"/>
      <c r="BQ7" s="470"/>
      <c r="BR7" s="470"/>
      <c r="BS7" s="470"/>
      <c r="BT7" s="470"/>
      <c r="BU7" s="471"/>
      <c r="BV7" s="469">
        <v>50151</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8732337</v>
      </c>
      <c r="CU7" s="470"/>
      <c r="CV7" s="470"/>
      <c r="CW7" s="470"/>
      <c r="CX7" s="470"/>
      <c r="CY7" s="470"/>
      <c r="CZ7" s="470"/>
      <c r="DA7" s="471"/>
      <c r="DB7" s="469">
        <v>8684333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114176</v>
      </c>
      <c r="BO8" s="470"/>
      <c r="BP8" s="470"/>
      <c r="BQ8" s="470"/>
      <c r="BR8" s="470"/>
      <c r="BS8" s="470"/>
      <c r="BT8" s="470"/>
      <c r="BU8" s="471"/>
      <c r="BV8" s="469">
        <v>129435</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0.59</v>
      </c>
      <c r="CU8" s="510"/>
      <c r="CV8" s="510"/>
      <c r="CW8" s="510"/>
      <c r="CX8" s="510"/>
      <c r="CY8" s="510"/>
      <c r="CZ8" s="510"/>
      <c r="DA8" s="511"/>
      <c r="DB8" s="509">
        <v>0.62</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18630</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-15259</v>
      </c>
      <c r="BO9" s="470"/>
      <c r="BP9" s="470"/>
      <c r="BQ9" s="470"/>
      <c r="BR9" s="470"/>
      <c r="BS9" s="470"/>
      <c r="BT9" s="470"/>
      <c r="BU9" s="471"/>
      <c r="BV9" s="469">
        <v>-571</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15.3</v>
      </c>
      <c r="CU9" s="467"/>
      <c r="CV9" s="467"/>
      <c r="CW9" s="467"/>
      <c r="CX9" s="467"/>
      <c r="CY9" s="467"/>
      <c r="CZ9" s="467"/>
      <c r="DA9" s="468"/>
      <c r="DB9" s="466">
        <v>16.7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20422</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117</v>
      </c>
      <c r="AV10" s="502"/>
      <c r="AW10" s="502"/>
      <c r="AX10" s="502"/>
      <c r="AY10" s="503" t="s">
        <v>122</v>
      </c>
      <c r="AZ10" s="504"/>
      <c r="BA10" s="504"/>
      <c r="BB10" s="504"/>
      <c r="BC10" s="504"/>
      <c r="BD10" s="504"/>
      <c r="BE10" s="504"/>
      <c r="BF10" s="504"/>
      <c r="BG10" s="504"/>
      <c r="BH10" s="504"/>
      <c r="BI10" s="504"/>
      <c r="BJ10" s="504"/>
      <c r="BK10" s="504"/>
      <c r="BL10" s="504"/>
      <c r="BM10" s="505"/>
      <c r="BN10" s="469">
        <v>72472</v>
      </c>
      <c r="BO10" s="470"/>
      <c r="BP10" s="470"/>
      <c r="BQ10" s="470"/>
      <c r="BR10" s="470"/>
      <c r="BS10" s="470"/>
      <c r="BT10" s="470"/>
      <c r="BU10" s="471"/>
      <c r="BV10" s="469">
        <v>106464</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19552</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137</v>
      </c>
      <c r="AV12" s="502"/>
      <c r="AW12" s="502"/>
      <c r="AX12" s="502"/>
      <c r="AY12" s="503" t="s">
        <v>138</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139</v>
      </c>
      <c r="CE12" s="473"/>
      <c r="CF12" s="473"/>
      <c r="CG12" s="473"/>
      <c r="CH12" s="473"/>
      <c r="CI12" s="473"/>
      <c r="CJ12" s="473"/>
      <c r="CK12" s="473"/>
      <c r="CL12" s="473"/>
      <c r="CM12" s="473"/>
      <c r="CN12" s="473"/>
      <c r="CO12" s="473"/>
      <c r="CP12" s="473"/>
      <c r="CQ12" s="473"/>
      <c r="CR12" s="473"/>
      <c r="CS12" s="474"/>
      <c r="CT12" s="509" t="s">
        <v>140</v>
      </c>
      <c r="CU12" s="510"/>
      <c r="CV12" s="510"/>
      <c r="CW12" s="510"/>
      <c r="CX12" s="510"/>
      <c r="CY12" s="510"/>
      <c r="CZ12" s="510"/>
      <c r="DA12" s="511"/>
      <c r="DB12" s="509" t="s">
        <v>141</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142</v>
      </c>
      <c r="N13" s="561"/>
      <c r="O13" s="561"/>
      <c r="P13" s="561"/>
      <c r="Q13" s="562"/>
      <c r="R13" s="553">
        <v>19398</v>
      </c>
      <c r="S13" s="554"/>
      <c r="T13" s="554"/>
      <c r="U13" s="554"/>
      <c r="V13" s="555"/>
      <c r="W13" s="485" t="s">
        <v>143</v>
      </c>
      <c r="X13" s="486"/>
      <c r="Y13" s="486"/>
      <c r="Z13" s="486"/>
      <c r="AA13" s="486"/>
      <c r="AB13" s="476"/>
      <c r="AC13" s="520">
        <v>986</v>
      </c>
      <c r="AD13" s="521"/>
      <c r="AE13" s="521"/>
      <c r="AF13" s="521"/>
      <c r="AG13" s="563"/>
      <c r="AH13" s="520">
        <v>1122</v>
      </c>
      <c r="AI13" s="521"/>
      <c r="AJ13" s="521"/>
      <c r="AK13" s="521"/>
      <c r="AL13" s="522"/>
      <c r="AM13" s="498" t="s">
        <v>144</v>
      </c>
      <c r="AN13" s="499"/>
      <c r="AO13" s="499"/>
      <c r="AP13" s="499"/>
      <c r="AQ13" s="499"/>
      <c r="AR13" s="499"/>
      <c r="AS13" s="499"/>
      <c r="AT13" s="500"/>
      <c r="AU13" s="501" t="s">
        <v>145</v>
      </c>
      <c r="AV13" s="502"/>
      <c r="AW13" s="502"/>
      <c r="AX13" s="502"/>
      <c r="AY13" s="503" t="s">
        <v>146</v>
      </c>
      <c r="AZ13" s="504"/>
      <c r="BA13" s="504"/>
      <c r="BB13" s="504"/>
      <c r="BC13" s="504"/>
      <c r="BD13" s="504"/>
      <c r="BE13" s="504"/>
      <c r="BF13" s="504"/>
      <c r="BG13" s="504"/>
      <c r="BH13" s="504"/>
      <c r="BI13" s="504"/>
      <c r="BJ13" s="504"/>
      <c r="BK13" s="504"/>
      <c r="BL13" s="504"/>
      <c r="BM13" s="505"/>
      <c r="BN13" s="469">
        <v>57213</v>
      </c>
      <c r="BO13" s="470"/>
      <c r="BP13" s="470"/>
      <c r="BQ13" s="470"/>
      <c r="BR13" s="470"/>
      <c r="BS13" s="470"/>
      <c r="BT13" s="470"/>
      <c r="BU13" s="471"/>
      <c r="BV13" s="469">
        <v>105893</v>
      </c>
      <c r="BW13" s="470"/>
      <c r="BX13" s="470"/>
      <c r="BY13" s="470"/>
      <c r="BZ13" s="470"/>
      <c r="CA13" s="470"/>
      <c r="CB13" s="470"/>
      <c r="CC13" s="471"/>
      <c r="CD13" s="472" t="s">
        <v>147</v>
      </c>
      <c r="CE13" s="473"/>
      <c r="CF13" s="473"/>
      <c r="CG13" s="473"/>
      <c r="CH13" s="473"/>
      <c r="CI13" s="473"/>
      <c r="CJ13" s="473"/>
      <c r="CK13" s="473"/>
      <c r="CL13" s="473"/>
      <c r="CM13" s="473"/>
      <c r="CN13" s="473"/>
      <c r="CO13" s="473"/>
      <c r="CP13" s="473"/>
      <c r="CQ13" s="473"/>
      <c r="CR13" s="473"/>
      <c r="CS13" s="474"/>
      <c r="CT13" s="466">
        <v>8.3000000000000007</v>
      </c>
      <c r="CU13" s="467"/>
      <c r="CV13" s="467"/>
      <c r="CW13" s="467"/>
      <c r="CX13" s="467"/>
      <c r="CY13" s="467"/>
      <c r="CZ13" s="467"/>
      <c r="DA13" s="468"/>
      <c r="DB13" s="466">
        <v>8.8000000000000007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148</v>
      </c>
      <c r="M14" s="551"/>
      <c r="N14" s="551"/>
      <c r="O14" s="551"/>
      <c r="P14" s="551"/>
      <c r="Q14" s="552"/>
      <c r="R14" s="553">
        <v>20023</v>
      </c>
      <c r="S14" s="554"/>
      <c r="T14" s="554"/>
      <c r="U14" s="554"/>
      <c r="V14" s="555"/>
      <c r="W14" s="459"/>
      <c r="X14" s="460"/>
      <c r="Y14" s="460"/>
      <c r="Z14" s="460"/>
      <c r="AA14" s="460"/>
      <c r="AB14" s="449"/>
      <c r="AC14" s="556">
        <v>10</v>
      </c>
      <c r="AD14" s="557"/>
      <c r="AE14" s="557"/>
      <c r="AF14" s="557"/>
      <c r="AG14" s="558"/>
      <c r="AH14" s="556">
        <v>10.6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149</v>
      </c>
      <c r="CE14" s="565"/>
      <c r="CF14" s="565"/>
      <c r="CG14" s="565"/>
      <c r="CH14" s="565"/>
      <c r="CI14" s="565"/>
      <c r="CJ14" s="565"/>
      <c r="CK14" s="565"/>
      <c r="CL14" s="565"/>
      <c r="CM14" s="565"/>
      <c r="CN14" s="565"/>
      <c r="CO14" s="565"/>
      <c r="CP14" s="565"/>
      <c r="CQ14" s="565"/>
      <c r="CR14" s="565"/>
      <c r="CS14" s="566"/>
      <c r="CT14" s="567" t="s">
        <v>141</v>
      </c>
      <c r="CU14" s="568"/>
      <c r="CV14" s="568"/>
      <c r="CW14" s="568"/>
      <c r="CX14" s="568"/>
      <c r="CY14" s="568"/>
      <c r="CZ14" s="568"/>
      <c r="DA14" s="569"/>
      <c r="DB14" s="567" t="s">
        <v>141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142</v>
      </c>
      <c r="N15" s="561"/>
      <c r="O15" s="561"/>
      <c r="P15" s="561"/>
      <c r="Q15" s="562"/>
      <c r="R15" s="553">
        <v>19854</v>
      </c>
      <c r="S15" s="554"/>
      <c r="T15" s="554"/>
      <c r="U15" s="554"/>
      <c r="V15" s="555"/>
      <c r="W15" s="485" t="s">
        <v>150</v>
      </c>
      <c r="X15" s="486"/>
      <c r="Y15" s="486"/>
      <c r="Z15" s="486"/>
      <c r="AA15" s="486"/>
      <c r="AB15" s="476"/>
      <c r="AC15" s="520">
        <v>3148</v>
      </c>
      <c r="AD15" s="521"/>
      <c r="AE15" s="521"/>
      <c r="AF15" s="521"/>
      <c r="AG15" s="563"/>
      <c r="AH15" s="520">
        <v>3517</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4081582</v>
      </c>
      <c r="BO15" s="433"/>
      <c r="BP15" s="433"/>
      <c r="BQ15" s="433"/>
      <c r="BR15" s="433"/>
      <c r="BS15" s="433"/>
      <c r="BT15" s="433"/>
      <c r="BU15" s="434"/>
      <c r="BV15" s="432">
        <v>4023405</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31.9</v>
      </c>
      <c r="AD16" s="557"/>
      <c r="AE16" s="557"/>
      <c r="AF16" s="557"/>
      <c r="AG16" s="558"/>
      <c r="AH16" s="556">
        <v>33.299999999999997</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7054807</v>
      </c>
      <c r="BO16" s="470"/>
      <c r="BP16" s="470"/>
      <c r="BQ16" s="470"/>
      <c r="BR16" s="470"/>
      <c r="BS16" s="470"/>
      <c r="BT16" s="470"/>
      <c r="BU16" s="471"/>
      <c r="BV16" s="469">
        <v>6907135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5734</v>
      </c>
      <c r="AD17" s="521"/>
      <c r="AE17" s="521"/>
      <c r="AF17" s="521"/>
      <c r="AG17" s="563"/>
      <c r="AH17" s="520">
        <v>5938</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5229321</v>
      </c>
      <c r="BO17" s="470"/>
      <c r="BP17" s="470"/>
      <c r="BQ17" s="470"/>
      <c r="BR17" s="470"/>
      <c r="BS17" s="470"/>
      <c r="BT17" s="470"/>
      <c r="BU17" s="471"/>
      <c r="BV17" s="469">
        <v>5178970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246.76</v>
      </c>
      <c r="M18" s="585"/>
      <c r="N18" s="585"/>
      <c r="O18" s="585"/>
      <c r="P18" s="585"/>
      <c r="Q18" s="585"/>
      <c r="R18" s="586"/>
      <c r="S18" s="586"/>
      <c r="T18" s="586"/>
      <c r="U18" s="586"/>
      <c r="V18" s="587"/>
      <c r="W18" s="487"/>
      <c r="X18" s="488"/>
      <c r="Y18" s="488"/>
      <c r="Z18" s="488"/>
      <c r="AA18" s="488"/>
      <c r="AB18" s="479"/>
      <c r="AC18" s="588">
        <v>58.1</v>
      </c>
      <c r="AD18" s="589"/>
      <c r="AE18" s="589"/>
      <c r="AF18" s="589"/>
      <c r="AG18" s="590"/>
      <c r="AH18" s="588">
        <v>56.1</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7873453</v>
      </c>
      <c r="BO18" s="470"/>
      <c r="BP18" s="470"/>
      <c r="BQ18" s="470"/>
      <c r="BR18" s="470"/>
      <c r="BS18" s="470"/>
      <c r="BT18" s="470"/>
      <c r="BU18" s="471"/>
      <c r="BV18" s="469">
        <v>7954488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75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10099829</v>
      </c>
      <c r="BO19" s="470"/>
      <c r="BP19" s="470"/>
      <c r="BQ19" s="470"/>
      <c r="BR19" s="470"/>
      <c r="BS19" s="470"/>
      <c r="BT19" s="470"/>
      <c r="BU19" s="471"/>
      <c r="BV19" s="469">
        <v>9814278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7447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8010624</v>
      </c>
      <c r="BO23" s="470"/>
      <c r="BP23" s="470"/>
      <c r="BQ23" s="470"/>
      <c r="BR23" s="470"/>
      <c r="BS23" s="470"/>
      <c r="BT23" s="470"/>
      <c r="BU23" s="471"/>
      <c r="BV23" s="469">
        <v>8861954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8400</v>
      </c>
      <c r="R24" s="521"/>
      <c r="S24" s="521"/>
      <c r="T24" s="521"/>
      <c r="U24" s="521"/>
      <c r="V24" s="563"/>
      <c r="W24" s="622"/>
      <c r="X24" s="610"/>
      <c r="Y24" s="611"/>
      <c r="Z24" s="519" t="s">
        <v>174</v>
      </c>
      <c r="AA24" s="499"/>
      <c r="AB24" s="499"/>
      <c r="AC24" s="499"/>
      <c r="AD24" s="499"/>
      <c r="AE24" s="499"/>
      <c r="AF24" s="499"/>
      <c r="AG24" s="500"/>
      <c r="AH24" s="520">
        <v>242</v>
      </c>
      <c r="AI24" s="521"/>
      <c r="AJ24" s="521"/>
      <c r="AK24" s="521"/>
      <c r="AL24" s="563"/>
      <c r="AM24" s="520">
        <v>726484</v>
      </c>
      <c r="AN24" s="521"/>
      <c r="AO24" s="521"/>
      <c r="AP24" s="521"/>
      <c r="AQ24" s="521"/>
      <c r="AR24" s="563"/>
      <c r="AS24" s="520">
        <v>3002</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3464198</v>
      </c>
      <c r="BO24" s="470"/>
      <c r="BP24" s="470"/>
      <c r="BQ24" s="470"/>
      <c r="BR24" s="470"/>
      <c r="BS24" s="470"/>
      <c r="BT24" s="470"/>
      <c r="BU24" s="471"/>
      <c r="BV24" s="469">
        <v>3689239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2</v>
      </c>
      <c r="M25" s="521"/>
      <c r="N25" s="521"/>
      <c r="O25" s="521"/>
      <c r="P25" s="563"/>
      <c r="Q25" s="520">
        <v>6250</v>
      </c>
      <c r="R25" s="521"/>
      <c r="S25" s="521"/>
      <c r="T25" s="521"/>
      <c r="U25" s="521"/>
      <c r="V25" s="563"/>
      <c r="W25" s="622"/>
      <c r="X25" s="610"/>
      <c r="Y25" s="611"/>
      <c r="Z25" s="519" t="s">
        <v>177</v>
      </c>
      <c r="AA25" s="499"/>
      <c r="AB25" s="499"/>
      <c r="AC25" s="499"/>
      <c r="AD25" s="499"/>
      <c r="AE25" s="499"/>
      <c r="AF25" s="499"/>
      <c r="AG25" s="500"/>
      <c r="AH25" s="520" t="s">
        <v>140</v>
      </c>
      <c r="AI25" s="521"/>
      <c r="AJ25" s="521"/>
      <c r="AK25" s="521"/>
      <c r="AL25" s="563"/>
      <c r="AM25" s="520" t="s">
        <v>140</v>
      </c>
      <c r="AN25" s="521"/>
      <c r="AO25" s="521"/>
      <c r="AP25" s="521"/>
      <c r="AQ25" s="521"/>
      <c r="AR25" s="563"/>
      <c r="AS25" s="520" t="s">
        <v>140</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1370305</v>
      </c>
      <c r="BO25" s="433"/>
      <c r="BP25" s="433"/>
      <c r="BQ25" s="433"/>
      <c r="BR25" s="433"/>
      <c r="BS25" s="433"/>
      <c r="BT25" s="433"/>
      <c r="BU25" s="434"/>
      <c r="BV25" s="432">
        <v>547840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5950</v>
      </c>
      <c r="R26" s="521"/>
      <c r="S26" s="521"/>
      <c r="T26" s="521"/>
      <c r="U26" s="521"/>
      <c r="V26" s="563"/>
      <c r="W26" s="622"/>
      <c r="X26" s="610"/>
      <c r="Y26" s="611"/>
      <c r="Z26" s="519" t="s">
        <v>180</v>
      </c>
      <c r="AA26" s="632"/>
      <c r="AB26" s="632"/>
      <c r="AC26" s="632"/>
      <c r="AD26" s="632"/>
      <c r="AE26" s="632"/>
      <c r="AF26" s="632"/>
      <c r="AG26" s="633"/>
      <c r="AH26" s="520">
        <v>19</v>
      </c>
      <c r="AI26" s="521"/>
      <c r="AJ26" s="521"/>
      <c r="AK26" s="521"/>
      <c r="AL26" s="563"/>
      <c r="AM26" s="520">
        <v>53656</v>
      </c>
      <c r="AN26" s="521"/>
      <c r="AO26" s="521"/>
      <c r="AP26" s="521"/>
      <c r="AQ26" s="521"/>
      <c r="AR26" s="563"/>
      <c r="AS26" s="520">
        <v>2824</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140</v>
      </c>
      <c r="BO26" s="470"/>
      <c r="BP26" s="470"/>
      <c r="BQ26" s="470"/>
      <c r="BR26" s="470"/>
      <c r="BS26" s="470"/>
      <c r="BT26" s="470"/>
      <c r="BU26" s="471"/>
      <c r="BV26" s="469" t="s">
        <v>182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2840</v>
      </c>
      <c r="R27" s="521"/>
      <c r="S27" s="521"/>
      <c r="T27" s="521"/>
      <c r="U27" s="521"/>
      <c r="V27" s="563"/>
      <c r="W27" s="622"/>
      <c r="X27" s="610"/>
      <c r="Y27" s="611"/>
      <c r="Z27" s="519" t="s">
        <v>184</v>
      </c>
      <c r="AA27" s="499"/>
      <c r="AB27" s="499"/>
      <c r="AC27" s="499"/>
      <c r="AD27" s="499"/>
      <c r="AE27" s="499"/>
      <c r="AF27" s="499"/>
      <c r="AG27" s="500"/>
      <c r="AH27" s="520" t="s">
        <v>140</v>
      </c>
      <c r="AI27" s="521"/>
      <c r="AJ27" s="521"/>
      <c r="AK27" s="521"/>
      <c r="AL27" s="563"/>
      <c r="AM27" s="520" t="s">
        <v>140</v>
      </c>
      <c r="AN27" s="521"/>
      <c r="AO27" s="521"/>
      <c r="AP27" s="521"/>
      <c r="AQ27" s="521"/>
      <c r="AR27" s="563"/>
      <c r="AS27" s="520" t="s">
        <v>140</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t="s">
        <v>140</v>
      </c>
      <c r="BO27" s="646"/>
      <c r="BP27" s="646"/>
      <c r="BQ27" s="646"/>
      <c r="BR27" s="646"/>
      <c r="BS27" s="646"/>
      <c r="BT27" s="646"/>
      <c r="BU27" s="647"/>
      <c r="BV27" s="645" t="s">
        <v>140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2440</v>
      </c>
      <c r="R28" s="521"/>
      <c r="S28" s="521"/>
      <c r="T28" s="521"/>
      <c r="U28" s="521"/>
      <c r="V28" s="563"/>
      <c r="W28" s="622"/>
      <c r="X28" s="610"/>
      <c r="Y28" s="611"/>
      <c r="Z28" s="519" t="s">
        <v>187</v>
      </c>
      <c r="AA28" s="499"/>
      <c r="AB28" s="499"/>
      <c r="AC28" s="499"/>
      <c r="AD28" s="499"/>
      <c r="AE28" s="499"/>
      <c r="AF28" s="499"/>
      <c r="AG28" s="500"/>
      <c r="AH28" s="520" t="s">
        <v>182</v>
      </c>
      <c r="AI28" s="521"/>
      <c r="AJ28" s="521"/>
      <c r="AK28" s="521"/>
      <c r="AL28" s="563"/>
      <c r="AM28" s="520" t="s">
        <v>140</v>
      </c>
      <c r="AN28" s="521"/>
      <c r="AO28" s="521"/>
      <c r="AP28" s="521"/>
      <c r="AQ28" s="521"/>
      <c r="AR28" s="563"/>
      <c r="AS28" s="520" t="s">
        <v>140</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3303234</v>
      </c>
      <c r="BO28" s="433"/>
      <c r="BP28" s="433"/>
      <c r="BQ28" s="433"/>
      <c r="BR28" s="433"/>
      <c r="BS28" s="433"/>
      <c r="BT28" s="433"/>
      <c r="BU28" s="434"/>
      <c r="BV28" s="432">
        <v>3230762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12</v>
      </c>
      <c r="M29" s="521"/>
      <c r="N29" s="521"/>
      <c r="O29" s="521"/>
      <c r="P29" s="563"/>
      <c r="Q29" s="520">
        <v>2300</v>
      </c>
      <c r="R29" s="521"/>
      <c r="S29" s="521"/>
      <c r="T29" s="521"/>
      <c r="U29" s="521"/>
      <c r="V29" s="563"/>
      <c r="W29" s="623"/>
      <c r="X29" s="624"/>
      <c r="Y29" s="625"/>
      <c r="Z29" s="519" t="s">
        <v>190</v>
      </c>
      <c r="AA29" s="499"/>
      <c r="AB29" s="499"/>
      <c r="AC29" s="499"/>
      <c r="AD29" s="499"/>
      <c r="AE29" s="499"/>
      <c r="AF29" s="499"/>
      <c r="AG29" s="500"/>
      <c r="AH29" s="520">
        <v>242</v>
      </c>
      <c r="AI29" s="521"/>
      <c r="AJ29" s="521"/>
      <c r="AK29" s="521"/>
      <c r="AL29" s="563"/>
      <c r="AM29" s="520">
        <v>726484</v>
      </c>
      <c r="AN29" s="521"/>
      <c r="AO29" s="521"/>
      <c r="AP29" s="521"/>
      <c r="AQ29" s="521"/>
      <c r="AR29" s="563"/>
      <c r="AS29" s="520">
        <v>3002</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1228805</v>
      </c>
      <c r="BO29" s="470"/>
      <c r="BP29" s="470"/>
      <c r="BQ29" s="470"/>
      <c r="BR29" s="470"/>
      <c r="BS29" s="470"/>
      <c r="BT29" s="470"/>
      <c r="BU29" s="471"/>
      <c r="BV29" s="469">
        <v>1228257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93.7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3833138</v>
      </c>
      <c r="BO30" s="646"/>
      <c r="BP30" s="646"/>
      <c r="BQ30" s="646"/>
      <c r="BR30" s="646"/>
      <c r="BS30" s="646"/>
      <c r="BT30" s="646"/>
      <c r="BU30" s="647"/>
      <c r="BV30" s="645">
        <v>3898630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199</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志賀町国民健康保険特別会計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志賀町水道事業会計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羽咋郡市広域圏事務組合（一般会計）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志賀町立診療所事業特別会計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志賀町介護保険特別会計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志賀町立富来病院事業会計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羽咋郡市広域圏事務組合（ふるさと振興事業特別会計）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志賀町ケーブルテレビ事業特別会計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志賀町後期高齢者医療特別会計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志賀町下水道事業会計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公立羽咋病院事業会計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後期高齢者医療広域連合（特別会計）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石川県市町村職員退職手当組合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石川県市町村消防団員等公務災害補償組合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石川県市町村消防賞じゅつ金組合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石川県市町議会議員等公務災害補償組合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SU8KHEOGe4M2Aswc1PFyQKhDRNcO6Al1j3QW7EWu1ZCcojpdxDL4Eu7X5FA4kv5K6FPFgrqwKQo0h8h1FhSBw==" saltValue="eN4WlPk5TmMsa9NFMXS4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565</v>
      </c>
      <c r="D34" s="1250"/>
      <c r="E34" s="1251"/>
      <c r="F34" s="32">
        <v>22.81</v>
      </c>
      <c r="G34" s="33">
        <v>24.7</v>
      </c>
      <c r="H34" s="33">
        <v>25.03</v>
      </c>
      <c r="I34" s="33">
        <v>22.35</v>
      </c>
      <c r="J34" s="34">
        <v>22.98</v>
      </c>
      <c r="K34" s="22"/>
      <c r="L34" s="22"/>
      <c r="M34" s="22"/>
      <c r="N34" s="22"/>
      <c r="O34" s="22"/>
      <c r="P34" s="22"/>
    </row>
    <row r="35" spans="1:16" ht="39" customHeight="1" x14ac:dyDescent="0.15">
      <c r="A35" s="22"/>
      <c r="B35" s="35"/>
      <c r="C35" s="1244" t="s">
        <v>566</v>
      </c>
      <c r="D35" s="1245"/>
      <c r="E35" s="1246"/>
      <c r="F35" s="36">
        <v>9.18</v>
      </c>
      <c r="G35" s="37">
        <v>7.72</v>
      </c>
      <c r="H35" s="37">
        <v>7.61</v>
      </c>
      <c r="I35" s="37">
        <v>8.83</v>
      </c>
      <c r="J35" s="38">
        <v>11.05</v>
      </c>
      <c r="K35" s="22"/>
      <c r="L35" s="22"/>
      <c r="M35" s="22"/>
      <c r="N35" s="22"/>
      <c r="O35" s="22"/>
      <c r="P35" s="22"/>
    </row>
    <row r="36" spans="1:16" ht="39" customHeight="1" x14ac:dyDescent="0.15">
      <c r="A36" s="22"/>
      <c r="B36" s="35"/>
      <c r="C36" s="1244" t="s">
        <v>567</v>
      </c>
      <c r="D36" s="1245"/>
      <c r="E36" s="1246"/>
      <c r="F36" s="36">
        <v>0.99</v>
      </c>
      <c r="G36" s="37">
        <v>0.88</v>
      </c>
      <c r="H36" s="37">
        <v>1.47</v>
      </c>
      <c r="I36" s="37">
        <v>1.49</v>
      </c>
      <c r="J36" s="38">
        <v>1.3</v>
      </c>
      <c r="K36" s="22"/>
      <c r="L36" s="22"/>
      <c r="M36" s="22"/>
      <c r="N36" s="22"/>
      <c r="O36" s="22"/>
      <c r="P36" s="22"/>
    </row>
    <row r="37" spans="1:16" ht="39" customHeight="1" x14ac:dyDescent="0.15">
      <c r="A37" s="22"/>
      <c r="B37" s="35"/>
      <c r="C37" s="1244" t="s">
        <v>568</v>
      </c>
      <c r="D37" s="1245"/>
      <c r="E37" s="1246"/>
      <c r="F37" s="36" t="s">
        <v>516</v>
      </c>
      <c r="G37" s="37" t="s">
        <v>516</v>
      </c>
      <c r="H37" s="37" t="s">
        <v>516</v>
      </c>
      <c r="I37" s="37">
        <v>0.42</v>
      </c>
      <c r="J37" s="38">
        <v>0.95</v>
      </c>
      <c r="K37" s="22"/>
      <c r="L37" s="22"/>
      <c r="M37" s="22"/>
      <c r="N37" s="22"/>
      <c r="O37" s="22"/>
      <c r="P37" s="22"/>
    </row>
    <row r="38" spans="1:16" ht="39" customHeight="1" x14ac:dyDescent="0.15">
      <c r="A38" s="22"/>
      <c r="B38" s="35"/>
      <c r="C38" s="1244" t="s">
        <v>569</v>
      </c>
      <c r="D38" s="1245"/>
      <c r="E38" s="1246"/>
      <c r="F38" s="36">
        <v>0.02</v>
      </c>
      <c r="G38" s="37">
        <v>0.05</v>
      </c>
      <c r="H38" s="37">
        <v>0.08</v>
      </c>
      <c r="I38" s="37">
        <v>7.0000000000000007E-2</v>
      </c>
      <c r="J38" s="38">
        <v>0.08</v>
      </c>
      <c r="K38" s="22"/>
      <c r="L38" s="22"/>
      <c r="M38" s="22"/>
      <c r="N38" s="22"/>
      <c r="O38" s="22"/>
      <c r="P38" s="22"/>
    </row>
    <row r="39" spans="1:16" ht="39" customHeight="1" x14ac:dyDescent="0.15">
      <c r="A39" s="22"/>
      <c r="B39" s="35"/>
      <c r="C39" s="1244" t="s">
        <v>570</v>
      </c>
      <c r="D39" s="1245"/>
      <c r="E39" s="1246"/>
      <c r="F39" s="36">
        <v>0.08</v>
      </c>
      <c r="G39" s="37">
        <v>0.02</v>
      </c>
      <c r="H39" s="37">
        <v>0.12</v>
      </c>
      <c r="I39" s="37">
        <v>0.1</v>
      </c>
      <c r="J39" s="38">
        <v>0.05</v>
      </c>
      <c r="K39" s="22"/>
      <c r="L39" s="22"/>
      <c r="M39" s="22"/>
      <c r="N39" s="22"/>
      <c r="O39" s="22"/>
      <c r="P39" s="22"/>
    </row>
    <row r="40" spans="1:16" ht="39" customHeight="1" x14ac:dyDescent="0.15">
      <c r="A40" s="22"/>
      <c r="B40" s="35"/>
      <c r="C40" s="1244" t="s">
        <v>571</v>
      </c>
      <c r="D40" s="1245"/>
      <c r="E40" s="1246"/>
      <c r="F40" s="36">
        <v>0</v>
      </c>
      <c r="G40" s="37">
        <v>0</v>
      </c>
      <c r="H40" s="37">
        <v>0</v>
      </c>
      <c r="I40" s="37">
        <v>0</v>
      </c>
      <c r="J40" s="38">
        <v>0</v>
      </c>
      <c r="K40" s="22"/>
      <c r="L40" s="22"/>
      <c r="M40" s="22"/>
      <c r="N40" s="22"/>
      <c r="O40" s="22"/>
      <c r="P40" s="22"/>
    </row>
    <row r="41" spans="1:16" ht="39" customHeight="1" x14ac:dyDescent="0.15">
      <c r="A41" s="22"/>
      <c r="B41" s="35"/>
      <c r="C41" s="1244" t="s">
        <v>572</v>
      </c>
      <c r="D41" s="1245"/>
      <c r="E41" s="1246"/>
      <c r="F41" s="36">
        <v>7.0000000000000007E-2</v>
      </c>
      <c r="G41" s="37">
        <v>0.02</v>
      </c>
      <c r="H41" s="37">
        <v>0.02</v>
      </c>
      <c r="I41" s="37">
        <v>0</v>
      </c>
      <c r="J41" s="38">
        <v>0</v>
      </c>
      <c r="K41" s="22"/>
      <c r="L41" s="22"/>
      <c r="M41" s="22"/>
      <c r="N41" s="22"/>
      <c r="O41" s="22"/>
      <c r="P41" s="22"/>
    </row>
    <row r="42" spans="1:16" ht="39" customHeight="1" x14ac:dyDescent="0.15">
      <c r="A42" s="22"/>
      <c r="B42" s="39"/>
      <c r="C42" s="1244" t="s">
        <v>573</v>
      </c>
      <c r="D42" s="1245"/>
      <c r="E42" s="1246"/>
      <c r="F42" s="36" t="s">
        <v>516</v>
      </c>
      <c r="G42" s="37" t="s">
        <v>516</v>
      </c>
      <c r="H42" s="37" t="s">
        <v>574</v>
      </c>
      <c r="I42" s="37" t="s">
        <v>516</v>
      </c>
      <c r="J42" s="38" t="s">
        <v>516</v>
      </c>
      <c r="K42" s="22"/>
      <c r="L42" s="22"/>
      <c r="M42" s="22"/>
      <c r="N42" s="22"/>
      <c r="O42" s="22"/>
      <c r="P42" s="22"/>
    </row>
    <row r="43" spans="1:16" ht="39" customHeight="1" thickBot="1" x14ac:dyDescent="0.2">
      <c r="A43" s="22"/>
      <c r="B43" s="40"/>
      <c r="C43" s="1247" t="s">
        <v>575</v>
      </c>
      <c r="D43" s="1248"/>
      <c r="E43" s="1249"/>
      <c r="F43" s="41">
        <v>0</v>
      </c>
      <c r="G43" s="42">
        <v>0</v>
      </c>
      <c r="H43" s="42">
        <v>0.14000000000000001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Fum7Jqx95hKMu6/rj4iAJgFPjP5lNw0todZFESDjvXouvog73YejLL4QvX/dgiBV8Xh4jBiq4A9SxL3ABmgiQ==" saltValue="mnahkOzZAK+E0v30Em4m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1828</v>
      </c>
      <c r="L45" s="60">
        <v>1800</v>
      </c>
      <c r="M45" s="60">
        <v>1698</v>
      </c>
      <c r="N45" s="60">
        <v>1693</v>
      </c>
      <c r="O45" s="61">
        <v>1579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516</v>
      </c>
      <c r="L46" s="64" t="s">
        <v>516</v>
      </c>
      <c r="M46" s="64" t="s">
        <v>516</v>
      </c>
      <c r="N46" s="64" t="s">
        <v>516</v>
      </c>
      <c r="O46" s="65" t="s">
        <v>516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516</v>
      </c>
      <c r="L47" s="64" t="s">
        <v>516</v>
      </c>
      <c r="M47" s="64" t="s">
        <v>516</v>
      </c>
      <c r="N47" s="64" t="s">
        <v>516</v>
      </c>
      <c r="O47" s="65" t="s">
        <v>516</v>
      </c>
      <c r="P47" s="48"/>
      <c r="Q47" s="48"/>
      <c r="R47" s="48"/>
      <c r="S47" s="48"/>
      <c r="T47" s="48"/>
      <c r="U47" s="48"/>
    </row>
    <row r="48" spans="1:21" ht="30.75" customHeight="1" x14ac:dyDescent="0.15">
      <c r="A48" s="48"/>
      <c r="B48" s="1254"/>
      <c r="C48" s="1255"/>
      <c r="D48" s="62"/>
      <c r="E48" s="1260" t="s">
        <v>15</v>
      </c>
      <c r="F48" s="1260"/>
      <c r="G48" s="1260"/>
      <c r="H48" s="1260"/>
      <c r="I48" s="1260"/>
      <c r="J48" s="1261"/>
      <c r="K48" s="63">
        <v>768</v>
      </c>
      <c r="L48" s="64">
        <v>824</v>
      </c>
      <c r="M48" s="64">
        <v>796</v>
      </c>
      <c r="N48" s="64">
        <v>847</v>
      </c>
      <c r="O48" s="65">
        <v>829</v>
      </c>
      <c r="P48" s="48"/>
      <c r="Q48" s="48"/>
      <c r="R48" s="48"/>
      <c r="S48" s="48"/>
      <c r="T48" s="48"/>
      <c r="U48" s="48"/>
    </row>
    <row r="49" spans="1:21" ht="30.75" customHeight="1" x14ac:dyDescent="0.15">
      <c r="A49" s="48"/>
      <c r="B49" s="1254"/>
      <c r="C49" s="1255"/>
      <c r="D49" s="62"/>
      <c r="E49" s="1260" t="s">
        <v>16</v>
      </c>
      <c r="F49" s="1260"/>
      <c r="G49" s="1260"/>
      <c r="H49" s="1260"/>
      <c r="I49" s="1260"/>
      <c r="J49" s="1261"/>
      <c r="K49" s="63">
        <v>221</v>
      </c>
      <c r="L49" s="64">
        <v>143</v>
      </c>
      <c r="M49" s="64">
        <v>38</v>
      </c>
      <c r="N49" s="64">
        <v>56</v>
      </c>
      <c r="O49" s="65">
        <v>88</v>
      </c>
      <c r="P49" s="48"/>
      <c r="Q49" s="48"/>
      <c r="R49" s="48"/>
      <c r="S49" s="48"/>
      <c r="T49" s="48"/>
      <c r="U49" s="48"/>
    </row>
    <row r="50" spans="1:21" ht="30.75" customHeight="1" x14ac:dyDescent="0.15">
      <c r="A50" s="48"/>
      <c r="B50" s="1254"/>
      <c r="C50" s="1255"/>
      <c r="D50" s="62"/>
      <c r="E50" s="1260" t="s">
        <v>17</v>
      </c>
      <c r="F50" s="1260"/>
      <c r="G50" s="1260"/>
      <c r="H50" s="1260"/>
      <c r="I50" s="1260"/>
      <c r="J50" s="1261"/>
      <c r="K50" s="63">
        <v>20</v>
      </c>
      <c r="L50" s="64">
        <v>19</v>
      </c>
      <c r="M50" s="64">
        <v>19</v>
      </c>
      <c r="N50" s="64" t="s">
        <v>516</v>
      </c>
      <c r="O50" s="65" t="s">
        <v>516</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516</v>
      </c>
      <c r="L51" s="64" t="s">
        <v>516</v>
      </c>
      <c r="M51" s="64" t="s">
        <v>516</v>
      </c>
      <c r="N51" s="64" t="s">
        <v>516</v>
      </c>
      <c r="O51" s="65" t="s">
        <v>516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2110</v>
      </c>
      <c r="L52" s="64">
        <v>2082</v>
      </c>
      <c r="M52" s="64">
        <v>2004</v>
      </c>
      <c r="N52" s="64">
        <v>2047</v>
      </c>
      <c r="O52" s="65">
        <v>1905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727</v>
      </c>
      <c r="L53" s="69">
        <v>704</v>
      </c>
      <c r="M53" s="69">
        <v>547</v>
      </c>
      <c r="N53" s="69">
        <v>549</v>
      </c>
      <c r="O53" s="70">
        <v>591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592</v>
      </c>
      <c r="L57" s="84" t="s">
        <v>592</v>
      </c>
      <c r="M57" s="84" t="s">
        <v>592</v>
      </c>
      <c r="N57" s="84" t="s">
        <v>592</v>
      </c>
      <c r="O57" s="85" t="s">
        <v>592</v>
      </c>
    </row>
    <row r="58" spans="1:21" ht="31.5" customHeight="1" thickBot="1" x14ac:dyDescent="0.2">
      <c r="B58" s="1270"/>
      <c r="C58" s="1271"/>
      <c r="D58" s="1275" t="s">
        <v>27</v>
      </c>
      <c r="E58" s="1276"/>
      <c r="F58" s="1276"/>
      <c r="G58" s="1276"/>
      <c r="H58" s="1276"/>
      <c r="I58" s="1276"/>
      <c r="J58" s="1277"/>
      <c r="K58" s="86" t="s">
        <v>592</v>
      </c>
      <c r="L58" s="87" t="s">
        <v>592</v>
      </c>
      <c r="M58" s="87" t="s">
        <v>592</v>
      </c>
      <c r="N58" s="87" t="s">
        <v>592</v>
      </c>
      <c r="O58" s="88" t="s">
        <v>592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2OhA+Yy7IsLnsuTAionjWvWVdHfcgxR+nMS9jwsZNsBYkcdcoiUnoXvoHDrNkBlysVEjrnXnltPz+4QejF43g==" saltValue="o3rpgFYFA2pfI5loRDL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8" t="s">
        <v>30</v>
      </c>
      <c r="C41" s="1279"/>
      <c r="D41" s="102"/>
      <c r="E41" s="1284" t="s">
        <v>31</v>
      </c>
      <c r="F41" s="1284"/>
      <c r="G41" s="1284"/>
      <c r="H41" s="1285"/>
      <c r="I41" s="103">
        <v>11102</v>
      </c>
      <c r="J41" s="104">
        <v>10148</v>
      </c>
      <c r="K41" s="104">
        <v>9753</v>
      </c>
      <c r="L41" s="104">
        <v>9063</v>
      </c>
      <c r="M41" s="105">
        <v>8195</v>
      </c>
    </row>
    <row r="42" spans="2:13" ht="27.75" customHeight="1" x14ac:dyDescent="0.15">
      <c r="B42" s="1280"/>
      <c r="C42" s="1281"/>
      <c r="D42" s="106"/>
      <c r="E42" s="1286" t="s">
        <v>32</v>
      </c>
      <c r="F42" s="1286"/>
      <c r="G42" s="1286"/>
      <c r="H42" s="1287"/>
      <c r="I42" s="107">
        <v>36</v>
      </c>
      <c r="J42" s="108">
        <v>18</v>
      </c>
      <c r="K42" s="108" t="s">
        <v>516</v>
      </c>
      <c r="L42" s="108" t="s">
        <v>516</v>
      </c>
      <c r="M42" s="109" t="s">
        <v>516</v>
      </c>
    </row>
    <row r="43" spans="2:13" ht="27.75" customHeight="1" x14ac:dyDescent="0.15">
      <c r="B43" s="1280"/>
      <c r="C43" s="1281"/>
      <c r="D43" s="106"/>
      <c r="E43" s="1286" t="s">
        <v>33</v>
      </c>
      <c r="F43" s="1286"/>
      <c r="G43" s="1286"/>
      <c r="H43" s="1287"/>
      <c r="I43" s="107">
        <v>11797</v>
      </c>
      <c r="J43" s="108">
        <v>11720</v>
      </c>
      <c r="K43" s="108">
        <v>11181</v>
      </c>
      <c r="L43" s="108">
        <v>9869</v>
      </c>
      <c r="M43" s="109">
        <v>8824</v>
      </c>
    </row>
    <row r="44" spans="2:13" ht="27.75" customHeight="1" x14ac:dyDescent="0.15">
      <c r="B44" s="1280"/>
      <c r="C44" s="1281"/>
      <c r="D44" s="106"/>
      <c r="E44" s="1286" t="s">
        <v>34</v>
      </c>
      <c r="F44" s="1286"/>
      <c r="G44" s="1286"/>
      <c r="H44" s="1287"/>
      <c r="I44" s="107">
        <v>788</v>
      </c>
      <c r="J44" s="108">
        <v>665</v>
      </c>
      <c r="K44" s="108">
        <v>710</v>
      </c>
      <c r="L44" s="108">
        <v>719</v>
      </c>
      <c r="M44" s="109">
        <v>697</v>
      </c>
    </row>
    <row r="45" spans="2:13" ht="27.75" customHeight="1" x14ac:dyDescent="0.15">
      <c r="B45" s="1280"/>
      <c r="C45" s="1281"/>
      <c r="D45" s="106"/>
      <c r="E45" s="1286" t="s">
        <v>35</v>
      </c>
      <c r="F45" s="1286"/>
      <c r="G45" s="1286"/>
      <c r="H45" s="1287"/>
      <c r="I45" s="107">
        <v>2607</v>
      </c>
      <c r="J45" s="108">
        <v>2585</v>
      </c>
      <c r="K45" s="108">
        <v>2458</v>
      </c>
      <c r="L45" s="108">
        <v>2487</v>
      </c>
      <c r="M45" s="109">
        <v>2399</v>
      </c>
    </row>
    <row r="46" spans="2:13" ht="27.75" customHeight="1" x14ac:dyDescent="0.15">
      <c r="B46" s="1280"/>
      <c r="C46" s="1281"/>
      <c r="D46" s="110"/>
      <c r="E46" s="1286" t="s">
        <v>36</v>
      </c>
      <c r="F46" s="1286"/>
      <c r="G46" s="1286"/>
      <c r="H46" s="1287"/>
      <c r="I46" s="107" t="s">
        <v>516</v>
      </c>
      <c r="J46" s="108" t="s">
        <v>516</v>
      </c>
      <c r="K46" s="108" t="s">
        <v>516</v>
      </c>
      <c r="L46" s="108" t="s">
        <v>516</v>
      </c>
      <c r="M46" s="109" t="s">
        <v>516</v>
      </c>
    </row>
    <row r="47" spans="2:13" ht="27.75" customHeight="1" x14ac:dyDescent="0.15">
      <c r="B47" s="1280"/>
      <c r="C47" s="1281"/>
      <c r="D47" s="111"/>
      <c r="E47" s="1288" t="s">
        <v>37</v>
      </c>
      <c r="F47" s="1289"/>
      <c r="G47" s="1289"/>
      <c r="H47" s="1290"/>
      <c r="I47" s="107" t="s">
        <v>516</v>
      </c>
      <c r="J47" s="108" t="s">
        <v>516</v>
      </c>
      <c r="K47" s="108" t="s">
        <v>516</v>
      </c>
      <c r="L47" s="108" t="s">
        <v>516</v>
      </c>
      <c r="M47" s="109" t="s">
        <v>516</v>
      </c>
    </row>
    <row r="48" spans="2:13" ht="27.75" customHeight="1" x14ac:dyDescent="0.15">
      <c r="B48" s="1280"/>
      <c r="C48" s="1281"/>
      <c r="D48" s="106"/>
      <c r="E48" s="1286" t="s">
        <v>38</v>
      </c>
      <c r="F48" s="1286"/>
      <c r="G48" s="1286"/>
      <c r="H48" s="1287"/>
      <c r="I48" s="107" t="s">
        <v>516</v>
      </c>
      <c r="J48" s="108" t="s">
        <v>516</v>
      </c>
      <c r="K48" s="108" t="s">
        <v>516</v>
      </c>
      <c r="L48" s="108" t="s">
        <v>516</v>
      </c>
      <c r="M48" s="109" t="s">
        <v>516</v>
      </c>
    </row>
    <row r="49" spans="2:13" ht="27.75" customHeight="1" x14ac:dyDescent="0.15">
      <c r="B49" s="1282"/>
      <c r="C49" s="1283"/>
      <c r="D49" s="106"/>
      <c r="E49" s="1286" t="s">
        <v>39</v>
      </c>
      <c r="F49" s="1286"/>
      <c r="G49" s="1286"/>
      <c r="H49" s="1287"/>
      <c r="I49" s="107" t="s">
        <v>516</v>
      </c>
      <c r="J49" s="108" t="s">
        <v>516</v>
      </c>
      <c r="K49" s="108" t="s">
        <v>516</v>
      </c>
      <c r="L49" s="108" t="s">
        <v>516</v>
      </c>
      <c r="M49" s="109" t="s">
        <v>516</v>
      </c>
    </row>
    <row r="50" spans="2:13" ht="27.75" customHeight="1" x14ac:dyDescent="0.15">
      <c r="B50" s="1291" t="s">
        <v>40</v>
      </c>
      <c r="C50" s="1292"/>
      <c r="D50" s="112"/>
      <c r="E50" s="1286" t="s">
        <v>41</v>
      </c>
      <c r="F50" s="1286"/>
      <c r="G50" s="1286"/>
      <c r="H50" s="1287"/>
      <c r="I50" s="107">
        <v>6873</v>
      </c>
      <c r="J50" s="108">
        <v>6529</v>
      </c>
      <c r="K50" s="108">
        <v>6226</v>
      </c>
      <c r="L50" s="108">
        <v>6295</v>
      </c>
      <c r="M50" s="109">
        <v>6400</v>
      </c>
    </row>
    <row r="51" spans="2:13" ht="27.75" customHeight="1" x14ac:dyDescent="0.15">
      <c r="B51" s="1280"/>
      <c r="C51" s="1281"/>
      <c r="D51" s="106"/>
      <c r="E51" s="1286" t="s">
        <v>42</v>
      </c>
      <c r="F51" s="1286"/>
      <c r="G51" s="1286"/>
      <c r="H51" s="1287"/>
      <c r="I51" s="107">
        <v>226</v>
      </c>
      <c r="J51" s="108">
        <v>196</v>
      </c>
      <c r="K51" s="108">
        <v>164</v>
      </c>
      <c r="L51" s="108">
        <v>135</v>
      </c>
      <c r="M51" s="109">
        <v>95</v>
      </c>
    </row>
    <row r="52" spans="2:13" ht="27.75" customHeight="1" x14ac:dyDescent="0.15">
      <c r="B52" s="1282"/>
      <c r="C52" s="1283"/>
      <c r="D52" s="106"/>
      <c r="E52" s="1286" t="s">
        <v>43</v>
      </c>
      <c r="F52" s="1286"/>
      <c r="G52" s="1286"/>
      <c r="H52" s="1287"/>
      <c r="I52" s="107">
        <v>18944</v>
      </c>
      <c r="J52" s="108">
        <v>18225</v>
      </c>
      <c r="K52" s="108">
        <v>17813</v>
      </c>
      <c r="L52" s="108">
        <v>17192</v>
      </c>
      <c r="M52" s="109">
        <v>16593</v>
      </c>
    </row>
    <row r="53" spans="2:13" ht="27.75" customHeight="1" thickBot="1" x14ac:dyDescent="0.2">
      <c r="B53" s="1293" t="s">
        <v>44</v>
      </c>
      <c r="C53" s="1294"/>
      <c r="D53" s="113"/>
      <c r="E53" s="1295" t="s">
        <v>45</v>
      </c>
      <c r="F53" s="1295"/>
      <c r="G53" s="1295"/>
      <c r="H53" s="1296"/>
      <c r="I53" s="114">
        <v>288</v>
      </c>
      <c r="J53" s="115">
        <v>186</v>
      </c>
      <c r="K53" s="115">
        <v>-101</v>
      </c>
      <c r="L53" s="115">
        <v>-1483</v>
      </c>
      <c r="M53" s="116">
        <v>-2973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nKJYLeSuvkwQLEL3NhlkoLmR9ZmJae4SvfIBcbOYDoQrPEz/5LY+4dJKGI5jrRRHS6QVbWijl0Mm65c4SVCbg==" saltValue="XUSK6maAcdPzipWWqiXQ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3124</v>
      </c>
      <c r="G55" s="128">
        <v>3231</v>
      </c>
      <c r="H55" s="129">
        <v>3303</v>
      </c>
    </row>
    <row r="56" spans="2:8" ht="52.5" customHeight="1" x14ac:dyDescent="0.15">
      <c r="B56" s="130"/>
      <c r="C56" s="1307" t="s">
        <v>49</v>
      </c>
      <c r="D56" s="1307"/>
      <c r="E56" s="1308"/>
      <c r="F56" s="131">
        <v>1228</v>
      </c>
      <c r="G56" s="131">
        <v>1228</v>
      </c>
      <c r="H56" s="132">
        <v>1229</v>
      </c>
    </row>
    <row r="57" spans="2:8" ht="53.25" customHeight="1" x14ac:dyDescent="0.15">
      <c r="B57" s="130"/>
      <c r="C57" s="1309" t="s">
        <v>50</v>
      </c>
      <c r="D57" s="1309"/>
      <c r="E57" s="1310"/>
      <c r="F57" s="133">
        <v>3945</v>
      </c>
      <c r="G57" s="133">
        <v>3899</v>
      </c>
      <c r="H57" s="134">
        <v>3833</v>
      </c>
    </row>
    <row r="58" spans="2:8" ht="45.75" customHeight="1" x14ac:dyDescent="0.15">
      <c r="B58" s="135"/>
      <c r="C58" s="1297" t="s">
        <v>593</v>
      </c>
      <c r="D58" s="1298"/>
      <c r="E58" s="1299"/>
      <c r="F58" s="136">
        <v>121</v>
      </c>
      <c r="G58" s="136">
        <v>186</v>
      </c>
      <c r="H58" s="137">
        <v>230</v>
      </c>
    </row>
    <row r="59" spans="2:8" ht="45.75" customHeight="1" x14ac:dyDescent="0.15">
      <c r="B59" s="135"/>
      <c r="C59" s="1297" t="s">
        <v>594</v>
      </c>
      <c r="D59" s="1298"/>
      <c r="E59" s="1299"/>
      <c r="F59" s="136">
        <v>0</v>
      </c>
      <c r="G59" s="136">
        <v>5</v>
      </c>
      <c r="H59" s="137">
        <v>14</v>
      </c>
    </row>
    <row r="60" spans="2:8" ht="45.75" customHeight="1" x14ac:dyDescent="0.15">
      <c r="B60" s="135"/>
      <c r="C60" s="1297" t="s">
        <v>595</v>
      </c>
      <c r="D60" s="1298"/>
      <c r="E60" s="1299"/>
      <c r="F60" s="136">
        <v>1270</v>
      </c>
      <c r="G60" s="136">
        <v>1324</v>
      </c>
      <c r="H60" s="137">
        <v>1326</v>
      </c>
    </row>
    <row r="61" spans="2:8" ht="45.75" customHeight="1" x14ac:dyDescent="0.15">
      <c r="B61" s="135"/>
      <c r="C61" s="1297" t="s">
        <v>596</v>
      </c>
      <c r="D61" s="1298"/>
      <c r="E61" s="1299"/>
      <c r="F61" s="136">
        <v>0</v>
      </c>
      <c r="G61" s="136">
        <v>1</v>
      </c>
      <c r="H61" s="137">
        <v>1</v>
      </c>
    </row>
    <row r="62" spans="2:8" ht="45.75" customHeight="1" thickBot="1" x14ac:dyDescent="0.2">
      <c r="B62" s="138"/>
      <c r="C62" s="1300" t="s">
        <v>597</v>
      </c>
      <c r="D62" s="1301"/>
      <c r="E62" s="1302"/>
      <c r="F62" s="139">
        <v>1332</v>
      </c>
      <c r="G62" s="139">
        <v>1296</v>
      </c>
      <c r="H62" s="140">
        <v>1228</v>
      </c>
    </row>
    <row r="63" spans="2:8" ht="52.5" customHeight="1" thickBot="1" x14ac:dyDescent="0.2">
      <c r="B63" s="141"/>
      <c r="C63" s="1303" t="s">
        <v>51</v>
      </c>
      <c r="D63" s="1303"/>
      <c r="E63" s="1304"/>
      <c r="F63" s="142">
        <v>8297</v>
      </c>
      <c r="G63" s="142">
        <v>8358</v>
      </c>
      <c r="H63" s="143">
        <v>8365</v>
      </c>
    </row>
    <row r="64" spans="2:8" ht="15" customHeight="1" x14ac:dyDescent="0.15"/>
  </sheetData>
  <sheetProtection algorithmName="SHA-512" hashValue="IzDXteulxa1vabRbg5dTxgOsBxSS1drGBR/a/OQgL/ndVdt8T7/WVV+BfqPbaqc7F5gN+py1QdGHoPKO6XZ7IA==" saltValue="LLQt+4VJcFfwU9O8dZSR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608</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602</v>
      </c>
    </row>
    <row r="50" spans="1:109" ht="13.5" x14ac:dyDescent="0.1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558</v>
      </c>
      <c r="BQ50" s="1313"/>
      <c r="BR50" s="1313"/>
      <c r="BS50" s="1313"/>
      <c r="BT50" s="1313"/>
      <c r="BU50" s="1313"/>
      <c r="BV50" s="1313"/>
      <c r="BW50" s="1313"/>
      <c r="BX50" s="1313" t="s">
        <v>559</v>
      </c>
      <c r="BY50" s="1313"/>
      <c r="BZ50" s="1313"/>
      <c r="CA50" s="1313"/>
      <c r="CB50" s="1313"/>
      <c r="CC50" s="1313"/>
      <c r="CD50" s="1313"/>
      <c r="CE50" s="1313"/>
      <c r="CF50" s="1313" t="s">
        <v>560</v>
      </c>
      <c r="CG50" s="1313"/>
      <c r="CH50" s="1313"/>
      <c r="CI50" s="1313"/>
      <c r="CJ50" s="1313"/>
      <c r="CK50" s="1313"/>
      <c r="CL50" s="1313"/>
      <c r="CM50" s="1313"/>
      <c r="CN50" s="1313" t="s">
        <v>561</v>
      </c>
      <c r="CO50" s="1313"/>
      <c r="CP50" s="1313"/>
      <c r="CQ50" s="1313"/>
      <c r="CR50" s="1313"/>
      <c r="CS50" s="1313"/>
      <c r="CT50" s="1313"/>
      <c r="CU50" s="1313"/>
      <c r="CV50" s="1313" t="s">
        <v>562</v>
      </c>
      <c r="CW50" s="1313"/>
      <c r="CX50" s="1313"/>
      <c r="CY50" s="1313"/>
      <c r="CZ50" s="1313"/>
      <c r="DA50" s="1313"/>
      <c r="DB50" s="1313"/>
      <c r="DC50" s="1313"/>
    </row>
    <row r="51" spans="1:109" ht="13.5" customHeight="1" x14ac:dyDescent="0.15">
      <c r="B51" s="389"/>
      <c r="G51" s="1322"/>
      <c r="H51" s="1322"/>
      <c r="I51" s="1323"/>
      <c r="J51" s="1323"/>
      <c r="K51" s="1315"/>
      <c r="L51" s="1315"/>
      <c r="M51" s="1315"/>
      <c r="N51" s="1315"/>
      <c r="AM51" s="396"/>
      <c r="AN51" s="1314" t="s">
        <v>601</v>
      </c>
      <c r="AO51" s="1314"/>
      <c r="AP51" s="1314"/>
      <c r="AQ51" s="1314"/>
      <c r="AR51" s="1314"/>
      <c r="AS51" s="1314"/>
      <c r="AT51" s="1314"/>
      <c r="AU51" s="1314"/>
      <c r="AV51" s="1314"/>
      <c r="AW51" s="1314"/>
      <c r="AX51" s="1314"/>
      <c r="AY51" s="1314"/>
      <c r="AZ51" s="1314"/>
      <c r="BA51" s="1314"/>
      <c r="BB51" s="1314" t="s">
        <v>599</v>
      </c>
      <c r="BC51" s="1314"/>
      <c r="BD51" s="1314"/>
      <c r="BE51" s="1314"/>
      <c r="BF51" s="1314"/>
      <c r="BG51" s="1314"/>
      <c r="BH51" s="1314"/>
      <c r="BI51" s="1314"/>
      <c r="BJ51" s="1314"/>
      <c r="BK51" s="1314"/>
      <c r="BL51" s="1314"/>
      <c r="BM51" s="1314"/>
      <c r="BN51" s="1314"/>
      <c r="BO51" s="1314"/>
      <c r="BP51" s="1311">
        <v>4</v>
      </c>
      <c r="BQ51" s="1311"/>
      <c r="BR51" s="1311"/>
      <c r="BS51" s="1311"/>
      <c r="BT51" s="1311"/>
      <c r="BU51" s="1311"/>
      <c r="BV51" s="1311"/>
      <c r="BW51" s="1311"/>
      <c r="BX51" s="1311">
        <v>2.6</v>
      </c>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5" x14ac:dyDescent="0.15">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56.4</v>
      </c>
      <c r="BQ53" s="1311"/>
      <c r="BR53" s="1311"/>
      <c r="BS53" s="1311"/>
      <c r="BT53" s="1311"/>
      <c r="BU53" s="1311"/>
      <c r="BV53" s="1311"/>
      <c r="BW53" s="1311"/>
      <c r="BX53" s="1311">
        <v>55.1</v>
      </c>
      <c r="BY53" s="1311"/>
      <c r="BZ53" s="1311"/>
      <c r="CA53" s="1311"/>
      <c r="CB53" s="1311"/>
      <c r="CC53" s="1311"/>
      <c r="CD53" s="1311"/>
      <c r="CE53" s="1311"/>
      <c r="CF53" s="1311">
        <v>59.3</v>
      </c>
      <c r="CG53" s="1311"/>
      <c r="CH53" s="1311"/>
      <c r="CI53" s="1311"/>
      <c r="CJ53" s="1311"/>
      <c r="CK53" s="1311"/>
      <c r="CL53" s="1311"/>
      <c r="CM53" s="1311"/>
      <c r="CN53" s="1311">
        <v>59.4</v>
      </c>
      <c r="CO53" s="1311"/>
      <c r="CP53" s="1311"/>
      <c r="CQ53" s="1311"/>
      <c r="CR53" s="1311"/>
      <c r="CS53" s="1311"/>
      <c r="CT53" s="1311"/>
      <c r="CU53" s="1311"/>
      <c r="CV53" s="1311">
        <v>61.2</v>
      </c>
      <c r="CW53" s="1311"/>
      <c r="CX53" s="1311"/>
      <c r="CY53" s="1311"/>
      <c r="CZ53" s="1311"/>
      <c r="DA53" s="1311"/>
      <c r="DB53" s="1311"/>
      <c r="DC53" s="1311"/>
    </row>
    <row r="54" spans="1:109" ht="13.5" x14ac:dyDescent="0.15">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6"/>
      <c r="H55" s="1316"/>
      <c r="I55" s="1316"/>
      <c r="J55" s="1316"/>
      <c r="K55" s="1315"/>
      <c r="L55" s="1315"/>
      <c r="M55" s="1315"/>
      <c r="N55" s="1315"/>
      <c r="AN55" s="1313" t="s">
        <v>600</v>
      </c>
      <c r="AO55" s="1313"/>
      <c r="AP55" s="1313"/>
      <c r="AQ55" s="1313"/>
      <c r="AR55" s="1313"/>
      <c r="AS55" s="1313"/>
      <c r="AT55" s="1313"/>
      <c r="AU55" s="1313"/>
      <c r="AV55" s="1313"/>
      <c r="AW55" s="1313"/>
      <c r="AX55" s="1313"/>
      <c r="AY55" s="1313"/>
      <c r="AZ55" s="1313"/>
      <c r="BA55" s="1313"/>
      <c r="BB55" s="1314" t="s">
        <v>599</v>
      </c>
      <c r="BC55" s="1314"/>
      <c r="BD55" s="1314"/>
      <c r="BE55" s="1314"/>
      <c r="BF55" s="1314"/>
      <c r="BG55" s="1314"/>
      <c r="BH55" s="1314"/>
      <c r="BI55" s="1314"/>
      <c r="BJ55" s="1314"/>
      <c r="BK55" s="1314"/>
      <c r="BL55" s="1314"/>
      <c r="BM55" s="1314"/>
      <c r="BN55" s="1314"/>
      <c r="BO55" s="1314"/>
      <c r="BP55" s="1311">
        <v>15.5</v>
      </c>
      <c r="BQ55" s="1311"/>
      <c r="BR55" s="1311"/>
      <c r="BS55" s="1311"/>
      <c r="BT55" s="1311"/>
      <c r="BU55" s="1311"/>
      <c r="BV55" s="1311"/>
      <c r="BW55" s="1311"/>
      <c r="BX55" s="1311">
        <v>14</v>
      </c>
      <c r="BY55" s="1311"/>
      <c r="BZ55" s="1311"/>
      <c r="CA55" s="1311"/>
      <c r="CB55" s="1311"/>
      <c r="CC55" s="1311"/>
      <c r="CD55" s="1311"/>
      <c r="CE55" s="1311"/>
      <c r="CF55" s="1311">
        <v>11.4</v>
      </c>
      <c r="CG55" s="1311"/>
      <c r="CH55" s="1311"/>
      <c r="CI55" s="1311"/>
      <c r="CJ55" s="1311"/>
      <c r="CK55" s="1311"/>
      <c r="CL55" s="1311"/>
      <c r="CM55" s="1311"/>
      <c r="CN55" s="1311">
        <v>10.4</v>
      </c>
      <c r="CO55" s="1311"/>
      <c r="CP55" s="1311"/>
      <c r="CQ55" s="1311"/>
      <c r="CR55" s="1311"/>
      <c r="CS55" s="1311"/>
      <c r="CT55" s="1311"/>
      <c r="CU55" s="1311"/>
      <c r="CV55" s="1311">
        <v>13.5</v>
      </c>
      <c r="CW55" s="1311"/>
      <c r="CX55" s="1311"/>
      <c r="CY55" s="1311"/>
      <c r="CZ55" s="1311"/>
      <c r="DA55" s="1311"/>
      <c r="DB55" s="1311"/>
      <c r="DC55" s="1311"/>
    </row>
    <row r="56" spans="1:109" ht="13.5" x14ac:dyDescent="0.15">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605</v>
      </c>
      <c r="BC57" s="1314"/>
      <c r="BD57" s="1314"/>
      <c r="BE57" s="1314"/>
      <c r="BF57" s="1314"/>
      <c r="BG57" s="1314"/>
      <c r="BH57" s="1314"/>
      <c r="BI57" s="1314"/>
      <c r="BJ57" s="1314"/>
      <c r="BK57" s="1314"/>
      <c r="BL57" s="1314"/>
      <c r="BM57" s="1314"/>
      <c r="BN57" s="1314"/>
      <c r="BO57" s="1314"/>
      <c r="BP57" s="1311">
        <v>57.7</v>
      </c>
      <c r="BQ57" s="1311"/>
      <c r="BR57" s="1311"/>
      <c r="BS57" s="1311"/>
      <c r="BT57" s="1311"/>
      <c r="BU57" s="1311"/>
      <c r="BV57" s="1311"/>
      <c r="BW57" s="1311"/>
      <c r="BX57" s="1311">
        <v>58</v>
      </c>
      <c r="BY57" s="1311"/>
      <c r="BZ57" s="1311"/>
      <c r="CA57" s="1311"/>
      <c r="CB57" s="1311"/>
      <c r="CC57" s="1311"/>
      <c r="CD57" s="1311"/>
      <c r="CE57" s="1311"/>
      <c r="CF57" s="1311">
        <v>59.7</v>
      </c>
      <c r="CG57" s="1311"/>
      <c r="CH57" s="1311"/>
      <c r="CI57" s="1311"/>
      <c r="CJ57" s="1311"/>
      <c r="CK57" s="1311"/>
      <c r="CL57" s="1311"/>
      <c r="CM57" s="1311"/>
      <c r="CN57" s="1311">
        <v>60.8</v>
      </c>
      <c r="CO57" s="1311"/>
      <c r="CP57" s="1311"/>
      <c r="CQ57" s="1311"/>
      <c r="CR57" s="1311"/>
      <c r="CS57" s="1311"/>
      <c r="CT57" s="1311"/>
      <c r="CU57" s="1311"/>
      <c r="CV57" s="1311">
        <v>65.3</v>
      </c>
      <c r="CW57" s="1311"/>
      <c r="CX57" s="1311"/>
      <c r="CY57" s="1311"/>
      <c r="CZ57" s="1311"/>
      <c r="DA57" s="1311"/>
      <c r="DB57" s="1311"/>
      <c r="DC57" s="1311"/>
      <c r="DD57" s="415"/>
      <c r="DE57" s="410"/>
    </row>
    <row r="58" spans="1:109" s="404" customFormat="1" ht="13.5" x14ac:dyDescent="0.15">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604</v>
      </c>
    </row>
    <row r="64" spans="1:109" ht="13.5" x14ac:dyDescent="0.15">
      <c r="B64" s="389"/>
      <c r="G64" s="405"/>
      <c r="I64" s="407"/>
      <c r="J64" s="407"/>
      <c r="K64" s="407"/>
      <c r="L64" s="407"/>
      <c r="M64" s="407"/>
      <c r="N64" s="406"/>
      <c r="AM64" s="405"/>
      <c r="AN64" s="405" t="s">
        <v>603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609</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602</v>
      </c>
    </row>
    <row r="72" spans="2:107" ht="13.5" x14ac:dyDescent="0.1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558</v>
      </c>
      <c r="BQ72" s="1313"/>
      <c r="BR72" s="1313"/>
      <c r="BS72" s="1313"/>
      <c r="BT72" s="1313"/>
      <c r="BU72" s="1313"/>
      <c r="BV72" s="1313"/>
      <c r="BW72" s="1313"/>
      <c r="BX72" s="1313" t="s">
        <v>559</v>
      </c>
      <c r="BY72" s="1313"/>
      <c r="BZ72" s="1313"/>
      <c r="CA72" s="1313"/>
      <c r="CB72" s="1313"/>
      <c r="CC72" s="1313"/>
      <c r="CD72" s="1313"/>
      <c r="CE72" s="1313"/>
      <c r="CF72" s="1313" t="s">
        <v>560</v>
      </c>
      <c r="CG72" s="1313"/>
      <c r="CH72" s="1313"/>
      <c r="CI72" s="1313"/>
      <c r="CJ72" s="1313"/>
      <c r="CK72" s="1313"/>
      <c r="CL72" s="1313"/>
      <c r="CM72" s="1313"/>
      <c r="CN72" s="1313" t="s">
        <v>561</v>
      </c>
      <c r="CO72" s="1313"/>
      <c r="CP72" s="1313"/>
      <c r="CQ72" s="1313"/>
      <c r="CR72" s="1313"/>
      <c r="CS72" s="1313"/>
      <c r="CT72" s="1313"/>
      <c r="CU72" s="1313"/>
      <c r="CV72" s="1313" t="s">
        <v>562</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601</v>
      </c>
      <c r="AO73" s="1314"/>
      <c r="AP73" s="1314"/>
      <c r="AQ73" s="1314"/>
      <c r="AR73" s="1314"/>
      <c r="AS73" s="1314"/>
      <c r="AT73" s="1314"/>
      <c r="AU73" s="1314"/>
      <c r="AV73" s="1314"/>
      <c r="AW73" s="1314"/>
      <c r="AX73" s="1314"/>
      <c r="AY73" s="1314"/>
      <c r="AZ73" s="1314"/>
      <c r="BA73" s="1314"/>
      <c r="BB73" s="1314" t="s">
        <v>599</v>
      </c>
      <c r="BC73" s="1314"/>
      <c r="BD73" s="1314"/>
      <c r="BE73" s="1314"/>
      <c r="BF73" s="1314"/>
      <c r="BG73" s="1314"/>
      <c r="BH73" s="1314"/>
      <c r="BI73" s="1314"/>
      <c r="BJ73" s="1314"/>
      <c r="BK73" s="1314"/>
      <c r="BL73" s="1314"/>
      <c r="BM73" s="1314"/>
      <c r="BN73" s="1314"/>
      <c r="BO73" s="1314"/>
      <c r="BP73" s="1311">
        <v>4</v>
      </c>
      <c r="BQ73" s="1311"/>
      <c r="BR73" s="1311"/>
      <c r="BS73" s="1311"/>
      <c r="BT73" s="1311"/>
      <c r="BU73" s="1311"/>
      <c r="BV73" s="1311"/>
      <c r="BW73" s="1311"/>
      <c r="BX73" s="1311">
        <v>2.6</v>
      </c>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598</v>
      </c>
      <c r="BC75" s="1314"/>
      <c r="BD75" s="1314"/>
      <c r="BE75" s="1314"/>
      <c r="BF75" s="1314"/>
      <c r="BG75" s="1314"/>
      <c r="BH75" s="1314"/>
      <c r="BI75" s="1314"/>
      <c r="BJ75" s="1314"/>
      <c r="BK75" s="1314"/>
      <c r="BL75" s="1314"/>
      <c r="BM75" s="1314"/>
      <c r="BN75" s="1314"/>
      <c r="BO75" s="1314"/>
      <c r="BP75" s="1311">
        <v>11.4</v>
      </c>
      <c r="BQ75" s="1311"/>
      <c r="BR75" s="1311"/>
      <c r="BS75" s="1311"/>
      <c r="BT75" s="1311"/>
      <c r="BU75" s="1311"/>
      <c r="BV75" s="1311"/>
      <c r="BW75" s="1311"/>
      <c r="BX75" s="1311">
        <v>10.6</v>
      </c>
      <c r="BY75" s="1311"/>
      <c r="BZ75" s="1311"/>
      <c r="CA75" s="1311"/>
      <c r="CB75" s="1311"/>
      <c r="CC75" s="1311"/>
      <c r="CD75" s="1311"/>
      <c r="CE75" s="1311"/>
      <c r="CF75" s="1311">
        <v>9.5</v>
      </c>
      <c r="CG75" s="1311"/>
      <c r="CH75" s="1311"/>
      <c r="CI75" s="1311"/>
      <c r="CJ75" s="1311"/>
      <c r="CK75" s="1311"/>
      <c r="CL75" s="1311"/>
      <c r="CM75" s="1311"/>
      <c r="CN75" s="1311">
        <v>8.8000000000000007</v>
      </c>
      <c r="CO75" s="1311"/>
      <c r="CP75" s="1311"/>
      <c r="CQ75" s="1311"/>
      <c r="CR75" s="1311"/>
      <c r="CS75" s="1311"/>
      <c r="CT75" s="1311"/>
      <c r="CU75" s="1311"/>
      <c r="CV75" s="1311">
        <v>8.3000000000000007</v>
      </c>
      <c r="CW75" s="1311"/>
      <c r="CX75" s="1311"/>
      <c r="CY75" s="1311"/>
      <c r="CZ75" s="1311"/>
      <c r="DA75" s="1311"/>
      <c r="DB75" s="1311"/>
      <c r="DC75" s="1311"/>
    </row>
    <row r="76" spans="2:107" ht="13.5" x14ac:dyDescent="0.15">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6"/>
      <c r="H77" s="1316"/>
      <c r="I77" s="1316"/>
      <c r="J77" s="1316"/>
      <c r="K77" s="1312"/>
      <c r="L77" s="1312"/>
      <c r="M77" s="1312"/>
      <c r="N77" s="1312"/>
      <c r="AN77" s="1313" t="s">
        <v>600</v>
      </c>
      <c r="AO77" s="1313"/>
      <c r="AP77" s="1313"/>
      <c r="AQ77" s="1313"/>
      <c r="AR77" s="1313"/>
      <c r="AS77" s="1313"/>
      <c r="AT77" s="1313"/>
      <c r="AU77" s="1313"/>
      <c r="AV77" s="1313"/>
      <c r="AW77" s="1313"/>
      <c r="AX77" s="1313"/>
      <c r="AY77" s="1313"/>
      <c r="AZ77" s="1313"/>
      <c r="BA77" s="1313"/>
      <c r="BB77" s="1314" t="s">
        <v>599</v>
      </c>
      <c r="BC77" s="1314"/>
      <c r="BD77" s="1314"/>
      <c r="BE77" s="1314"/>
      <c r="BF77" s="1314"/>
      <c r="BG77" s="1314"/>
      <c r="BH77" s="1314"/>
      <c r="BI77" s="1314"/>
      <c r="BJ77" s="1314"/>
      <c r="BK77" s="1314"/>
      <c r="BL77" s="1314"/>
      <c r="BM77" s="1314"/>
      <c r="BN77" s="1314"/>
      <c r="BO77" s="1314"/>
      <c r="BP77" s="1311">
        <v>15.5</v>
      </c>
      <c r="BQ77" s="1311"/>
      <c r="BR77" s="1311"/>
      <c r="BS77" s="1311"/>
      <c r="BT77" s="1311"/>
      <c r="BU77" s="1311"/>
      <c r="BV77" s="1311"/>
      <c r="BW77" s="1311"/>
      <c r="BX77" s="1311">
        <v>14</v>
      </c>
      <c r="BY77" s="1311"/>
      <c r="BZ77" s="1311"/>
      <c r="CA77" s="1311"/>
      <c r="CB77" s="1311"/>
      <c r="CC77" s="1311"/>
      <c r="CD77" s="1311"/>
      <c r="CE77" s="1311"/>
      <c r="CF77" s="1311">
        <v>11.4</v>
      </c>
      <c r="CG77" s="1311"/>
      <c r="CH77" s="1311"/>
      <c r="CI77" s="1311"/>
      <c r="CJ77" s="1311"/>
      <c r="CK77" s="1311"/>
      <c r="CL77" s="1311"/>
      <c r="CM77" s="1311"/>
      <c r="CN77" s="1311">
        <v>10.4</v>
      </c>
      <c r="CO77" s="1311"/>
      <c r="CP77" s="1311"/>
      <c r="CQ77" s="1311"/>
      <c r="CR77" s="1311"/>
      <c r="CS77" s="1311"/>
      <c r="CT77" s="1311"/>
      <c r="CU77" s="1311"/>
      <c r="CV77" s="1311">
        <v>13.5</v>
      </c>
      <c r="CW77" s="1311"/>
      <c r="CX77" s="1311"/>
      <c r="CY77" s="1311"/>
      <c r="CZ77" s="1311"/>
      <c r="DA77" s="1311"/>
      <c r="DB77" s="1311"/>
      <c r="DC77" s="1311"/>
    </row>
    <row r="78" spans="2:107" ht="13.5" x14ac:dyDescent="0.15">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598</v>
      </c>
      <c r="BC79" s="1314"/>
      <c r="BD79" s="1314"/>
      <c r="BE79" s="1314"/>
      <c r="BF79" s="1314"/>
      <c r="BG79" s="1314"/>
      <c r="BH79" s="1314"/>
      <c r="BI79" s="1314"/>
      <c r="BJ79" s="1314"/>
      <c r="BK79" s="1314"/>
      <c r="BL79" s="1314"/>
      <c r="BM79" s="1314"/>
      <c r="BN79" s="1314"/>
      <c r="BO79" s="1314"/>
      <c r="BP79" s="1311">
        <v>6.6</v>
      </c>
      <c r="BQ79" s="1311"/>
      <c r="BR79" s="1311"/>
      <c r="BS79" s="1311"/>
      <c r="BT79" s="1311"/>
      <c r="BU79" s="1311"/>
      <c r="BV79" s="1311"/>
      <c r="BW79" s="1311"/>
      <c r="BX79" s="1311">
        <v>6.5</v>
      </c>
      <c r="BY79" s="1311"/>
      <c r="BZ79" s="1311"/>
      <c r="CA79" s="1311"/>
      <c r="CB79" s="1311"/>
      <c r="CC79" s="1311"/>
      <c r="CD79" s="1311"/>
      <c r="CE79" s="1311"/>
      <c r="CF79" s="1311">
        <v>6.7</v>
      </c>
      <c r="CG79" s="1311"/>
      <c r="CH79" s="1311"/>
      <c r="CI79" s="1311"/>
      <c r="CJ79" s="1311"/>
      <c r="CK79" s="1311"/>
      <c r="CL79" s="1311"/>
      <c r="CM79" s="1311"/>
      <c r="CN79" s="1311">
        <v>6.6</v>
      </c>
      <c r="CO79" s="1311"/>
      <c r="CP79" s="1311"/>
      <c r="CQ79" s="1311"/>
      <c r="CR79" s="1311"/>
      <c r="CS79" s="1311"/>
      <c r="CT79" s="1311"/>
      <c r="CU79" s="1311"/>
      <c r="CV79" s="1311">
        <v>8.3000000000000007</v>
      </c>
      <c r="CW79" s="1311"/>
      <c r="CX79" s="1311"/>
      <c r="CY79" s="1311"/>
      <c r="CZ79" s="1311"/>
      <c r="DA79" s="1311"/>
      <c r="DB79" s="1311"/>
      <c r="DC79" s="1311"/>
    </row>
    <row r="80" spans="2:107" ht="13.5" x14ac:dyDescent="0.15">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o9Yiz87MU1l1ThA1hFvBeH3NaSY1s/ekwbl9JcRW2ZxzxtzzDcaDxSMqvKd+FtcVG+SFJ02EDTa3tGXfykZjA==" saltValue="RRZcDfp2NdJB3UHlbxc64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8+jDNdzwWIMB+j0CqQgRX9/RTgNAurkkNdPa9Ry1P4yw9SmndIHiMUtNrCM5Ydjj8bJaJz6XkO9OPNnKJokPwg==" saltValue="UroELzzuNIor7MbLx9yp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ObBxkIRE6S7eBKbWJgOBmi7+wlcLn3X0Xvm8np2fhPXRRzbmsp/jA1fMBp2RE/5Igk8ZYSrVXxbn/QzGHCDlqA==" saltValue="07bxD01F+tPqz49rm1/X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135372</v>
      </c>
      <c r="E3" s="162"/>
      <c r="F3" s="163">
        <v>57122</v>
      </c>
      <c r="G3" s="164"/>
      <c r="H3" s="165"/>
    </row>
    <row r="4" spans="1:8" x14ac:dyDescent="0.15">
      <c r="A4" s="166"/>
      <c r="B4" s="167"/>
      <c r="C4" s="168"/>
      <c r="D4" s="169">
        <v>75155</v>
      </c>
      <c r="E4" s="170"/>
      <c r="F4" s="171">
        <v>36191</v>
      </c>
      <c r="G4" s="172"/>
      <c r="H4" s="173"/>
    </row>
    <row r="5" spans="1:8" x14ac:dyDescent="0.15">
      <c r="A5" s="154" t="s">
        <v>550</v>
      </c>
      <c r="B5" s="159"/>
      <c r="C5" s="160"/>
      <c r="D5" s="161">
        <v>124012</v>
      </c>
      <c r="E5" s="162"/>
      <c r="F5" s="163">
        <v>53655</v>
      </c>
      <c r="G5" s="164"/>
      <c r="H5" s="165"/>
    </row>
    <row r="6" spans="1:8" x14ac:dyDescent="0.15">
      <c r="A6" s="166"/>
      <c r="B6" s="167"/>
      <c r="C6" s="168"/>
      <c r="D6" s="169">
        <v>71018</v>
      </c>
      <c r="E6" s="170"/>
      <c r="F6" s="171">
        <v>32719</v>
      </c>
      <c r="G6" s="172"/>
      <c r="H6" s="173"/>
    </row>
    <row r="7" spans="1:8" x14ac:dyDescent="0.15">
      <c r="A7" s="154" t="s">
        <v>551</v>
      </c>
      <c r="B7" s="159"/>
      <c r="C7" s="160"/>
      <c r="D7" s="161">
        <v>122975</v>
      </c>
      <c r="E7" s="162"/>
      <c r="F7" s="163">
        <v>53869</v>
      </c>
      <c r="G7" s="164"/>
      <c r="H7" s="165"/>
    </row>
    <row r="8" spans="1:8" x14ac:dyDescent="0.15">
      <c r="A8" s="166"/>
      <c r="B8" s="167"/>
      <c r="C8" s="168"/>
      <c r="D8" s="169">
        <v>72307</v>
      </c>
      <c r="E8" s="170"/>
      <c r="F8" s="171">
        <v>35046</v>
      </c>
      <c r="G8" s="172"/>
      <c r="H8" s="173"/>
    </row>
    <row r="9" spans="1:8" x14ac:dyDescent="0.15">
      <c r="A9" s="154" t="s">
        <v>552</v>
      </c>
      <c r="B9" s="159"/>
      <c r="C9" s="160"/>
      <c r="D9" s="161">
        <v>103985</v>
      </c>
      <c r="E9" s="162"/>
      <c r="F9" s="163">
        <v>59119</v>
      </c>
      <c r="G9" s="164"/>
      <c r="H9" s="165"/>
    </row>
    <row r="10" spans="1:8" x14ac:dyDescent="0.15">
      <c r="A10" s="166"/>
      <c r="B10" s="167"/>
      <c r="C10" s="168"/>
      <c r="D10" s="169">
        <v>72471</v>
      </c>
      <c r="E10" s="170"/>
      <c r="F10" s="171">
        <v>29900</v>
      </c>
      <c r="G10" s="172"/>
      <c r="H10" s="173"/>
    </row>
    <row r="11" spans="1:8" x14ac:dyDescent="0.15">
      <c r="A11" s="154" t="s">
        <v>553</v>
      </c>
      <c r="B11" s="159"/>
      <c r="C11" s="160"/>
      <c r="D11" s="161">
        <v>79856</v>
      </c>
      <c r="E11" s="162"/>
      <c r="F11" s="163">
        <v>84459</v>
      </c>
      <c r="G11" s="164"/>
      <c r="H11" s="165"/>
    </row>
    <row r="12" spans="1:8" x14ac:dyDescent="0.15">
      <c r="A12" s="166"/>
      <c r="B12" s="167"/>
      <c r="C12" s="174"/>
      <c r="D12" s="169">
        <v>40169</v>
      </c>
      <c r="E12" s="170"/>
      <c r="F12" s="171">
        <v>47314</v>
      </c>
      <c r="G12" s="172"/>
      <c r="H12" s="173"/>
    </row>
    <row r="13" spans="1:8" x14ac:dyDescent="0.15">
      <c r="A13" s="154"/>
      <c r="B13" s="159"/>
      <c r="C13" s="175"/>
      <c r="D13" s="176">
        <v>113240</v>
      </c>
      <c r="E13" s="177"/>
      <c r="F13" s="178">
        <v>61645</v>
      </c>
      <c r="G13" s="179"/>
      <c r="H13" s="165"/>
    </row>
    <row r="14" spans="1:8" x14ac:dyDescent="0.15">
      <c r="A14" s="166"/>
      <c r="B14" s="167"/>
      <c r="C14" s="168"/>
      <c r="D14" s="169">
        <v>66224</v>
      </c>
      <c r="E14" s="170"/>
      <c r="F14" s="171">
        <v>36234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1.07</v>
      </c>
      <c r="C19" s="180">
        <f>ROUND(VALUE(SUBSTITUTE(実質収支比率等に係る経年分析!G$48,"▲","-")),2)</f>
        <v>0.91</v>
      </c>
      <c r="D19" s="180">
        <f>ROUND(VALUE(SUBSTITUTE(実質収支比率等に係る経年分析!H$48,"▲","-")),2)</f>
        <v>1.48</v>
      </c>
      <c r="E19" s="180">
        <f>ROUND(VALUE(SUBSTITUTE(実質収支比率等に係る経年分析!I$48,"▲","-")),2)</f>
        <v>1.49</v>
      </c>
      <c r="F19" s="180">
        <f>ROUND(VALUE(SUBSTITUTE(実質収支比率等に係る経年分析!J$48,"▲","-")),2)</f>
        <v>1.31</v>
      </c>
    </row>
    <row r="20" spans="1:11" x14ac:dyDescent="0.15">
      <c r="A20" s="180" t="s">
        <v>55</v>
      </c>
      <c r="B20" s="180">
        <f>ROUND(VALUE(SUBSTITUTE(実質収支比率等に係る経年分析!F$47,"▲","-")),2)</f>
        <v>39.840000000000003</v>
      </c>
      <c r="C20" s="180">
        <f>ROUND(VALUE(SUBSTITUTE(実質収支比率等に係る経年分析!G$47,"▲","-")),2)</f>
        <v>39.299999999999997</v>
      </c>
      <c r="D20" s="180">
        <f>ROUND(VALUE(SUBSTITUTE(実質収支比率等に係る経年分析!H$47,"▲","-")),2)</f>
        <v>35.64</v>
      </c>
      <c r="E20" s="180">
        <f>ROUND(VALUE(SUBSTITUTE(実質収支比率等に係る経年分析!I$47,"▲","-")),2)</f>
        <v>37.200000000000003</v>
      </c>
      <c r="F20" s="180">
        <f>ROUND(VALUE(SUBSTITUTE(実質収支比率等に係る経年分析!J$47,"▲","-")),2)</f>
        <v>37.83</v>
      </c>
    </row>
    <row r="21" spans="1:11" x14ac:dyDescent="0.15">
      <c r="A21" s="180" t="s">
        <v>56</v>
      </c>
      <c r="B21" s="180">
        <f>IF(ISNUMBER(VALUE(SUBSTITUTE(実質収支比率等に係る経年分析!F$49,"▲","-"))),ROUND(VALUE(SUBSTITUTE(実質収支比率等に係る経年分析!F$49,"▲","-")),2),NA())</f>
        <v>4.33</v>
      </c>
      <c r="C21" s="180">
        <f>IF(ISNUMBER(VALUE(SUBSTITUTE(実質収支比率等に係る経年分析!G$49,"▲","-"))),ROUND(VALUE(SUBSTITUTE(実質収支比率等に係る経年分析!G$49,"▲","-")),2),NA())</f>
        <v>-1.69</v>
      </c>
      <c r="D21" s="180">
        <f>IF(ISNUMBER(VALUE(SUBSTITUTE(実質収支比率等に係る経年分析!H$49,"▲","-"))),ROUND(VALUE(SUBSTITUTE(実質収支比率等に係る経年分析!H$49,"▲","-")),2),NA())</f>
        <v>-3.99</v>
      </c>
      <c r="E21" s="180">
        <f>IF(ISNUMBER(VALUE(SUBSTITUTE(実質収支比率等に係る経年分析!I$49,"▲","-"))),ROUND(VALUE(SUBSTITUTE(実質収支比率等に係る経年分析!I$49,"▲","-")),2),NA())</f>
        <v>1.22</v>
      </c>
      <c r="F21" s="180">
        <f>IF(ISNUMBER(VALUE(SUBSTITUTE(実質収支比率等に係る経年分析!J$49,"▲","-"))),ROUND(VALUE(SUBSTITUTE(実質収支比率等に係る経年分析!J$49,"▲","-")),2),NA())</f>
        <v>0.66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0.09</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志賀町立診療所事業特別会計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志賀町後期高齢者医療特別会計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志賀町国民健康保険特別会計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志賀町介護保険特別会計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志賀町下水道事業会計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v>
      </c>
    </row>
    <row r="35" spans="1:16" x14ac:dyDescent="0.15">
      <c r="A35" s="181" t="str">
        <f>IF(連結実質赤字比率に係る赤字・黒字の構成分析!C$35="",NA(),連結実質赤字比率に係る赤字・黒字の構成分析!C$35)</f>
        <v>志賀町立富来病院事業会計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11.05</v>
      </c>
    </row>
    <row r="36" spans="1:16" x14ac:dyDescent="0.15">
      <c r="A36" s="181" t="str">
        <f>IF(連結実質赤字比率に係る赤字・黒字の構成分析!C$34="",NA(),連結実質赤字比率に係る赤字・黒字の構成分析!C$34)</f>
        <v>志賀町水道事業会計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25.03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2110</v>
      </c>
      <c r="E42" s="182"/>
      <c r="F42" s="182"/>
      <c r="G42" s="182">
        <f>'実質公債費比率（分子）の構造'!L$52</f>
        <v>2082</v>
      </c>
      <c r="H42" s="182"/>
      <c r="I42" s="182"/>
      <c r="J42" s="182">
        <f>'実質公債費比率（分子）の構造'!M$52</f>
        <v>2004</v>
      </c>
      <c r="K42" s="182"/>
      <c r="L42" s="182"/>
      <c r="M42" s="182">
        <f>'実質公債費比率（分子）の構造'!N$52</f>
        <v>2047</v>
      </c>
      <c r="N42" s="182"/>
      <c r="O42" s="182"/>
      <c r="P42" s="182">
        <f>'実質公債費比率（分子）の構造'!O$52</f>
        <v>1905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20</v>
      </c>
      <c r="C44" s="182"/>
      <c r="D44" s="182"/>
      <c r="E44" s="182">
        <f>'実質公債費比率（分子）の構造'!L$50</f>
        <v>19</v>
      </c>
      <c r="F44" s="182"/>
      <c r="G44" s="182"/>
      <c r="H44" s="182">
        <f>'実質公債費比率（分子）の構造'!M$50</f>
        <v>19</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221</v>
      </c>
      <c r="C45" s="182"/>
      <c r="D45" s="182"/>
      <c r="E45" s="182">
        <f>'実質公債費比率（分子）の構造'!L$49</f>
        <v>143</v>
      </c>
      <c r="F45" s="182"/>
      <c r="G45" s="182"/>
      <c r="H45" s="182">
        <f>'実質公債費比率（分子）の構造'!M$49</f>
        <v>38</v>
      </c>
      <c r="I45" s="182"/>
      <c r="J45" s="182"/>
      <c r="K45" s="182">
        <f>'実質公債費比率（分子）の構造'!N$49</f>
        <v>56</v>
      </c>
      <c r="L45" s="182"/>
      <c r="M45" s="182"/>
      <c r="N45" s="182">
        <f>'実質公債費比率（分子）の構造'!O$49</f>
        <v>88</v>
      </c>
      <c r="O45" s="182"/>
      <c r="P45" s="182"/>
    </row>
    <row r="46" spans="1:16" x14ac:dyDescent="0.15">
      <c r="A46" s="182" t="s">
        <v>67</v>
      </c>
      <c r="B46" s="182">
        <f>'実質公債費比率（分子）の構造'!K$48</f>
        <v>768</v>
      </c>
      <c r="C46" s="182"/>
      <c r="D46" s="182"/>
      <c r="E46" s="182">
        <f>'実質公債費比率（分子）の構造'!L$48</f>
        <v>824</v>
      </c>
      <c r="F46" s="182"/>
      <c r="G46" s="182"/>
      <c r="H46" s="182">
        <f>'実質公債費比率（分子）の構造'!M$48</f>
        <v>796</v>
      </c>
      <c r="I46" s="182"/>
      <c r="J46" s="182"/>
      <c r="K46" s="182">
        <f>'実質公債費比率（分子）の構造'!N$48</f>
        <v>847</v>
      </c>
      <c r="L46" s="182"/>
      <c r="M46" s="182"/>
      <c r="N46" s="182">
        <f>'実質公債費比率（分子）の構造'!O$48</f>
        <v>829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1828</v>
      </c>
      <c r="C49" s="182"/>
      <c r="D49" s="182"/>
      <c r="E49" s="182">
        <f>'実質公債費比率（分子）の構造'!L$45</f>
        <v>1800</v>
      </c>
      <c r="F49" s="182"/>
      <c r="G49" s="182"/>
      <c r="H49" s="182">
        <f>'実質公債費比率（分子）の構造'!M$45</f>
        <v>1698</v>
      </c>
      <c r="I49" s="182"/>
      <c r="J49" s="182"/>
      <c r="K49" s="182">
        <f>'実質公債費比率（分子）の構造'!N$45</f>
        <v>1693</v>
      </c>
      <c r="L49" s="182"/>
      <c r="M49" s="182"/>
      <c r="N49" s="182">
        <f>'実質公債費比率（分子）の構造'!O$45</f>
        <v>1579</v>
      </c>
      <c r="O49" s="182"/>
      <c r="P49" s="182"/>
    </row>
    <row r="50" spans="1:16" x14ac:dyDescent="0.15">
      <c r="A50" s="182" t="s">
        <v>71</v>
      </c>
      <c r="B50" s="182" t="e">
        <f>NA()</f>
        <v>#N/A</v>
      </c>
      <c r="C50" s="182">
        <f>IF(ISNUMBER('実質公債費比率（分子）の構造'!K$53),'実質公債費比率（分子）の構造'!K$53,NA())</f>
        <v>727</v>
      </c>
      <c r="D50" s="182" t="e">
        <f>NA()</f>
        <v>#N/A</v>
      </c>
      <c r="E50" s="182" t="e">
        <f>NA()</f>
        <v>#N/A</v>
      </c>
      <c r="F50" s="182">
        <f>IF(ISNUMBER('実質公債費比率（分子）の構造'!L$53),'実質公債費比率（分子）の構造'!L$53,NA())</f>
        <v>704</v>
      </c>
      <c r="G50" s="182" t="e">
        <f>NA()</f>
        <v>#N/A</v>
      </c>
      <c r="H50" s="182" t="e">
        <f>NA()</f>
        <v>#N/A</v>
      </c>
      <c r="I50" s="182">
        <f>IF(ISNUMBER('実質公債費比率（分子）の構造'!M$53),'実質公債費比率（分子）の構造'!M$53,NA())</f>
        <v>547</v>
      </c>
      <c r="J50" s="182" t="e">
        <f>NA()</f>
        <v>#N/A</v>
      </c>
      <c r="K50" s="182" t="e">
        <f>NA()</f>
        <v>#N/A</v>
      </c>
      <c r="L50" s="182">
        <f>IF(ISNUMBER('実質公債費比率（分子）の構造'!N$53),'実質公債費比率（分子）の構造'!N$53,NA())</f>
        <v>549</v>
      </c>
      <c r="M50" s="182" t="e">
        <f>NA()</f>
        <v>#N/A</v>
      </c>
      <c r="N50" s="182" t="e">
        <f>NA()</f>
        <v>#N/A</v>
      </c>
      <c r="O50" s="182">
        <f>IF(ISNUMBER('実質公債費比率（分子）の構造'!O$53),'実質公債費比率（分子）の構造'!O$53,NA())</f>
        <v>591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18944</v>
      </c>
      <c r="E56" s="181"/>
      <c r="F56" s="181"/>
      <c r="G56" s="181">
        <f>'将来負担比率（分子）の構造'!J$52</f>
        <v>18225</v>
      </c>
      <c r="H56" s="181"/>
      <c r="I56" s="181"/>
      <c r="J56" s="181">
        <f>'将来負担比率（分子）の構造'!K$52</f>
        <v>17813</v>
      </c>
      <c r="K56" s="181"/>
      <c r="L56" s="181"/>
      <c r="M56" s="181">
        <f>'将来負担比率（分子）の構造'!L$52</f>
        <v>17192</v>
      </c>
      <c r="N56" s="181"/>
      <c r="O56" s="181"/>
      <c r="P56" s="181">
        <f>'将来負担比率（分子）の構造'!M$52</f>
        <v>16593</v>
      </c>
    </row>
    <row r="57" spans="1:16" x14ac:dyDescent="0.15">
      <c r="A57" s="181" t="s">
        <v>42</v>
      </c>
      <c r="B57" s="181"/>
      <c r="C57" s="181"/>
      <c r="D57" s="181">
        <f>'将来負担比率（分子）の構造'!I$51</f>
        <v>226</v>
      </c>
      <c r="E57" s="181"/>
      <c r="F57" s="181"/>
      <c r="G57" s="181">
        <f>'将来負担比率（分子）の構造'!J$51</f>
        <v>196</v>
      </c>
      <c r="H57" s="181"/>
      <c r="I57" s="181"/>
      <c r="J57" s="181">
        <f>'将来負担比率（分子）の構造'!K$51</f>
        <v>164</v>
      </c>
      <c r="K57" s="181"/>
      <c r="L57" s="181"/>
      <c r="M57" s="181">
        <f>'将来負担比率（分子）の構造'!L$51</f>
        <v>135</v>
      </c>
      <c r="N57" s="181"/>
      <c r="O57" s="181"/>
      <c r="P57" s="181">
        <f>'将来負担比率（分子）の構造'!M$51</f>
        <v>95</v>
      </c>
    </row>
    <row r="58" spans="1:16" x14ac:dyDescent="0.15">
      <c r="A58" s="181" t="s">
        <v>41</v>
      </c>
      <c r="B58" s="181"/>
      <c r="C58" s="181"/>
      <c r="D58" s="181">
        <f>'将来負担比率（分子）の構造'!I$50</f>
        <v>6873</v>
      </c>
      <c r="E58" s="181"/>
      <c r="F58" s="181"/>
      <c r="G58" s="181">
        <f>'将来負担比率（分子）の構造'!J$50</f>
        <v>6529</v>
      </c>
      <c r="H58" s="181"/>
      <c r="I58" s="181"/>
      <c r="J58" s="181">
        <f>'将来負担比率（分子）の構造'!K$50</f>
        <v>6226</v>
      </c>
      <c r="K58" s="181"/>
      <c r="L58" s="181"/>
      <c r="M58" s="181">
        <f>'将来負担比率（分子）の構造'!L$50</f>
        <v>6295</v>
      </c>
      <c r="N58" s="181"/>
      <c r="O58" s="181"/>
      <c r="P58" s="181">
        <f>'将来負担比率（分子）の構造'!M$50</f>
        <v>6400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2607</v>
      </c>
      <c r="C62" s="181"/>
      <c r="D62" s="181"/>
      <c r="E62" s="181">
        <f>'将来負担比率（分子）の構造'!J$45</f>
        <v>2585</v>
      </c>
      <c r="F62" s="181"/>
      <c r="G62" s="181"/>
      <c r="H62" s="181">
        <f>'将来負担比率（分子）の構造'!K$45</f>
        <v>2458</v>
      </c>
      <c r="I62" s="181"/>
      <c r="J62" s="181"/>
      <c r="K62" s="181">
        <f>'将来負担比率（分子）の構造'!L$45</f>
        <v>2487</v>
      </c>
      <c r="L62" s="181"/>
      <c r="M62" s="181"/>
      <c r="N62" s="181">
        <f>'将来負担比率（分子）の構造'!M$45</f>
        <v>2399</v>
      </c>
      <c r="O62" s="181"/>
      <c r="P62" s="181"/>
    </row>
    <row r="63" spans="1:16" x14ac:dyDescent="0.15">
      <c r="A63" s="181" t="s">
        <v>34</v>
      </c>
      <c r="B63" s="181">
        <f>'将来負担比率（分子）の構造'!I$44</f>
        <v>788</v>
      </c>
      <c r="C63" s="181"/>
      <c r="D63" s="181"/>
      <c r="E63" s="181">
        <f>'将来負担比率（分子）の構造'!J$44</f>
        <v>665</v>
      </c>
      <c r="F63" s="181"/>
      <c r="G63" s="181"/>
      <c r="H63" s="181">
        <f>'将来負担比率（分子）の構造'!K$44</f>
        <v>710</v>
      </c>
      <c r="I63" s="181"/>
      <c r="J63" s="181"/>
      <c r="K63" s="181">
        <f>'将来負担比率（分子）の構造'!L$44</f>
        <v>719</v>
      </c>
      <c r="L63" s="181"/>
      <c r="M63" s="181"/>
      <c r="N63" s="181">
        <f>'将来負担比率（分子）の構造'!M$44</f>
        <v>697</v>
      </c>
      <c r="O63" s="181"/>
      <c r="P63" s="181"/>
    </row>
    <row r="64" spans="1:16" x14ac:dyDescent="0.15">
      <c r="A64" s="181" t="s">
        <v>33</v>
      </c>
      <c r="B64" s="181">
        <f>'将来負担比率（分子）の構造'!I$43</f>
        <v>11797</v>
      </c>
      <c r="C64" s="181"/>
      <c r="D64" s="181"/>
      <c r="E64" s="181">
        <f>'将来負担比率（分子）の構造'!J$43</f>
        <v>11720</v>
      </c>
      <c r="F64" s="181"/>
      <c r="G64" s="181"/>
      <c r="H64" s="181">
        <f>'将来負担比率（分子）の構造'!K$43</f>
        <v>11181</v>
      </c>
      <c r="I64" s="181"/>
      <c r="J64" s="181"/>
      <c r="K64" s="181">
        <f>'将来負担比率（分子）の構造'!L$43</f>
        <v>9869</v>
      </c>
      <c r="L64" s="181"/>
      <c r="M64" s="181"/>
      <c r="N64" s="181">
        <f>'将来負担比率（分子）の構造'!M$43</f>
        <v>8824</v>
      </c>
      <c r="O64" s="181"/>
      <c r="P64" s="181"/>
    </row>
    <row r="65" spans="1:16" x14ac:dyDescent="0.15">
      <c r="A65" s="181" t="s">
        <v>32</v>
      </c>
      <c r="B65" s="181">
        <f>'将来負担比率（分子）の構造'!I$42</f>
        <v>36</v>
      </c>
      <c r="C65" s="181"/>
      <c r="D65" s="181"/>
      <c r="E65" s="181">
        <f>'将来負担比率（分子）の構造'!J$42</f>
        <v>18</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11102</v>
      </c>
      <c r="C66" s="181"/>
      <c r="D66" s="181"/>
      <c r="E66" s="181">
        <f>'将来負担比率（分子）の構造'!J$41</f>
        <v>10148</v>
      </c>
      <c r="F66" s="181"/>
      <c r="G66" s="181"/>
      <c r="H66" s="181">
        <f>'将来負担比率（分子）の構造'!K$41</f>
        <v>9753</v>
      </c>
      <c r="I66" s="181"/>
      <c r="J66" s="181"/>
      <c r="K66" s="181">
        <f>'将来負担比率（分子）の構造'!L$41</f>
        <v>9063</v>
      </c>
      <c r="L66" s="181"/>
      <c r="M66" s="181"/>
      <c r="N66" s="181">
        <f>'将来負担比率（分子）の構造'!M$41</f>
        <v>8195</v>
      </c>
      <c r="O66" s="181"/>
      <c r="P66" s="181"/>
    </row>
    <row r="67" spans="1:16" x14ac:dyDescent="0.15">
      <c r="A67" s="181" t="s">
        <v>75</v>
      </c>
      <c r="B67" s="181" t="e">
        <f>NA()</f>
        <v>#N/A</v>
      </c>
      <c r="C67" s="181">
        <f>IF(ISNUMBER('将来負担比率（分子）の構造'!I$53), IF('将来負担比率（分子）の構造'!I$53 &lt; 0, 0, '将来負担比率（分子）の構造'!I$53), NA())</f>
        <v>288</v>
      </c>
      <c r="D67" s="181" t="e">
        <f>NA()</f>
        <v>#N/A</v>
      </c>
      <c r="E67" s="181" t="e">
        <f>NA()</f>
        <v>#N/A</v>
      </c>
      <c r="F67" s="181">
        <f>IF(ISNUMBER('将来負担比率（分子）の構造'!J$53), IF('将来負担比率（分子）の構造'!J$53 &lt; 0, 0, '将来負担比率（分子）の構造'!J$53), NA())</f>
        <v>186</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3124</v>
      </c>
      <c r="C72" s="185">
        <f>基金残高に係る経年分析!G55</f>
        <v>3231</v>
      </c>
      <c r="D72" s="185">
        <f>基金残高に係る経年分析!H55</f>
        <v>3303</v>
      </c>
    </row>
    <row r="73" spans="1:16" x14ac:dyDescent="0.15">
      <c r="A73" s="184" t="s">
        <v>78</v>
      </c>
      <c r="B73" s="185">
        <f>基金残高に係る経年分析!F56</f>
        <v>1228</v>
      </c>
      <c r="C73" s="185">
        <f>基金残高に係る経年分析!G56</f>
        <v>1228</v>
      </c>
      <c r="D73" s="185">
        <f>基金残高に係る経年分析!H56</f>
        <v>1229</v>
      </c>
    </row>
    <row r="74" spans="1:16" x14ac:dyDescent="0.15">
      <c r="A74" s="184" t="s">
        <v>79</v>
      </c>
      <c r="B74" s="185">
        <f>基金残高に係る経年分析!F57</f>
        <v>3945</v>
      </c>
      <c r="C74" s="185">
        <f>基金残高に係る経年分析!G57</f>
        <v>3899</v>
      </c>
      <c r="D74" s="185">
        <f>基金残高に係る経年分析!H57</f>
        <v>3833</v>
      </c>
    </row>
  </sheetData>
  <sheetProtection algorithmName="SHA-512" hashValue="Ebr8yHadQGL906+RCuJjzKGwm4c39KQvr3CzEHLK5vAU9Pej9u+9uCzgYUd645KyXkvCGiGI3ySnyFXZh60hcg==" saltValue="/lpR0AG/5m2+1aD52VsM4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4515260</v>
      </c>
      <c r="S5" s="675"/>
      <c r="T5" s="675"/>
      <c r="U5" s="675"/>
      <c r="V5" s="675"/>
      <c r="W5" s="675"/>
      <c r="X5" s="675"/>
      <c r="Y5" s="676"/>
      <c r="Z5" s="677">
        <v>29.3</v>
      </c>
      <c r="AA5" s="677"/>
      <c r="AB5" s="677"/>
      <c r="AC5" s="677"/>
      <c r="AD5" s="678">
        <v>4515260</v>
      </c>
      <c r="AE5" s="678"/>
      <c r="AF5" s="678"/>
      <c r="AG5" s="678"/>
      <c r="AH5" s="678"/>
      <c r="AI5" s="678"/>
      <c r="AJ5" s="678"/>
      <c r="AK5" s="678"/>
      <c r="AL5" s="679">
        <v>54.7</v>
      </c>
      <c r="AM5" s="680"/>
      <c r="AN5" s="680"/>
      <c r="AO5" s="681"/>
      <c r="AP5" s="671" t="s">
        <v>228</v>
      </c>
      <c r="AQ5" s="672"/>
      <c r="AR5" s="672"/>
      <c r="AS5" s="672"/>
      <c r="AT5" s="672"/>
      <c r="AU5" s="672"/>
      <c r="AV5" s="672"/>
      <c r="AW5" s="672"/>
      <c r="AX5" s="672"/>
      <c r="AY5" s="672"/>
      <c r="AZ5" s="672"/>
      <c r="BA5" s="672"/>
      <c r="BB5" s="672"/>
      <c r="BC5" s="672"/>
      <c r="BD5" s="672"/>
      <c r="BE5" s="672"/>
      <c r="BF5" s="673"/>
      <c r="BG5" s="685">
        <v>4492576</v>
      </c>
      <c r="BH5" s="686"/>
      <c r="BI5" s="686"/>
      <c r="BJ5" s="686"/>
      <c r="BK5" s="686"/>
      <c r="BL5" s="686"/>
      <c r="BM5" s="686"/>
      <c r="BN5" s="687"/>
      <c r="BO5" s="688">
        <v>99.5</v>
      </c>
      <c r="BP5" s="688"/>
      <c r="BQ5" s="688"/>
      <c r="BR5" s="688"/>
      <c r="BS5" s="689">
        <v>19178</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177514</v>
      </c>
      <c r="S6" s="686"/>
      <c r="T6" s="686"/>
      <c r="U6" s="686"/>
      <c r="V6" s="686"/>
      <c r="W6" s="686"/>
      <c r="X6" s="686"/>
      <c r="Y6" s="687"/>
      <c r="Z6" s="688">
        <v>1.2</v>
      </c>
      <c r="AA6" s="688"/>
      <c r="AB6" s="688"/>
      <c r="AC6" s="688"/>
      <c r="AD6" s="689">
        <v>177514</v>
      </c>
      <c r="AE6" s="689"/>
      <c r="AF6" s="689"/>
      <c r="AG6" s="689"/>
      <c r="AH6" s="689"/>
      <c r="AI6" s="689"/>
      <c r="AJ6" s="689"/>
      <c r="AK6" s="689"/>
      <c r="AL6" s="690">
        <v>2.2000000000000002</v>
      </c>
      <c r="AM6" s="691"/>
      <c r="AN6" s="691"/>
      <c r="AO6" s="692"/>
      <c r="AP6" s="682" t="s">
        <v>233</v>
      </c>
      <c r="AQ6" s="683"/>
      <c r="AR6" s="683"/>
      <c r="AS6" s="683"/>
      <c r="AT6" s="683"/>
      <c r="AU6" s="683"/>
      <c r="AV6" s="683"/>
      <c r="AW6" s="683"/>
      <c r="AX6" s="683"/>
      <c r="AY6" s="683"/>
      <c r="AZ6" s="683"/>
      <c r="BA6" s="683"/>
      <c r="BB6" s="683"/>
      <c r="BC6" s="683"/>
      <c r="BD6" s="683"/>
      <c r="BE6" s="683"/>
      <c r="BF6" s="684"/>
      <c r="BG6" s="685">
        <v>4492576</v>
      </c>
      <c r="BH6" s="686"/>
      <c r="BI6" s="686"/>
      <c r="BJ6" s="686"/>
      <c r="BK6" s="686"/>
      <c r="BL6" s="686"/>
      <c r="BM6" s="686"/>
      <c r="BN6" s="687"/>
      <c r="BO6" s="688">
        <v>99.5</v>
      </c>
      <c r="BP6" s="688"/>
      <c r="BQ6" s="688"/>
      <c r="BR6" s="688"/>
      <c r="BS6" s="689">
        <v>19178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103630</v>
      </c>
      <c r="CS6" s="686"/>
      <c r="CT6" s="686"/>
      <c r="CU6" s="686"/>
      <c r="CV6" s="686"/>
      <c r="CW6" s="686"/>
      <c r="CX6" s="686"/>
      <c r="CY6" s="687"/>
      <c r="CZ6" s="679">
        <v>0.7</v>
      </c>
      <c r="DA6" s="680"/>
      <c r="DB6" s="680"/>
      <c r="DC6" s="699"/>
      <c r="DD6" s="694" t="s">
        <v>235</v>
      </c>
      <c r="DE6" s="686"/>
      <c r="DF6" s="686"/>
      <c r="DG6" s="686"/>
      <c r="DH6" s="686"/>
      <c r="DI6" s="686"/>
      <c r="DJ6" s="686"/>
      <c r="DK6" s="686"/>
      <c r="DL6" s="686"/>
      <c r="DM6" s="686"/>
      <c r="DN6" s="686"/>
      <c r="DO6" s="686"/>
      <c r="DP6" s="687"/>
      <c r="DQ6" s="694">
        <v>103630</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1932</v>
      </c>
      <c r="S7" s="686"/>
      <c r="T7" s="686"/>
      <c r="U7" s="686"/>
      <c r="V7" s="686"/>
      <c r="W7" s="686"/>
      <c r="X7" s="686"/>
      <c r="Y7" s="687"/>
      <c r="Z7" s="688">
        <v>0</v>
      </c>
      <c r="AA7" s="688"/>
      <c r="AB7" s="688"/>
      <c r="AC7" s="688"/>
      <c r="AD7" s="689">
        <v>1932</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922951</v>
      </c>
      <c r="BH7" s="686"/>
      <c r="BI7" s="686"/>
      <c r="BJ7" s="686"/>
      <c r="BK7" s="686"/>
      <c r="BL7" s="686"/>
      <c r="BM7" s="686"/>
      <c r="BN7" s="687"/>
      <c r="BO7" s="688">
        <v>20.399999999999999</v>
      </c>
      <c r="BP7" s="688"/>
      <c r="BQ7" s="688"/>
      <c r="BR7" s="688"/>
      <c r="BS7" s="689">
        <v>19178</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4153879</v>
      </c>
      <c r="CS7" s="686"/>
      <c r="CT7" s="686"/>
      <c r="CU7" s="686"/>
      <c r="CV7" s="686"/>
      <c r="CW7" s="686"/>
      <c r="CX7" s="686"/>
      <c r="CY7" s="687"/>
      <c r="CZ7" s="688">
        <v>27.3</v>
      </c>
      <c r="DA7" s="688"/>
      <c r="DB7" s="688"/>
      <c r="DC7" s="688"/>
      <c r="DD7" s="694">
        <v>115231</v>
      </c>
      <c r="DE7" s="686"/>
      <c r="DF7" s="686"/>
      <c r="DG7" s="686"/>
      <c r="DH7" s="686"/>
      <c r="DI7" s="686"/>
      <c r="DJ7" s="686"/>
      <c r="DK7" s="686"/>
      <c r="DL7" s="686"/>
      <c r="DM7" s="686"/>
      <c r="DN7" s="686"/>
      <c r="DO7" s="686"/>
      <c r="DP7" s="687"/>
      <c r="DQ7" s="694">
        <v>1885580</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7106</v>
      </c>
      <c r="S8" s="686"/>
      <c r="T8" s="686"/>
      <c r="U8" s="686"/>
      <c r="V8" s="686"/>
      <c r="W8" s="686"/>
      <c r="X8" s="686"/>
      <c r="Y8" s="687"/>
      <c r="Z8" s="688">
        <v>0</v>
      </c>
      <c r="AA8" s="688"/>
      <c r="AB8" s="688"/>
      <c r="AC8" s="688"/>
      <c r="AD8" s="689">
        <v>7106</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35984</v>
      </c>
      <c r="BH8" s="686"/>
      <c r="BI8" s="686"/>
      <c r="BJ8" s="686"/>
      <c r="BK8" s="686"/>
      <c r="BL8" s="686"/>
      <c r="BM8" s="686"/>
      <c r="BN8" s="687"/>
      <c r="BO8" s="688">
        <v>0.8</v>
      </c>
      <c r="BP8" s="688"/>
      <c r="BQ8" s="688"/>
      <c r="BR8" s="688"/>
      <c r="BS8" s="694" t="s">
        <v>241</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3308539</v>
      </c>
      <c r="CS8" s="686"/>
      <c r="CT8" s="686"/>
      <c r="CU8" s="686"/>
      <c r="CV8" s="686"/>
      <c r="CW8" s="686"/>
      <c r="CX8" s="686"/>
      <c r="CY8" s="687"/>
      <c r="CZ8" s="688">
        <v>21.7</v>
      </c>
      <c r="DA8" s="688"/>
      <c r="DB8" s="688"/>
      <c r="DC8" s="688"/>
      <c r="DD8" s="694">
        <v>121324</v>
      </c>
      <c r="DE8" s="686"/>
      <c r="DF8" s="686"/>
      <c r="DG8" s="686"/>
      <c r="DH8" s="686"/>
      <c r="DI8" s="686"/>
      <c r="DJ8" s="686"/>
      <c r="DK8" s="686"/>
      <c r="DL8" s="686"/>
      <c r="DM8" s="686"/>
      <c r="DN8" s="686"/>
      <c r="DO8" s="686"/>
      <c r="DP8" s="687"/>
      <c r="DQ8" s="694">
        <v>2113698</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8757</v>
      </c>
      <c r="S9" s="686"/>
      <c r="T9" s="686"/>
      <c r="U9" s="686"/>
      <c r="V9" s="686"/>
      <c r="W9" s="686"/>
      <c r="X9" s="686"/>
      <c r="Y9" s="687"/>
      <c r="Z9" s="688">
        <v>0.1</v>
      </c>
      <c r="AA9" s="688"/>
      <c r="AB9" s="688"/>
      <c r="AC9" s="688"/>
      <c r="AD9" s="689">
        <v>8757</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746281</v>
      </c>
      <c r="BH9" s="686"/>
      <c r="BI9" s="686"/>
      <c r="BJ9" s="686"/>
      <c r="BK9" s="686"/>
      <c r="BL9" s="686"/>
      <c r="BM9" s="686"/>
      <c r="BN9" s="687"/>
      <c r="BO9" s="688">
        <v>16.5</v>
      </c>
      <c r="BP9" s="688"/>
      <c r="BQ9" s="688"/>
      <c r="BR9" s="688"/>
      <c r="BS9" s="694" t="s">
        <v>241</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1353158</v>
      </c>
      <c r="CS9" s="686"/>
      <c r="CT9" s="686"/>
      <c r="CU9" s="686"/>
      <c r="CV9" s="686"/>
      <c r="CW9" s="686"/>
      <c r="CX9" s="686"/>
      <c r="CY9" s="687"/>
      <c r="CZ9" s="688">
        <v>8.9</v>
      </c>
      <c r="DA9" s="688"/>
      <c r="DB9" s="688"/>
      <c r="DC9" s="688"/>
      <c r="DD9" s="694">
        <v>14982</v>
      </c>
      <c r="DE9" s="686"/>
      <c r="DF9" s="686"/>
      <c r="DG9" s="686"/>
      <c r="DH9" s="686"/>
      <c r="DI9" s="686"/>
      <c r="DJ9" s="686"/>
      <c r="DK9" s="686"/>
      <c r="DL9" s="686"/>
      <c r="DM9" s="686"/>
      <c r="DN9" s="686"/>
      <c r="DO9" s="686"/>
      <c r="DP9" s="687"/>
      <c r="DQ9" s="694">
        <v>1128510</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241</v>
      </c>
      <c r="S10" s="686"/>
      <c r="T10" s="686"/>
      <c r="U10" s="686"/>
      <c r="V10" s="686"/>
      <c r="W10" s="686"/>
      <c r="X10" s="686"/>
      <c r="Y10" s="687"/>
      <c r="Z10" s="688" t="s">
        <v>235</v>
      </c>
      <c r="AA10" s="688"/>
      <c r="AB10" s="688"/>
      <c r="AC10" s="688"/>
      <c r="AD10" s="689" t="s">
        <v>235</v>
      </c>
      <c r="AE10" s="689"/>
      <c r="AF10" s="689"/>
      <c r="AG10" s="689"/>
      <c r="AH10" s="689"/>
      <c r="AI10" s="689"/>
      <c r="AJ10" s="689"/>
      <c r="AK10" s="689"/>
      <c r="AL10" s="690" t="s">
        <v>235</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58553</v>
      </c>
      <c r="BH10" s="686"/>
      <c r="BI10" s="686"/>
      <c r="BJ10" s="686"/>
      <c r="BK10" s="686"/>
      <c r="BL10" s="686"/>
      <c r="BM10" s="686"/>
      <c r="BN10" s="687"/>
      <c r="BO10" s="688">
        <v>1.3</v>
      </c>
      <c r="BP10" s="688"/>
      <c r="BQ10" s="688"/>
      <c r="BR10" s="688"/>
      <c r="BS10" s="694" t="s">
        <v>235</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28674</v>
      </c>
      <c r="CS10" s="686"/>
      <c r="CT10" s="686"/>
      <c r="CU10" s="686"/>
      <c r="CV10" s="686"/>
      <c r="CW10" s="686"/>
      <c r="CX10" s="686"/>
      <c r="CY10" s="687"/>
      <c r="CZ10" s="688">
        <v>0.2</v>
      </c>
      <c r="DA10" s="688"/>
      <c r="DB10" s="688"/>
      <c r="DC10" s="688"/>
      <c r="DD10" s="694" t="s">
        <v>235</v>
      </c>
      <c r="DE10" s="686"/>
      <c r="DF10" s="686"/>
      <c r="DG10" s="686"/>
      <c r="DH10" s="686"/>
      <c r="DI10" s="686"/>
      <c r="DJ10" s="686"/>
      <c r="DK10" s="686"/>
      <c r="DL10" s="686"/>
      <c r="DM10" s="686"/>
      <c r="DN10" s="686"/>
      <c r="DO10" s="686"/>
      <c r="DP10" s="687"/>
      <c r="DQ10" s="694">
        <v>26896</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456715</v>
      </c>
      <c r="S11" s="686"/>
      <c r="T11" s="686"/>
      <c r="U11" s="686"/>
      <c r="V11" s="686"/>
      <c r="W11" s="686"/>
      <c r="X11" s="686"/>
      <c r="Y11" s="687"/>
      <c r="Z11" s="690">
        <v>3</v>
      </c>
      <c r="AA11" s="691"/>
      <c r="AB11" s="691"/>
      <c r="AC11" s="703"/>
      <c r="AD11" s="694">
        <v>456715</v>
      </c>
      <c r="AE11" s="686"/>
      <c r="AF11" s="686"/>
      <c r="AG11" s="686"/>
      <c r="AH11" s="686"/>
      <c r="AI11" s="686"/>
      <c r="AJ11" s="686"/>
      <c r="AK11" s="687"/>
      <c r="AL11" s="690">
        <v>5.5</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82133</v>
      </c>
      <c r="BH11" s="686"/>
      <c r="BI11" s="686"/>
      <c r="BJ11" s="686"/>
      <c r="BK11" s="686"/>
      <c r="BL11" s="686"/>
      <c r="BM11" s="686"/>
      <c r="BN11" s="687"/>
      <c r="BO11" s="688">
        <v>1.8</v>
      </c>
      <c r="BP11" s="688"/>
      <c r="BQ11" s="688"/>
      <c r="BR11" s="688"/>
      <c r="BS11" s="694">
        <v>19178</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570305</v>
      </c>
      <c r="CS11" s="686"/>
      <c r="CT11" s="686"/>
      <c r="CU11" s="686"/>
      <c r="CV11" s="686"/>
      <c r="CW11" s="686"/>
      <c r="CX11" s="686"/>
      <c r="CY11" s="687"/>
      <c r="CZ11" s="688">
        <v>3.7</v>
      </c>
      <c r="DA11" s="688"/>
      <c r="DB11" s="688"/>
      <c r="DC11" s="688"/>
      <c r="DD11" s="694">
        <v>175815</v>
      </c>
      <c r="DE11" s="686"/>
      <c r="DF11" s="686"/>
      <c r="DG11" s="686"/>
      <c r="DH11" s="686"/>
      <c r="DI11" s="686"/>
      <c r="DJ11" s="686"/>
      <c r="DK11" s="686"/>
      <c r="DL11" s="686"/>
      <c r="DM11" s="686"/>
      <c r="DN11" s="686"/>
      <c r="DO11" s="686"/>
      <c r="DP11" s="687"/>
      <c r="DQ11" s="694">
        <v>257438</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20605</v>
      </c>
      <c r="S12" s="686"/>
      <c r="T12" s="686"/>
      <c r="U12" s="686"/>
      <c r="V12" s="686"/>
      <c r="W12" s="686"/>
      <c r="X12" s="686"/>
      <c r="Y12" s="687"/>
      <c r="Z12" s="688">
        <v>0.1</v>
      </c>
      <c r="AA12" s="688"/>
      <c r="AB12" s="688"/>
      <c r="AC12" s="688"/>
      <c r="AD12" s="689">
        <v>20605</v>
      </c>
      <c r="AE12" s="689"/>
      <c r="AF12" s="689"/>
      <c r="AG12" s="689"/>
      <c r="AH12" s="689"/>
      <c r="AI12" s="689"/>
      <c r="AJ12" s="689"/>
      <c r="AK12" s="689"/>
      <c r="AL12" s="690">
        <v>0.2</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3364553</v>
      </c>
      <c r="BH12" s="686"/>
      <c r="BI12" s="686"/>
      <c r="BJ12" s="686"/>
      <c r="BK12" s="686"/>
      <c r="BL12" s="686"/>
      <c r="BM12" s="686"/>
      <c r="BN12" s="687"/>
      <c r="BO12" s="688">
        <v>74.5</v>
      </c>
      <c r="BP12" s="688"/>
      <c r="BQ12" s="688"/>
      <c r="BR12" s="688"/>
      <c r="BS12" s="694" t="s">
        <v>235</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624242</v>
      </c>
      <c r="CS12" s="686"/>
      <c r="CT12" s="686"/>
      <c r="CU12" s="686"/>
      <c r="CV12" s="686"/>
      <c r="CW12" s="686"/>
      <c r="CX12" s="686"/>
      <c r="CY12" s="687"/>
      <c r="CZ12" s="688">
        <v>4.0999999999999996</v>
      </c>
      <c r="DA12" s="688"/>
      <c r="DB12" s="688"/>
      <c r="DC12" s="688"/>
      <c r="DD12" s="694">
        <v>51626</v>
      </c>
      <c r="DE12" s="686"/>
      <c r="DF12" s="686"/>
      <c r="DG12" s="686"/>
      <c r="DH12" s="686"/>
      <c r="DI12" s="686"/>
      <c r="DJ12" s="686"/>
      <c r="DK12" s="686"/>
      <c r="DL12" s="686"/>
      <c r="DM12" s="686"/>
      <c r="DN12" s="686"/>
      <c r="DO12" s="686"/>
      <c r="DP12" s="687"/>
      <c r="DQ12" s="694">
        <v>375708</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235</v>
      </c>
      <c r="AA13" s="688"/>
      <c r="AB13" s="688"/>
      <c r="AC13" s="688"/>
      <c r="AD13" s="689" t="s">
        <v>235</v>
      </c>
      <c r="AE13" s="689"/>
      <c r="AF13" s="689"/>
      <c r="AG13" s="689"/>
      <c r="AH13" s="689"/>
      <c r="AI13" s="689"/>
      <c r="AJ13" s="689"/>
      <c r="AK13" s="689"/>
      <c r="AL13" s="690" t="s">
        <v>241</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3356064</v>
      </c>
      <c r="BH13" s="686"/>
      <c r="BI13" s="686"/>
      <c r="BJ13" s="686"/>
      <c r="BK13" s="686"/>
      <c r="BL13" s="686"/>
      <c r="BM13" s="686"/>
      <c r="BN13" s="687"/>
      <c r="BO13" s="688">
        <v>74.3</v>
      </c>
      <c r="BP13" s="688"/>
      <c r="BQ13" s="688"/>
      <c r="BR13" s="688"/>
      <c r="BS13" s="694" t="s">
        <v>235</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1764654</v>
      </c>
      <c r="CS13" s="686"/>
      <c r="CT13" s="686"/>
      <c r="CU13" s="686"/>
      <c r="CV13" s="686"/>
      <c r="CW13" s="686"/>
      <c r="CX13" s="686"/>
      <c r="CY13" s="687"/>
      <c r="CZ13" s="688">
        <v>11.6</v>
      </c>
      <c r="DA13" s="688"/>
      <c r="DB13" s="688"/>
      <c r="DC13" s="688"/>
      <c r="DD13" s="694">
        <v>706928</v>
      </c>
      <c r="DE13" s="686"/>
      <c r="DF13" s="686"/>
      <c r="DG13" s="686"/>
      <c r="DH13" s="686"/>
      <c r="DI13" s="686"/>
      <c r="DJ13" s="686"/>
      <c r="DK13" s="686"/>
      <c r="DL13" s="686"/>
      <c r="DM13" s="686"/>
      <c r="DN13" s="686"/>
      <c r="DO13" s="686"/>
      <c r="DP13" s="687"/>
      <c r="DQ13" s="694">
        <v>1113057</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235</v>
      </c>
      <c r="S14" s="686"/>
      <c r="T14" s="686"/>
      <c r="U14" s="686"/>
      <c r="V14" s="686"/>
      <c r="W14" s="686"/>
      <c r="X14" s="686"/>
      <c r="Y14" s="687"/>
      <c r="Z14" s="688" t="s">
        <v>235</v>
      </c>
      <c r="AA14" s="688"/>
      <c r="AB14" s="688"/>
      <c r="AC14" s="688"/>
      <c r="AD14" s="689" t="s">
        <v>241</v>
      </c>
      <c r="AE14" s="689"/>
      <c r="AF14" s="689"/>
      <c r="AG14" s="689"/>
      <c r="AH14" s="689"/>
      <c r="AI14" s="689"/>
      <c r="AJ14" s="689"/>
      <c r="AK14" s="689"/>
      <c r="AL14" s="690" t="s">
        <v>241</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69615</v>
      </c>
      <c r="BH14" s="686"/>
      <c r="BI14" s="686"/>
      <c r="BJ14" s="686"/>
      <c r="BK14" s="686"/>
      <c r="BL14" s="686"/>
      <c r="BM14" s="686"/>
      <c r="BN14" s="687"/>
      <c r="BO14" s="688">
        <v>1.5</v>
      </c>
      <c r="BP14" s="688"/>
      <c r="BQ14" s="688"/>
      <c r="BR14" s="688"/>
      <c r="BS14" s="694" t="s">
        <v>241</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475076</v>
      </c>
      <c r="CS14" s="686"/>
      <c r="CT14" s="686"/>
      <c r="CU14" s="686"/>
      <c r="CV14" s="686"/>
      <c r="CW14" s="686"/>
      <c r="CX14" s="686"/>
      <c r="CY14" s="687"/>
      <c r="CZ14" s="688">
        <v>3.1</v>
      </c>
      <c r="DA14" s="688"/>
      <c r="DB14" s="688"/>
      <c r="DC14" s="688"/>
      <c r="DD14" s="694">
        <v>36318</v>
      </c>
      <c r="DE14" s="686"/>
      <c r="DF14" s="686"/>
      <c r="DG14" s="686"/>
      <c r="DH14" s="686"/>
      <c r="DI14" s="686"/>
      <c r="DJ14" s="686"/>
      <c r="DK14" s="686"/>
      <c r="DL14" s="686"/>
      <c r="DM14" s="686"/>
      <c r="DN14" s="686"/>
      <c r="DO14" s="686"/>
      <c r="DP14" s="687"/>
      <c r="DQ14" s="694">
        <v>437274</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241</v>
      </c>
      <c r="S15" s="686"/>
      <c r="T15" s="686"/>
      <c r="U15" s="686"/>
      <c r="V15" s="686"/>
      <c r="W15" s="686"/>
      <c r="X15" s="686"/>
      <c r="Y15" s="687"/>
      <c r="Z15" s="688" t="s">
        <v>241</v>
      </c>
      <c r="AA15" s="688"/>
      <c r="AB15" s="688"/>
      <c r="AC15" s="688"/>
      <c r="AD15" s="689" t="s">
        <v>235</v>
      </c>
      <c r="AE15" s="689"/>
      <c r="AF15" s="689"/>
      <c r="AG15" s="689"/>
      <c r="AH15" s="689"/>
      <c r="AI15" s="689"/>
      <c r="AJ15" s="689"/>
      <c r="AK15" s="689"/>
      <c r="AL15" s="690" t="s">
        <v>235</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135457</v>
      </c>
      <c r="BH15" s="686"/>
      <c r="BI15" s="686"/>
      <c r="BJ15" s="686"/>
      <c r="BK15" s="686"/>
      <c r="BL15" s="686"/>
      <c r="BM15" s="686"/>
      <c r="BN15" s="687"/>
      <c r="BO15" s="688">
        <v>3</v>
      </c>
      <c r="BP15" s="688"/>
      <c r="BQ15" s="688"/>
      <c r="BR15" s="688"/>
      <c r="BS15" s="694" t="s">
        <v>235</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1260744</v>
      </c>
      <c r="CS15" s="686"/>
      <c r="CT15" s="686"/>
      <c r="CU15" s="686"/>
      <c r="CV15" s="686"/>
      <c r="CW15" s="686"/>
      <c r="CX15" s="686"/>
      <c r="CY15" s="687"/>
      <c r="CZ15" s="688">
        <v>8.3000000000000007</v>
      </c>
      <c r="DA15" s="688"/>
      <c r="DB15" s="688"/>
      <c r="DC15" s="688"/>
      <c r="DD15" s="694">
        <v>336578</v>
      </c>
      <c r="DE15" s="686"/>
      <c r="DF15" s="686"/>
      <c r="DG15" s="686"/>
      <c r="DH15" s="686"/>
      <c r="DI15" s="686"/>
      <c r="DJ15" s="686"/>
      <c r="DK15" s="686"/>
      <c r="DL15" s="686"/>
      <c r="DM15" s="686"/>
      <c r="DN15" s="686"/>
      <c r="DO15" s="686"/>
      <c r="DP15" s="687"/>
      <c r="DQ15" s="694">
        <v>924370</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17943</v>
      </c>
      <c r="S16" s="686"/>
      <c r="T16" s="686"/>
      <c r="U16" s="686"/>
      <c r="V16" s="686"/>
      <c r="W16" s="686"/>
      <c r="X16" s="686"/>
      <c r="Y16" s="687"/>
      <c r="Z16" s="688">
        <v>0.1</v>
      </c>
      <c r="AA16" s="688"/>
      <c r="AB16" s="688"/>
      <c r="AC16" s="688"/>
      <c r="AD16" s="689">
        <v>17943</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241</v>
      </c>
      <c r="BH16" s="686"/>
      <c r="BI16" s="686"/>
      <c r="BJ16" s="686"/>
      <c r="BK16" s="686"/>
      <c r="BL16" s="686"/>
      <c r="BM16" s="686"/>
      <c r="BN16" s="687"/>
      <c r="BO16" s="688" t="s">
        <v>241</v>
      </c>
      <c r="BP16" s="688"/>
      <c r="BQ16" s="688"/>
      <c r="BR16" s="688"/>
      <c r="BS16" s="694" t="s">
        <v>241</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19906</v>
      </c>
      <c r="CS16" s="686"/>
      <c r="CT16" s="686"/>
      <c r="CU16" s="686"/>
      <c r="CV16" s="686"/>
      <c r="CW16" s="686"/>
      <c r="CX16" s="686"/>
      <c r="CY16" s="687"/>
      <c r="CZ16" s="688">
        <v>0.1</v>
      </c>
      <c r="DA16" s="688"/>
      <c r="DB16" s="688"/>
      <c r="DC16" s="688"/>
      <c r="DD16" s="694" t="s">
        <v>235</v>
      </c>
      <c r="DE16" s="686"/>
      <c r="DF16" s="686"/>
      <c r="DG16" s="686"/>
      <c r="DH16" s="686"/>
      <c r="DI16" s="686"/>
      <c r="DJ16" s="686"/>
      <c r="DK16" s="686"/>
      <c r="DL16" s="686"/>
      <c r="DM16" s="686"/>
      <c r="DN16" s="686"/>
      <c r="DO16" s="686"/>
      <c r="DP16" s="687"/>
      <c r="DQ16" s="694">
        <v>682</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15575</v>
      </c>
      <c r="S17" s="686"/>
      <c r="T17" s="686"/>
      <c r="U17" s="686"/>
      <c r="V17" s="686"/>
      <c r="W17" s="686"/>
      <c r="X17" s="686"/>
      <c r="Y17" s="687"/>
      <c r="Z17" s="688">
        <v>0.1</v>
      </c>
      <c r="AA17" s="688"/>
      <c r="AB17" s="688"/>
      <c r="AC17" s="688"/>
      <c r="AD17" s="689">
        <v>15575</v>
      </c>
      <c r="AE17" s="689"/>
      <c r="AF17" s="689"/>
      <c r="AG17" s="689"/>
      <c r="AH17" s="689"/>
      <c r="AI17" s="689"/>
      <c r="AJ17" s="689"/>
      <c r="AK17" s="689"/>
      <c r="AL17" s="690">
        <v>0.2</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241</v>
      </c>
      <c r="BP17" s="688"/>
      <c r="BQ17" s="688"/>
      <c r="BR17" s="688"/>
      <c r="BS17" s="694" t="s">
        <v>241</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1557622</v>
      </c>
      <c r="CS17" s="686"/>
      <c r="CT17" s="686"/>
      <c r="CU17" s="686"/>
      <c r="CV17" s="686"/>
      <c r="CW17" s="686"/>
      <c r="CX17" s="686"/>
      <c r="CY17" s="687"/>
      <c r="CZ17" s="688">
        <v>10.199999999999999</v>
      </c>
      <c r="DA17" s="688"/>
      <c r="DB17" s="688"/>
      <c r="DC17" s="688"/>
      <c r="DD17" s="694" t="s">
        <v>241</v>
      </c>
      <c r="DE17" s="686"/>
      <c r="DF17" s="686"/>
      <c r="DG17" s="686"/>
      <c r="DH17" s="686"/>
      <c r="DI17" s="686"/>
      <c r="DJ17" s="686"/>
      <c r="DK17" s="686"/>
      <c r="DL17" s="686"/>
      <c r="DM17" s="686"/>
      <c r="DN17" s="686"/>
      <c r="DO17" s="686"/>
      <c r="DP17" s="687"/>
      <c r="DQ17" s="694">
        <v>1540849</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18238</v>
      </c>
      <c r="S18" s="686"/>
      <c r="T18" s="686"/>
      <c r="U18" s="686"/>
      <c r="V18" s="686"/>
      <c r="W18" s="686"/>
      <c r="X18" s="686"/>
      <c r="Y18" s="687"/>
      <c r="Z18" s="688">
        <v>0.1</v>
      </c>
      <c r="AA18" s="688"/>
      <c r="AB18" s="688"/>
      <c r="AC18" s="688"/>
      <c r="AD18" s="689">
        <v>18238</v>
      </c>
      <c r="AE18" s="689"/>
      <c r="AF18" s="689"/>
      <c r="AG18" s="689"/>
      <c r="AH18" s="689"/>
      <c r="AI18" s="689"/>
      <c r="AJ18" s="689"/>
      <c r="AK18" s="689"/>
      <c r="AL18" s="690">
        <v>0.2</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241</v>
      </c>
      <c r="BH18" s="686"/>
      <c r="BI18" s="686"/>
      <c r="BJ18" s="686"/>
      <c r="BK18" s="686"/>
      <c r="BL18" s="686"/>
      <c r="BM18" s="686"/>
      <c r="BN18" s="687"/>
      <c r="BO18" s="688" t="s">
        <v>235</v>
      </c>
      <c r="BP18" s="688"/>
      <c r="BQ18" s="688"/>
      <c r="BR18" s="688"/>
      <c r="BS18" s="694" t="s">
        <v>241</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v>2543</v>
      </c>
      <c r="CS18" s="686"/>
      <c r="CT18" s="686"/>
      <c r="CU18" s="686"/>
      <c r="CV18" s="686"/>
      <c r="CW18" s="686"/>
      <c r="CX18" s="686"/>
      <c r="CY18" s="687"/>
      <c r="CZ18" s="688">
        <v>0</v>
      </c>
      <c r="DA18" s="688"/>
      <c r="DB18" s="688"/>
      <c r="DC18" s="688"/>
      <c r="DD18" s="694">
        <v>2543</v>
      </c>
      <c r="DE18" s="686"/>
      <c r="DF18" s="686"/>
      <c r="DG18" s="686"/>
      <c r="DH18" s="686"/>
      <c r="DI18" s="686"/>
      <c r="DJ18" s="686"/>
      <c r="DK18" s="686"/>
      <c r="DL18" s="686"/>
      <c r="DM18" s="686"/>
      <c r="DN18" s="686"/>
      <c r="DO18" s="686"/>
      <c r="DP18" s="687"/>
      <c r="DQ18" s="694">
        <v>2543</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8329</v>
      </c>
      <c r="S19" s="686"/>
      <c r="T19" s="686"/>
      <c r="U19" s="686"/>
      <c r="V19" s="686"/>
      <c r="W19" s="686"/>
      <c r="X19" s="686"/>
      <c r="Y19" s="687"/>
      <c r="Z19" s="688">
        <v>0.1</v>
      </c>
      <c r="AA19" s="688"/>
      <c r="AB19" s="688"/>
      <c r="AC19" s="688"/>
      <c r="AD19" s="689">
        <v>8329</v>
      </c>
      <c r="AE19" s="689"/>
      <c r="AF19" s="689"/>
      <c r="AG19" s="689"/>
      <c r="AH19" s="689"/>
      <c r="AI19" s="689"/>
      <c r="AJ19" s="689"/>
      <c r="AK19" s="689"/>
      <c r="AL19" s="690">
        <v>0.1</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22684</v>
      </c>
      <c r="BH19" s="686"/>
      <c r="BI19" s="686"/>
      <c r="BJ19" s="686"/>
      <c r="BK19" s="686"/>
      <c r="BL19" s="686"/>
      <c r="BM19" s="686"/>
      <c r="BN19" s="687"/>
      <c r="BO19" s="688">
        <v>0.5</v>
      </c>
      <c r="BP19" s="688"/>
      <c r="BQ19" s="688"/>
      <c r="BR19" s="688"/>
      <c r="BS19" s="694" t="s">
        <v>235</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241</v>
      </c>
      <c r="CS19" s="686"/>
      <c r="CT19" s="686"/>
      <c r="CU19" s="686"/>
      <c r="CV19" s="686"/>
      <c r="CW19" s="686"/>
      <c r="CX19" s="686"/>
      <c r="CY19" s="687"/>
      <c r="CZ19" s="688" t="s">
        <v>241</v>
      </c>
      <c r="DA19" s="688"/>
      <c r="DB19" s="688"/>
      <c r="DC19" s="688"/>
      <c r="DD19" s="694" t="s">
        <v>235</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8542</v>
      </c>
      <c r="S20" s="686"/>
      <c r="T20" s="686"/>
      <c r="U20" s="686"/>
      <c r="V20" s="686"/>
      <c r="W20" s="686"/>
      <c r="X20" s="686"/>
      <c r="Y20" s="687"/>
      <c r="Z20" s="688">
        <v>0.1</v>
      </c>
      <c r="AA20" s="688"/>
      <c r="AB20" s="688"/>
      <c r="AC20" s="688"/>
      <c r="AD20" s="689">
        <v>8542</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22684</v>
      </c>
      <c r="BH20" s="686"/>
      <c r="BI20" s="686"/>
      <c r="BJ20" s="686"/>
      <c r="BK20" s="686"/>
      <c r="BL20" s="686"/>
      <c r="BM20" s="686"/>
      <c r="BN20" s="687"/>
      <c r="BO20" s="688">
        <v>0.5</v>
      </c>
      <c r="BP20" s="688"/>
      <c r="BQ20" s="688"/>
      <c r="BR20" s="688"/>
      <c r="BS20" s="694" t="s">
        <v>235</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15222972</v>
      </c>
      <c r="CS20" s="686"/>
      <c r="CT20" s="686"/>
      <c r="CU20" s="686"/>
      <c r="CV20" s="686"/>
      <c r="CW20" s="686"/>
      <c r="CX20" s="686"/>
      <c r="CY20" s="687"/>
      <c r="CZ20" s="688">
        <v>100</v>
      </c>
      <c r="DA20" s="688"/>
      <c r="DB20" s="688"/>
      <c r="DC20" s="688"/>
      <c r="DD20" s="694">
        <v>1561345</v>
      </c>
      <c r="DE20" s="686"/>
      <c r="DF20" s="686"/>
      <c r="DG20" s="686"/>
      <c r="DH20" s="686"/>
      <c r="DI20" s="686"/>
      <c r="DJ20" s="686"/>
      <c r="DK20" s="686"/>
      <c r="DL20" s="686"/>
      <c r="DM20" s="686"/>
      <c r="DN20" s="686"/>
      <c r="DO20" s="686"/>
      <c r="DP20" s="687"/>
      <c r="DQ20" s="694">
        <v>9910235</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1367</v>
      </c>
      <c r="S21" s="686"/>
      <c r="T21" s="686"/>
      <c r="U21" s="686"/>
      <c r="V21" s="686"/>
      <c r="W21" s="686"/>
      <c r="X21" s="686"/>
      <c r="Y21" s="687"/>
      <c r="Z21" s="688">
        <v>0</v>
      </c>
      <c r="AA21" s="688"/>
      <c r="AB21" s="688"/>
      <c r="AC21" s="688"/>
      <c r="AD21" s="689">
        <v>1367</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22684</v>
      </c>
      <c r="BH21" s="686"/>
      <c r="BI21" s="686"/>
      <c r="BJ21" s="686"/>
      <c r="BK21" s="686"/>
      <c r="BL21" s="686"/>
      <c r="BM21" s="686"/>
      <c r="BN21" s="687"/>
      <c r="BO21" s="688">
        <v>0.5</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3367137</v>
      </c>
      <c r="S22" s="686"/>
      <c r="T22" s="686"/>
      <c r="U22" s="686"/>
      <c r="V22" s="686"/>
      <c r="W22" s="686"/>
      <c r="X22" s="686"/>
      <c r="Y22" s="687"/>
      <c r="Z22" s="688">
        <v>21.8</v>
      </c>
      <c r="AA22" s="688"/>
      <c r="AB22" s="688"/>
      <c r="AC22" s="688"/>
      <c r="AD22" s="689">
        <v>2999940</v>
      </c>
      <c r="AE22" s="689"/>
      <c r="AF22" s="689"/>
      <c r="AG22" s="689"/>
      <c r="AH22" s="689"/>
      <c r="AI22" s="689"/>
      <c r="AJ22" s="689"/>
      <c r="AK22" s="689"/>
      <c r="AL22" s="690">
        <v>36.299999999999997</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235</v>
      </c>
      <c r="BP22" s="688"/>
      <c r="BQ22" s="688"/>
      <c r="BR22" s="688"/>
      <c r="BS22" s="694" t="s">
        <v>235</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2999940</v>
      </c>
      <c r="S23" s="686"/>
      <c r="T23" s="686"/>
      <c r="U23" s="686"/>
      <c r="V23" s="686"/>
      <c r="W23" s="686"/>
      <c r="X23" s="686"/>
      <c r="Y23" s="687"/>
      <c r="Z23" s="688">
        <v>19.5</v>
      </c>
      <c r="AA23" s="688"/>
      <c r="AB23" s="688"/>
      <c r="AC23" s="688"/>
      <c r="AD23" s="689">
        <v>2999940</v>
      </c>
      <c r="AE23" s="689"/>
      <c r="AF23" s="689"/>
      <c r="AG23" s="689"/>
      <c r="AH23" s="689"/>
      <c r="AI23" s="689"/>
      <c r="AJ23" s="689"/>
      <c r="AK23" s="689"/>
      <c r="AL23" s="690">
        <v>36.299999999999997</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235</v>
      </c>
      <c r="BH23" s="686"/>
      <c r="BI23" s="686"/>
      <c r="BJ23" s="686"/>
      <c r="BK23" s="686"/>
      <c r="BL23" s="686"/>
      <c r="BM23" s="686"/>
      <c r="BN23" s="687"/>
      <c r="BO23" s="688" t="s">
        <v>235</v>
      </c>
      <c r="BP23" s="688"/>
      <c r="BQ23" s="688"/>
      <c r="BR23" s="688"/>
      <c r="BS23" s="694" t="s">
        <v>241</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367197</v>
      </c>
      <c r="S24" s="686"/>
      <c r="T24" s="686"/>
      <c r="U24" s="686"/>
      <c r="V24" s="686"/>
      <c r="W24" s="686"/>
      <c r="X24" s="686"/>
      <c r="Y24" s="687"/>
      <c r="Z24" s="688">
        <v>2.4</v>
      </c>
      <c r="AA24" s="688"/>
      <c r="AB24" s="688"/>
      <c r="AC24" s="688"/>
      <c r="AD24" s="689" t="s">
        <v>241</v>
      </c>
      <c r="AE24" s="689"/>
      <c r="AF24" s="689"/>
      <c r="AG24" s="689"/>
      <c r="AH24" s="689"/>
      <c r="AI24" s="689"/>
      <c r="AJ24" s="689"/>
      <c r="AK24" s="689"/>
      <c r="AL24" s="690" t="s">
        <v>235</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235</v>
      </c>
      <c r="BH24" s="686"/>
      <c r="BI24" s="686"/>
      <c r="BJ24" s="686"/>
      <c r="BK24" s="686"/>
      <c r="BL24" s="686"/>
      <c r="BM24" s="686"/>
      <c r="BN24" s="687"/>
      <c r="BO24" s="688" t="s">
        <v>235</v>
      </c>
      <c r="BP24" s="688"/>
      <c r="BQ24" s="688"/>
      <c r="BR24" s="688"/>
      <c r="BS24" s="694" t="s">
        <v>241</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4892755</v>
      </c>
      <c r="CS24" s="675"/>
      <c r="CT24" s="675"/>
      <c r="CU24" s="675"/>
      <c r="CV24" s="675"/>
      <c r="CW24" s="675"/>
      <c r="CX24" s="675"/>
      <c r="CY24" s="676"/>
      <c r="CZ24" s="679">
        <v>32.1</v>
      </c>
      <c r="DA24" s="680"/>
      <c r="DB24" s="680"/>
      <c r="DC24" s="699"/>
      <c r="DD24" s="724">
        <v>3847214</v>
      </c>
      <c r="DE24" s="675"/>
      <c r="DF24" s="675"/>
      <c r="DG24" s="675"/>
      <c r="DH24" s="675"/>
      <c r="DI24" s="675"/>
      <c r="DJ24" s="675"/>
      <c r="DK24" s="676"/>
      <c r="DL24" s="724">
        <v>3840024</v>
      </c>
      <c r="DM24" s="675"/>
      <c r="DN24" s="675"/>
      <c r="DO24" s="675"/>
      <c r="DP24" s="675"/>
      <c r="DQ24" s="675"/>
      <c r="DR24" s="675"/>
      <c r="DS24" s="675"/>
      <c r="DT24" s="675"/>
      <c r="DU24" s="675"/>
      <c r="DV24" s="676"/>
      <c r="DW24" s="679">
        <v>46.5</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t="s">
        <v>241</v>
      </c>
      <c r="S25" s="686"/>
      <c r="T25" s="686"/>
      <c r="U25" s="686"/>
      <c r="V25" s="686"/>
      <c r="W25" s="686"/>
      <c r="X25" s="686"/>
      <c r="Y25" s="687"/>
      <c r="Z25" s="688" t="s">
        <v>235</v>
      </c>
      <c r="AA25" s="688"/>
      <c r="AB25" s="688"/>
      <c r="AC25" s="688"/>
      <c r="AD25" s="689" t="s">
        <v>241</v>
      </c>
      <c r="AE25" s="689"/>
      <c r="AF25" s="689"/>
      <c r="AG25" s="689"/>
      <c r="AH25" s="689"/>
      <c r="AI25" s="689"/>
      <c r="AJ25" s="689"/>
      <c r="AK25" s="689"/>
      <c r="AL25" s="690" t="s">
        <v>241</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241</v>
      </c>
      <c r="BH25" s="686"/>
      <c r="BI25" s="686"/>
      <c r="BJ25" s="686"/>
      <c r="BK25" s="686"/>
      <c r="BL25" s="686"/>
      <c r="BM25" s="686"/>
      <c r="BN25" s="687"/>
      <c r="BO25" s="688" t="s">
        <v>241</v>
      </c>
      <c r="BP25" s="688"/>
      <c r="BQ25" s="688"/>
      <c r="BR25" s="688"/>
      <c r="BS25" s="694" t="s">
        <v>235</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2116502</v>
      </c>
      <c r="CS25" s="721"/>
      <c r="CT25" s="721"/>
      <c r="CU25" s="721"/>
      <c r="CV25" s="721"/>
      <c r="CW25" s="721"/>
      <c r="CX25" s="721"/>
      <c r="CY25" s="722"/>
      <c r="CZ25" s="690">
        <v>13.9</v>
      </c>
      <c r="DA25" s="719"/>
      <c r="DB25" s="719"/>
      <c r="DC25" s="723"/>
      <c r="DD25" s="694">
        <v>1912592</v>
      </c>
      <c r="DE25" s="721"/>
      <c r="DF25" s="721"/>
      <c r="DG25" s="721"/>
      <c r="DH25" s="721"/>
      <c r="DI25" s="721"/>
      <c r="DJ25" s="721"/>
      <c r="DK25" s="722"/>
      <c r="DL25" s="694">
        <v>1908874</v>
      </c>
      <c r="DM25" s="721"/>
      <c r="DN25" s="721"/>
      <c r="DO25" s="721"/>
      <c r="DP25" s="721"/>
      <c r="DQ25" s="721"/>
      <c r="DR25" s="721"/>
      <c r="DS25" s="721"/>
      <c r="DT25" s="721"/>
      <c r="DU25" s="721"/>
      <c r="DV25" s="722"/>
      <c r="DW25" s="690">
        <v>23.1</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8606782</v>
      </c>
      <c r="S26" s="686"/>
      <c r="T26" s="686"/>
      <c r="U26" s="686"/>
      <c r="V26" s="686"/>
      <c r="W26" s="686"/>
      <c r="X26" s="686"/>
      <c r="Y26" s="687"/>
      <c r="Z26" s="688">
        <v>55.8</v>
      </c>
      <c r="AA26" s="688"/>
      <c r="AB26" s="688"/>
      <c r="AC26" s="688"/>
      <c r="AD26" s="689">
        <v>8239585</v>
      </c>
      <c r="AE26" s="689"/>
      <c r="AF26" s="689"/>
      <c r="AG26" s="689"/>
      <c r="AH26" s="689"/>
      <c r="AI26" s="689"/>
      <c r="AJ26" s="689"/>
      <c r="AK26" s="689"/>
      <c r="AL26" s="690">
        <v>99.8</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241</v>
      </c>
      <c r="BH26" s="686"/>
      <c r="BI26" s="686"/>
      <c r="BJ26" s="686"/>
      <c r="BK26" s="686"/>
      <c r="BL26" s="686"/>
      <c r="BM26" s="686"/>
      <c r="BN26" s="687"/>
      <c r="BO26" s="688" t="s">
        <v>235</v>
      </c>
      <c r="BP26" s="688"/>
      <c r="BQ26" s="688"/>
      <c r="BR26" s="688"/>
      <c r="BS26" s="694" t="s">
        <v>235</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1268879</v>
      </c>
      <c r="CS26" s="686"/>
      <c r="CT26" s="686"/>
      <c r="CU26" s="686"/>
      <c r="CV26" s="686"/>
      <c r="CW26" s="686"/>
      <c r="CX26" s="686"/>
      <c r="CY26" s="687"/>
      <c r="CZ26" s="690">
        <v>8.3000000000000007</v>
      </c>
      <c r="DA26" s="719"/>
      <c r="DB26" s="719"/>
      <c r="DC26" s="723"/>
      <c r="DD26" s="694">
        <v>1119681</v>
      </c>
      <c r="DE26" s="686"/>
      <c r="DF26" s="686"/>
      <c r="DG26" s="686"/>
      <c r="DH26" s="686"/>
      <c r="DI26" s="686"/>
      <c r="DJ26" s="686"/>
      <c r="DK26" s="687"/>
      <c r="DL26" s="694" t="s">
        <v>241</v>
      </c>
      <c r="DM26" s="686"/>
      <c r="DN26" s="686"/>
      <c r="DO26" s="686"/>
      <c r="DP26" s="686"/>
      <c r="DQ26" s="686"/>
      <c r="DR26" s="686"/>
      <c r="DS26" s="686"/>
      <c r="DT26" s="686"/>
      <c r="DU26" s="686"/>
      <c r="DV26" s="687"/>
      <c r="DW26" s="690" t="s">
        <v>241</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2035</v>
      </c>
      <c r="S27" s="686"/>
      <c r="T27" s="686"/>
      <c r="U27" s="686"/>
      <c r="V27" s="686"/>
      <c r="W27" s="686"/>
      <c r="X27" s="686"/>
      <c r="Y27" s="687"/>
      <c r="Z27" s="688">
        <v>0</v>
      </c>
      <c r="AA27" s="688"/>
      <c r="AB27" s="688"/>
      <c r="AC27" s="688"/>
      <c r="AD27" s="689">
        <v>2035</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4515260</v>
      </c>
      <c r="BH27" s="686"/>
      <c r="BI27" s="686"/>
      <c r="BJ27" s="686"/>
      <c r="BK27" s="686"/>
      <c r="BL27" s="686"/>
      <c r="BM27" s="686"/>
      <c r="BN27" s="687"/>
      <c r="BO27" s="688">
        <v>100</v>
      </c>
      <c r="BP27" s="688"/>
      <c r="BQ27" s="688"/>
      <c r="BR27" s="688"/>
      <c r="BS27" s="694">
        <v>19178</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1218631</v>
      </c>
      <c r="CS27" s="721"/>
      <c r="CT27" s="721"/>
      <c r="CU27" s="721"/>
      <c r="CV27" s="721"/>
      <c r="CW27" s="721"/>
      <c r="CX27" s="721"/>
      <c r="CY27" s="722"/>
      <c r="CZ27" s="690">
        <v>8</v>
      </c>
      <c r="DA27" s="719"/>
      <c r="DB27" s="719"/>
      <c r="DC27" s="723"/>
      <c r="DD27" s="694">
        <v>393773</v>
      </c>
      <c r="DE27" s="721"/>
      <c r="DF27" s="721"/>
      <c r="DG27" s="721"/>
      <c r="DH27" s="721"/>
      <c r="DI27" s="721"/>
      <c r="DJ27" s="721"/>
      <c r="DK27" s="722"/>
      <c r="DL27" s="694">
        <v>390301</v>
      </c>
      <c r="DM27" s="721"/>
      <c r="DN27" s="721"/>
      <c r="DO27" s="721"/>
      <c r="DP27" s="721"/>
      <c r="DQ27" s="721"/>
      <c r="DR27" s="721"/>
      <c r="DS27" s="721"/>
      <c r="DT27" s="721"/>
      <c r="DU27" s="721"/>
      <c r="DV27" s="722"/>
      <c r="DW27" s="690">
        <v>4.7</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102620</v>
      </c>
      <c r="S28" s="686"/>
      <c r="T28" s="686"/>
      <c r="U28" s="686"/>
      <c r="V28" s="686"/>
      <c r="W28" s="686"/>
      <c r="X28" s="686"/>
      <c r="Y28" s="687"/>
      <c r="Z28" s="688">
        <v>0.7</v>
      </c>
      <c r="AA28" s="688"/>
      <c r="AB28" s="688"/>
      <c r="AC28" s="688"/>
      <c r="AD28" s="689" t="s">
        <v>241</v>
      </c>
      <c r="AE28" s="689"/>
      <c r="AF28" s="689"/>
      <c r="AG28" s="689"/>
      <c r="AH28" s="689"/>
      <c r="AI28" s="689"/>
      <c r="AJ28" s="689"/>
      <c r="AK28" s="689"/>
      <c r="AL28" s="690" t="s">
        <v>235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1557622</v>
      </c>
      <c r="CS28" s="686"/>
      <c r="CT28" s="686"/>
      <c r="CU28" s="686"/>
      <c r="CV28" s="686"/>
      <c r="CW28" s="686"/>
      <c r="CX28" s="686"/>
      <c r="CY28" s="687"/>
      <c r="CZ28" s="690">
        <v>10.199999999999999</v>
      </c>
      <c r="DA28" s="719"/>
      <c r="DB28" s="719"/>
      <c r="DC28" s="723"/>
      <c r="DD28" s="694">
        <v>1540849</v>
      </c>
      <c r="DE28" s="686"/>
      <c r="DF28" s="686"/>
      <c r="DG28" s="686"/>
      <c r="DH28" s="686"/>
      <c r="DI28" s="686"/>
      <c r="DJ28" s="686"/>
      <c r="DK28" s="687"/>
      <c r="DL28" s="694">
        <v>1540849</v>
      </c>
      <c r="DM28" s="686"/>
      <c r="DN28" s="686"/>
      <c r="DO28" s="686"/>
      <c r="DP28" s="686"/>
      <c r="DQ28" s="686"/>
      <c r="DR28" s="686"/>
      <c r="DS28" s="686"/>
      <c r="DT28" s="686"/>
      <c r="DU28" s="686"/>
      <c r="DV28" s="687"/>
      <c r="DW28" s="690">
        <v>18.7</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152946</v>
      </c>
      <c r="S29" s="686"/>
      <c r="T29" s="686"/>
      <c r="U29" s="686"/>
      <c r="V29" s="686"/>
      <c r="W29" s="686"/>
      <c r="X29" s="686"/>
      <c r="Y29" s="687"/>
      <c r="Z29" s="688">
        <v>1</v>
      </c>
      <c r="AA29" s="688"/>
      <c r="AB29" s="688"/>
      <c r="AC29" s="688"/>
      <c r="AD29" s="689">
        <v>8727</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306</v>
      </c>
      <c r="CE29" s="730"/>
      <c r="CF29" s="700" t="s">
        <v>70</v>
      </c>
      <c r="CG29" s="701"/>
      <c r="CH29" s="701"/>
      <c r="CI29" s="701"/>
      <c r="CJ29" s="701"/>
      <c r="CK29" s="701"/>
      <c r="CL29" s="701"/>
      <c r="CM29" s="701"/>
      <c r="CN29" s="701"/>
      <c r="CO29" s="701"/>
      <c r="CP29" s="701"/>
      <c r="CQ29" s="702"/>
      <c r="CR29" s="685">
        <v>1557622</v>
      </c>
      <c r="CS29" s="721"/>
      <c r="CT29" s="721"/>
      <c r="CU29" s="721"/>
      <c r="CV29" s="721"/>
      <c r="CW29" s="721"/>
      <c r="CX29" s="721"/>
      <c r="CY29" s="722"/>
      <c r="CZ29" s="690">
        <v>10.199999999999999</v>
      </c>
      <c r="DA29" s="719"/>
      <c r="DB29" s="719"/>
      <c r="DC29" s="723"/>
      <c r="DD29" s="694">
        <v>1540849</v>
      </c>
      <c r="DE29" s="721"/>
      <c r="DF29" s="721"/>
      <c r="DG29" s="721"/>
      <c r="DH29" s="721"/>
      <c r="DI29" s="721"/>
      <c r="DJ29" s="721"/>
      <c r="DK29" s="722"/>
      <c r="DL29" s="694">
        <v>1540849</v>
      </c>
      <c r="DM29" s="721"/>
      <c r="DN29" s="721"/>
      <c r="DO29" s="721"/>
      <c r="DP29" s="721"/>
      <c r="DQ29" s="721"/>
      <c r="DR29" s="721"/>
      <c r="DS29" s="721"/>
      <c r="DT29" s="721"/>
      <c r="DU29" s="721"/>
      <c r="DV29" s="722"/>
      <c r="DW29" s="690">
        <v>18.7</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35914</v>
      </c>
      <c r="S30" s="686"/>
      <c r="T30" s="686"/>
      <c r="U30" s="686"/>
      <c r="V30" s="686"/>
      <c r="W30" s="686"/>
      <c r="X30" s="686"/>
      <c r="Y30" s="687"/>
      <c r="Z30" s="688">
        <v>0.2</v>
      </c>
      <c r="AA30" s="688"/>
      <c r="AB30" s="688"/>
      <c r="AC30" s="688"/>
      <c r="AD30" s="689" t="s">
        <v>235</v>
      </c>
      <c r="AE30" s="689"/>
      <c r="AF30" s="689"/>
      <c r="AG30" s="689"/>
      <c r="AH30" s="689"/>
      <c r="AI30" s="689"/>
      <c r="AJ30" s="689"/>
      <c r="AK30" s="689"/>
      <c r="AL30" s="690" t="s">
        <v>241</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31"/>
      <c r="CE30" s="732"/>
      <c r="CF30" s="700" t="s">
        <v>310</v>
      </c>
      <c r="CG30" s="701"/>
      <c r="CH30" s="701"/>
      <c r="CI30" s="701"/>
      <c r="CJ30" s="701"/>
      <c r="CK30" s="701"/>
      <c r="CL30" s="701"/>
      <c r="CM30" s="701"/>
      <c r="CN30" s="701"/>
      <c r="CO30" s="701"/>
      <c r="CP30" s="701"/>
      <c r="CQ30" s="702"/>
      <c r="CR30" s="685">
        <v>1513726</v>
      </c>
      <c r="CS30" s="686"/>
      <c r="CT30" s="686"/>
      <c r="CU30" s="686"/>
      <c r="CV30" s="686"/>
      <c r="CW30" s="686"/>
      <c r="CX30" s="686"/>
      <c r="CY30" s="687"/>
      <c r="CZ30" s="690">
        <v>9.9</v>
      </c>
      <c r="DA30" s="719"/>
      <c r="DB30" s="719"/>
      <c r="DC30" s="723"/>
      <c r="DD30" s="694">
        <v>1496953</v>
      </c>
      <c r="DE30" s="686"/>
      <c r="DF30" s="686"/>
      <c r="DG30" s="686"/>
      <c r="DH30" s="686"/>
      <c r="DI30" s="686"/>
      <c r="DJ30" s="686"/>
      <c r="DK30" s="687"/>
      <c r="DL30" s="694">
        <v>1496953</v>
      </c>
      <c r="DM30" s="686"/>
      <c r="DN30" s="686"/>
      <c r="DO30" s="686"/>
      <c r="DP30" s="686"/>
      <c r="DQ30" s="686"/>
      <c r="DR30" s="686"/>
      <c r="DS30" s="686"/>
      <c r="DT30" s="686"/>
      <c r="DU30" s="686"/>
      <c r="DV30" s="687"/>
      <c r="DW30" s="690">
        <v>18.100000000000001</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4049890</v>
      </c>
      <c r="S31" s="686"/>
      <c r="T31" s="686"/>
      <c r="U31" s="686"/>
      <c r="V31" s="686"/>
      <c r="W31" s="686"/>
      <c r="X31" s="686"/>
      <c r="Y31" s="687"/>
      <c r="Z31" s="688">
        <v>26.3</v>
      </c>
      <c r="AA31" s="688"/>
      <c r="AB31" s="688"/>
      <c r="AC31" s="688"/>
      <c r="AD31" s="689" t="s">
        <v>241</v>
      </c>
      <c r="AE31" s="689"/>
      <c r="AF31" s="689"/>
      <c r="AG31" s="689"/>
      <c r="AH31" s="689"/>
      <c r="AI31" s="689"/>
      <c r="AJ31" s="689"/>
      <c r="AK31" s="689"/>
      <c r="AL31" s="690" t="s">
        <v>235</v>
      </c>
      <c r="AM31" s="691"/>
      <c r="AN31" s="691"/>
      <c r="AO31" s="692"/>
      <c r="AP31" s="742" t="s">
        <v>312</v>
      </c>
      <c r="AQ31" s="743"/>
      <c r="AR31" s="743"/>
      <c r="AS31" s="743"/>
      <c r="AT31" s="748" t="s">
        <v>313</v>
      </c>
      <c r="AU31" s="231"/>
      <c r="AV31" s="231"/>
      <c r="AW31" s="231"/>
      <c r="AX31" s="671" t="s">
        <v>190</v>
      </c>
      <c r="AY31" s="672"/>
      <c r="AZ31" s="672"/>
      <c r="BA31" s="672"/>
      <c r="BB31" s="672"/>
      <c r="BC31" s="672"/>
      <c r="BD31" s="672"/>
      <c r="BE31" s="672"/>
      <c r="BF31" s="673"/>
      <c r="BG31" s="753">
        <v>99.5</v>
      </c>
      <c r="BH31" s="740"/>
      <c r="BI31" s="740"/>
      <c r="BJ31" s="740"/>
      <c r="BK31" s="740"/>
      <c r="BL31" s="740"/>
      <c r="BM31" s="680">
        <v>97.1</v>
      </c>
      <c r="BN31" s="740"/>
      <c r="BO31" s="740"/>
      <c r="BP31" s="740"/>
      <c r="BQ31" s="741"/>
      <c r="BR31" s="753">
        <v>99.3</v>
      </c>
      <c r="BS31" s="740"/>
      <c r="BT31" s="740"/>
      <c r="BU31" s="740"/>
      <c r="BV31" s="740"/>
      <c r="BW31" s="740"/>
      <c r="BX31" s="680">
        <v>96.5</v>
      </c>
      <c r="BY31" s="740"/>
      <c r="BZ31" s="740"/>
      <c r="CA31" s="740"/>
      <c r="CB31" s="741"/>
      <c r="CD31" s="731"/>
      <c r="CE31" s="732"/>
      <c r="CF31" s="700" t="s">
        <v>314</v>
      </c>
      <c r="CG31" s="701"/>
      <c r="CH31" s="701"/>
      <c r="CI31" s="701"/>
      <c r="CJ31" s="701"/>
      <c r="CK31" s="701"/>
      <c r="CL31" s="701"/>
      <c r="CM31" s="701"/>
      <c r="CN31" s="701"/>
      <c r="CO31" s="701"/>
      <c r="CP31" s="701"/>
      <c r="CQ31" s="702"/>
      <c r="CR31" s="685">
        <v>43896</v>
      </c>
      <c r="CS31" s="721"/>
      <c r="CT31" s="721"/>
      <c r="CU31" s="721"/>
      <c r="CV31" s="721"/>
      <c r="CW31" s="721"/>
      <c r="CX31" s="721"/>
      <c r="CY31" s="722"/>
      <c r="CZ31" s="690">
        <v>0.3</v>
      </c>
      <c r="DA31" s="719"/>
      <c r="DB31" s="719"/>
      <c r="DC31" s="723"/>
      <c r="DD31" s="694">
        <v>43896</v>
      </c>
      <c r="DE31" s="721"/>
      <c r="DF31" s="721"/>
      <c r="DG31" s="721"/>
      <c r="DH31" s="721"/>
      <c r="DI31" s="721"/>
      <c r="DJ31" s="721"/>
      <c r="DK31" s="722"/>
      <c r="DL31" s="694">
        <v>43896</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5" t="s">
        <v>315</v>
      </c>
      <c r="C32" s="736"/>
      <c r="D32" s="736"/>
      <c r="E32" s="736"/>
      <c r="F32" s="736"/>
      <c r="G32" s="736"/>
      <c r="H32" s="736"/>
      <c r="I32" s="736"/>
      <c r="J32" s="736"/>
      <c r="K32" s="736"/>
      <c r="L32" s="736"/>
      <c r="M32" s="736"/>
      <c r="N32" s="736"/>
      <c r="O32" s="736"/>
      <c r="P32" s="736"/>
      <c r="Q32" s="737"/>
      <c r="R32" s="685" t="s">
        <v>235</v>
      </c>
      <c r="S32" s="686"/>
      <c r="T32" s="686"/>
      <c r="U32" s="686"/>
      <c r="V32" s="686"/>
      <c r="W32" s="686"/>
      <c r="X32" s="686"/>
      <c r="Y32" s="687"/>
      <c r="Z32" s="688" t="s">
        <v>241</v>
      </c>
      <c r="AA32" s="688"/>
      <c r="AB32" s="688"/>
      <c r="AC32" s="688"/>
      <c r="AD32" s="689" t="s">
        <v>241</v>
      </c>
      <c r="AE32" s="689"/>
      <c r="AF32" s="689"/>
      <c r="AG32" s="689"/>
      <c r="AH32" s="689"/>
      <c r="AI32" s="689"/>
      <c r="AJ32" s="689"/>
      <c r="AK32" s="689"/>
      <c r="AL32" s="690" t="s">
        <v>235</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99.2</v>
      </c>
      <c r="BH32" s="721"/>
      <c r="BI32" s="721"/>
      <c r="BJ32" s="721"/>
      <c r="BK32" s="721"/>
      <c r="BL32" s="721"/>
      <c r="BM32" s="691">
        <v>96.9</v>
      </c>
      <c r="BN32" s="751"/>
      <c r="BO32" s="751"/>
      <c r="BP32" s="751"/>
      <c r="BQ32" s="752"/>
      <c r="BR32" s="754">
        <v>99</v>
      </c>
      <c r="BS32" s="721"/>
      <c r="BT32" s="721"/>
      <c r="BU32" s="721"/>
      <c r="BV32" s="721"/>
      <c r="BW32" s="721"/>
      <c r="BX32" s="691">
        <v>96.6</v>
      </c>
      <c r="BY32" s="751"/>
      <c r="BZ32" s="751"/>
      <c r="CA32" s="751"/>
      <c r="CB32" s="752"/>
      <c r="CD32" s="733"/>
      <c r="CE32" s="734"/>
      <c r="CF32" s="700" t="s">
        <v>318</v>
      </c>
      <c r="CG32" s="701"/>
      <c r="CH32" s="701"/>
      <c r="CI32" s="701"/>
      <c r="CJ32" s="701"/>
      <c r="CK32" s="701"/>
      <c r="CL32" s="701"/>
      <c r="CM32" s="701"/>
      <c r="CN32" s="701"/>
      <c r="CO32" s="701"/>
      <c r="CP32" s="701"/>
      <c r="CQ32" s="702"/>
      <c r="CR32" s="685" t="s">
        <v>241</v>
      </c>
      <c r="CS32" s="686"/>
      <c r="CT32" s="686"/>
      <c r="CU32" s="686"/>
      <c r="CV32" s="686"/>
      <c r="CW32" s="686"/>
      <c r="CX32" s="686"/>
      <c r="CY32" s="687"/>
      <c r="CZ32" s="690" t="s">
        <v>241</v>
      </c>
      <c r="DA32" s="719"/>
      <c r="DB32" s="719"/>
      <c r="DC32" s="723"/>
      <c r="DD32" s="694" t="s">
        <v>235</v>
      </c>
      <c r="DE32" s="686"/>
      <c r="DF32" s="686"/>
      <c r="DG32" s="686"/>
      <c r="DH32" s="686"/>
      <c r="DI32" s="686"/>
      <c r="DJ32" s="686"/>
      <c r="DK32" s="687"/>
      <c r="DL32" s="694" t="s">
        <v>235</v>
      </c>
      <c r="DM32" s="686"/>
      <c r="DN32" s="686"/>
      <c r="DO32" s="686"/>
      <c r="DP32" s="686"/>
      <c r="DQ32" s="686"/>
      <c r="DR32" s="686"/>
      <c r="DS32" s="686"/>
      <c r="DT32" s="686"/>
      <c r="DU32" s="686"/>
      <c r="DV32" s="687"/>
      <c r="DW32" s="690" t="s">
        <v>235</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702819</v>
      </c>
      <c r="S33" s="686"/>
      <c r="T33" s="686"/>
      <c r="U33" s="686"/>
      <c r="V33" s="686"/>
      <c r="W33" s="686"/>
      <c r="X33" s="686"/>
      <c r="Y33" s="687"/>
      <c r="Z33" s="688">
        <v>4.5999999999999996</v>
      </c>
      <c r="AA33" s="688"/>
      <c r="AB33" s="688"/>
      <c r="AC33" s="688"/>
      <c r="AD33" s="689" t="s">
        <v>241</v>
      </c>
      <c r="AE33" s="689"/>
      <c r="AF33" s="689"/>
      <c r="AG33" s="689"/>
      <c r="AH33" s="689"/>
      <c r="AI33" s="689"/>
      <c r="AJ33" s="689"/>
      <c r="AK33" s="689"/>
      <c r="AL33" s="690" t="s">
        <v>235</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99.5</v>
      </c>
      <c r="BH33" s="756"/>
      <c r="BI33" s="756"/>
      <c r="BJ33" s="756"/>
      <c r="BK33" s="756"/>
      <c r="BL33" s="756"/>
      <c r="BM33" s="757">
        <v>97</v>
      </c>
      <c r="BN33" s="756"/>
      <c r="BO33" s="756"/>
      <c r="BP33" s="756"/>
      <c r="BQ33" s="758"/>
      <c r="BR33" s="755">
        <v>99.4</v>
      </c>
      <c r="BS33" s="756"/>
      <c r="BT33" s="756"/>
      <c r="BU33" s="756"/>
      <c r="BV33" s="756"/>
      <c r="BW33" s="756"/>
      <c r="BX33" s="757">
        <v>96.4</v>
      </c>
      <c r="BY33" s="756"/>
      <c r="BZ33" s="756"/>
      <c r="CA33" s="756"/>
      <c r="CB33" s="758"/>
      <c r="CD33" s="700" t="s">
        <v>321</v>
      </c>
      <c r="CE33" s="701"/>
      <c r="CF33" s="701"/>
      <c r="CG33" s="701"/>
      <c r="CH33" s="701"/>
      <c r="CI33" s="701"/>
      <c r="CJ33" s="701"/>
      <c r="CK33" s="701"/>
      <c r="CL33" s="701"/>
      <c r="CM33" s="701"/>
      <c r="CN33" s="701"/>
      <c r="CO33" s="701"/>
      <c r="CP33" s="701"/>
      <c r="CQ33" s="702"/>
      <c r="CR33" s="685">
        <v>8748966</v>
      </c>
      <c r="CS33" s="721"/>
      <c r="CT33" s="721"/>
      <c r="CU33" s="721"/>
      <c r="CV33" s="721"/>
      <c r="CW33" s="721"/>
      <c r="CX33" s="721"/>
      <c r="CY33" s="722"/>
      <c r="CZ33" s="690">
        <v>57.5</v>
      </c>
      <c r="DA33" s="719"/>
      <c r="DB33" s="719"/>
      <c r="DC33" s="723"/>
      <c r="DD33" s="694">
        <v>5552253</v>
      </c>
      <c r="DE33" s="721"/>
      <c r="DF33" s="721"/>
      <c r="DG33" s="721"/>
      <c r="DH33" s="721"/>
      <c r="DI33" s="721"/>
      <c r="DJ33" s="721"/>
      <c r="DK33" s="722"/>
      <c r="DL33" s="694">
        <v>4033429</v>
      </c>
      <c r="DM33" s="721"/>
      <c r="DN33" s="721"/>
      <c r="DO33" s="721"/>
      <c r="DP33" s="721"/>
      <c r="DQ33" s="721"/>
      <c r="DR33" s="721"/>
      <c r="DS33" s="721"/>
      <c r="DT33" s="721"/>
      <c r="DU33" s="721"/>
      <c r="DV33" s="722"/>
      <c r="DW33" s="690">
        <v>48.9</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63560</v>
      </c>
      <c r="S34" s="686"/>
      <c r="T34" s="686"/>
      <c r="U34" s="686"/>
      <c r="V34" s="686"/>
      <c r="W34" s="686"/>
      <c r="X34" s="686"/>
      <c r="Y34" s="687"/>
      <c r="Z34" s="688">
        <v>0.4</v>
      </c>
      <c r="AA34" s="688"/>
      <c r="AB34" s="688"/>
      <c r="AC34" s="688"/>
      <c r="AD34" s="689">
        <v>4135</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2246140</v>
      </c>
      <c r="CS34" s="686"/>
      <c r="CT34" s="686"/>
      <c r="CU34" s="686"/>
      <c r="CV34" s="686"/>
      <c r="CW34" s="686"/>
      <c r="CX34" s="686"/>
      <c r="CY34" s="687"/>
      <c r="CZ34" s="690">
        <v>14.8</v>
      </c>
      <c r="DA34" s="719"/>
      <c r="DB34" s="719"/>
      <c r="DC34" s="723"/>
      <c r="DD34" s="694">
        <v>1524712</v>
      </c>
      <c r="DE34" s="686"/>
      <c r="DF34" s="686"/>
      <c r="DG34" s="686"/>
      <c r="DH34" s="686"/>
      <c r="DI34" s="686"/>
      <c r="DJ34" s="686"/>
      <c r="DK34" s="687"/>
      <c r="DL34" s="694">
        <v>1114580</v>
      </c>
      <c r="DM34" s="686"/>
      <c r="DN34" s="686"/>
      <c r="DO34" s="686"/>
      <c r="DP34" s="686"/>
      <c r="DQ34" s="686"/>
      <c r="DR34" s="686"/>
      <c r="DS34" s="686"/>
      <c r="DT34" s="686"/>
      <c r="DU34" s="686"/>
      <c r="DV34" s="687"/>
      <c r="DW34" s="690">
        <v>13.5</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138049</v>
      </c>
      <c r="S35" s="686"/>
      <c r="T35" s="686"/>
      <c r="U35" s="686"/>
      <c r="V35" s="686"/>
      <c r="W35" s="686"/>
      <c r="X35" s="686"/>
      <c r="Y35" s="687"/>
      <c r="Z35" s="688">
        <v>0.9</v>
      </c>
      <c r="AA35" s="688"/>
      <c r="AB35" s="688"/>
      <c r="AC35" s="688"/>
      <c r="AD35" s="689" t="s">
        <v>241</v>
      </c>
      <c r="AE35" s="689"/>
      <c r="AF35" s="689"/>
      <c r="AG35" s="689"/>
      <c r="AH35" s="689"/>
      <c r="AI35" s="689"/>
      <c r="AJ35" s="689"/>
      <c r="AK35" s="689"/>
      <c r="AL35" s="690" t="s">
        <v>235</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224813</v>
      </c>
      <c r="CS35" s="721"/>
      <c r="CT35" s="721"/>
      <c r="CU35" s="721"/>
      <c r="CV35" s="721"/>
      <c r="CW35" s="721"/>
      <c r="CX35" s="721"/>
      <c r="CY35" s="722"/>
      <c r="CZ35" s="690">
        <v>1.5</v>
      </c>
      <c r="DA35" s="719"/>
      <c r="DB35" s="719"/>
      <c r="DC35" s="723"/>
      <c r="DD35" s="694">
        <v>180000</v>
      </c>
      <c r="DE35" s="721"/>
      <c r="DF35" s="721"/>
      <c r="DG35" s="721"/>
      <c r="DH35" s="721"/>
      <c r="DI35" s="721"/>
      <c r="DJ35" s="721"/>
      <c r="DK35" s="722"/>
      <c r="DL35" s="694">
        <v>127953</v>
      </c>
      <c r="DM35" s="721"/>
      <c r="DN35" s="721"/>
      <c r="DO35" s="721"/>
      <c r="DP35" s="721"/>
      <c r="DQ35" s="721"/>
      <c r="DR35" s="721"/>
      <c r="DS35" s="721"/>
      <c r="DT35" s="721"/>
      <c r="DU35" s="721"/>
      <c r="DV35" s="722"/>
      <c r="DW35" s="690">
        <v>1.5</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223839</v>
      </c>
      <c r="S36" s="686"/>
      <c r="T36" s="686"/>
      <c r="U36" s="686"/>
      <c r="V36" s="686"/>
      <c r="W36" s="686"/>
      <c r="X36" s="686"/>
      <c r="Y36" s="687"/>
      <c r="Z36" s="688">
        <v>1.5</v>
      </c>
      <c r="AA36" s="688"/>
      <c r="AB36" s="688"/>
      <c r="AC36" s="688"/>
      <c r="AD36" s="689" t="s">
        <v>235</v>
      </c>
      <c r="AE36" s="689"/>
      <c r="AF36" s="689"/>
      <c r="AG36" s="689"/>
      <c r="AH36" s="689"/>
      <c r="AI36" s="689"/>
      <c r="AJ36" s="689"/>
      <c r="AK36" s="689"/>
      <c r="AL36" s="690" t="s">
        <v>241</v>
      </c>
      <c r="AM36" s="691"/>
      <c r="AN36" s="691"/>
      <c r="AO36" s="692"/>
      <c r="AP36" s="235"/>
      <c r="AQ36" s="759" t="s">
        <v>329</v>
      </c>
      <c r="AR36" s="760"/>
      <c r="AS36" s="760"/>
      <c r="AT36" s="760"/>
      <c r="AU36" s="760"/>
      <c r="AV36" s="760"/>
      <c r="AW36" s="760"/>
      <c r="AX36" s="760"/>
      <c r="AY36" s="761"/>
      <c r="AZ36" s="674">
        <v>2115927</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4604</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5017200</v>
      </c>
      <c r="CS36" s="686"/>
      <c r="CT36" s="686"/>
      <c r="CU36" s="686"/>
      <c r="CV36" s="686"/>
      <c r="CW36" s="686"/>
      <c r="CX36" s="686"/>
      <c r="CY36" s="687"/>
      <c r="CZ36" s="690">
        <v>33</v>
      </c>
      <c r="DA36" s="719"/>
      <c r="DB36" s="719"/>
      <c r="DC36" s="723"/>
      <c r="DD36" s="694">
        <v>2780093</v>
      </c>
      <c r="DE36" s="686"/>
      <c r="DF36" s="686"/>
      <c r="DG36" s="686"/>
      <c r="DH36" s="686"/>
      <c r="DI36" s="686"/>
      <c r="DJ36" s="686"/>
      <c r="DK36" s="687"/>
      <c r="DL36" s="694">
        <v>1991124</v>
      </c>
      <c r="DM36" s="686"/>
      <c r="DN36" s="686"/>
      <c r="DO36" s="686"/>
      <c r="DP36" s="686"/>
      <c r="DQ36" s="686"/>
      <c r="DR36" s="686"/>
      <c r="DS36" s="686"/>
      <c r="DT36" s="686"/>
      <c r="DU36" s="686"/>
      <c r="DV36" s="687"/>
      <c r="DW36" s="690">
        <v>24.1</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179586</v>
      </c>
      <c r="S37" s="686"/>
      <c r="T37" s="686"/>
      <c r="U37" s="686"/>
      <c r="V37" s="686"/>
      <c r="W37" s="686"/>
      <c r="X37" s="686"/>
      <c r="Y37" s="687"/>
      <c r="Z37" s="688">
        <v>1.2</v>
      </c>
      <c r="AA37" s="688"/>
      <c r="AB37" s="688"/>
      <c r="AC37" s="688"/>
      <c r="AD37" s="689" t="s">
        <v>235</v>
      </c>
      <c r="AE37" s="689"/>
      <c r="AF37" s="689"/>
      <c r="AG37" s="689"/>
      <c r="AH37" s="689"/>
      <c r="AI37" s="689"/>
      <c r="AJ37" s="689"/>
      <c r="AK37" s="689"/>
      <c r="AL37" s="690" t="s">
        <v>241</v>
      </c>
      <c r="AM37" s="691"/>
      <c r="AN37" s="691"/>
      <c r="AO37" s="692"/>
      <c r="AQ37" s="763" t="s">
        <v>333</v>
      </c>
      <c r="AR37" s="764"/>
      <c r="AS37" s="764"/>
      <c r="AT37" s="764"/>
      <c r="AU37" s="764"/>
      <c r="AV37" s="764"/>
      <c r="AW37" s="764"/>
      <c r="AX37" s="764"/>
      <c r="AY37" s="765"/>
      <c r="AZ37" s="685">
        <v>658229</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-20130</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789932</v>
      </c>
      <c r="CS37" s="721"/>
      <c r="CT37" s="721"/>
      <c r="CU37" s="721"/>
      <c r="CV37" s="721"/>
      <c r="CW37" s="721"/>
      <c r="CX37" s="721"/>
      <c r="CY37" s="722"/>
      <c r="CZ37" s="690">
        <v>5.2</v>
      </c>
      <c r="DA37" s="719"/>
      <c r="DB37" s="719"/>
      <c r="DC37" s="723"/>
      <c r="DD37" s="694">
        <v>762532</v>
      </c>
      <c r="DE37" s="721"/>
      <c r="DF37" s="721"/>
      <c r="DG37" s="721"/>
      <c r="DH37" s="721"/>
      <c r="DI37" s="721"/>
      <c r="DJ37" s="721"/>
      <c r="DK37" s="722"/>
      <c r="DL37" s="694">
        <v>702842</v>
      </c>
      <c r="DM37" s="721"/>
      <c r="DN37" s="721"/>
      <c r="DO37" s="721"/>
      <c r="DP37" s="721"/>
      <c r="DQ37" s="721"/>
      <c r="DR37" s="721"/>
      <c r="DS37" s="721"/>
      <c r="DT37" s="721"/>
      <c r="DU37" s="721"/>
      <c r="DV37" s="722"/>
      <c r="DW37" s="690">
        <v>8.5</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492130</v>
      </c>
      <c r="S38" s="686"/>
      <c r="T38" s="686"/>
      <c r="U38" s="686"/>
      <c r="V38" s="686"/>
      <c r="W38" s="686"/>
      <c r="X38" s="686"/>
      <c r="Y38" s="687"/>
      <c r="Z38" s="688">
        <v>3.2</v>
      </c>
      <c r="AA38" s="688"/>
      <c r="AB38" s="688"/>
      <c r="AC38" s="688"/>
      <c r="AD38" s="689">
        <v>622</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307699</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2984</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1025047</v>
      </c>
      <c r="CS38" s="686"/>
      <c r="CT38" s="686"/>
      <c r="CU38" s="686"/>
      <c r="CV38" s="686"/>
      <c r="CW38" s="686"/>
      <c r="CX38" s="686"/>
      <c r="CY38" s="687"/>
      <c r="CZ38" s="690">
        <v>6.7</v>
      </c>
      <c r="DA38" s="719"/>
      <c r="DB38" s="719"/>
      <c r="DC38" s="723"/>
      <c r="DD38" s="694">
        <v>845829</v>
      </c>
      <c r="DE38" s="686"/>
      <c r="DF38" s="686"/>
      <c r="DG38" s="686"/>
      <c r="DH38" s="686"/>
      <c r="DI38" s="686"/>
      <c r="DJ38" s="686"/>
      <c r="DK38" s="687"/>
      <c r="DL38" s="694">
        <v>799772</v>
      </c>
      <c r="DM38" s="686"/>
      <c r="DN38" s="686"/>
      <c r="DO38" s="686"/>
      <c r="DP38" s="686"/>
      <c r="DQ38" s="686"/>
      <c r="DR38" s="686"/>
      <c r="DS38" s="686"/>
      <c r="DT38" s="686"/>
      <c r="DU38" s="686"/>
      <c r="DV38" s="687"/>
      <c r="DW38" s="690">
        <v>9.6999999999999993</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662396</v>
      </c>
      <c r="S39" s="686"/>
      <c r="T39" s="686"/>
      <c r="U39" s="686"/>
      <c r="V39" s="686"/>
      <c r="W39" s="686"/>
      <c r="X39" s="686"/>
      <c r="Y39" s="687"/>
      <c r="Z39" s="688">
        <v>4.3</v>
      </c>
      <c r="AA39" s="688"/>
      <c r="AB39" s="688"/>
      <c r="AC39" s="688"/>
      <c r="AD39" s="689" t="s">
        <v>241</v>
      </c>
      <c r="AE39" s="689"/>
      <c r="AF39" s="689"/>
      <c r="AG39" s="689"/>
      <c r="AH39" s="689"/>
      <c r="AI39" s="689"/>
      <c r="AJ39" s="689"/>
      <c r="AK39" s="689"/>
      <c r="AL39" s="690" t="s">
        <v>235</v>
      </c>
      <c r="AM39" s="691"/>
      <c r="AN39" s="691"/>
      <c r="AO39" s="692"/>
      <c r="AQ39" s="763" t="s">
        <v>341</v>
      </c>
      <c r="AR39" s="764"/>
      <c r="AS39" s="764"/>
      <c r="AT39" s="764"/>
      <c r="AU39" s="764"/>
      <c r="AV39" s="764"/>
      <c r="AW39" s="764"/>
      <c r="AX39" s="764"/>
      <c r="AY39" s="765"/>
      <c r="AZ39" s="685">
        <v>108581</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4465</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231367</v>
      </c>
      <c r="CS39" s="721"/>
      <c r="CT39" s="721"/>
      <c r="CU39" s="721"/>
      <c r="CV39" s="721"/>
      <c r="CW39" s="721"/>
      <c r="CX39" s="721"/>
      <c r="CY39" s="722"/>
      <c r="CZ39" s="690">
        <v>1.5</v>
      </c>
      <c r="DA39" s="719"/>
      <c r="DB39" s="719"/>
      <c r="DC39" s="723"/>
      <c r="DD39" s="694">
        <v>221619</v>
      </c>
      <c r="DE39" s="721"/>
      <c r="DF39" s="721"/>
      <c r="DG39" s="721"/>
      <c r="DH39" s="721"/>
      <c r="DI39" s="721"/>
      <c r="DJ39" s="721"/>
      <c r="DK39" s="722"/>
      <c r="DL39" s="694" t="s">
        <v>235</v>
      </c>
      <c r="DM39" s="721"/>
      <c r="DN39" s="721"/>
      <c r="DO39" s="721"/>
      <c r="DP39" s="721"/>
      <c r="DQ39" s="721"/>
      <c r="DR39" s="721"/>
      <c r="DS39" s="721"/>
      <c r="DT39" s="721"/>
      <c r="DU39" s="721"/>
      <c r="DV39" s="722"/>
      <c r="DW39" s="690" t="s">
        <v>235</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241</v>
      </c>
      <c r="AA40" s="688"/>
      <c r="AB40" s="688"/>
      <c r="AC40" s="688"/>
      <c r="AD40" s="689" t="s">
        <v>235</v>
      </c>
      <c r="AE40" s="689"/>
      <c r="AF40" s="689"/>
      <c r="AG40" s="689"/>
      <c r="AH40" s="689"/>
      <c r="AI40" s="689"/>
      <c r="AJ40" s="689"/>
      <c r="AK40" s="689"/>
      <c r="AL40" s="690" t="s">
        <v>241</v>
      </c>
      <c r="AM40" s="691"/>
      <c r="AN40" s="691"/>
      <c r="AO40" s="692"/>
      <c r="AQ40" s="763" t="s">
        <v>345</v>
      </c>
      <c r="AR40" s="764"/>
      <c r="AS40" s="764"/>
      <c r="AT40" s="764"/>
      <c r="AU40" s="764"/>
      <c r="AV40" s="764"/>
      <c r="AW40" s="764"/>
      <c r="AX40" s="764"/>
      <c r="AY40" s="765"/>
      <c r="AZ40" s="685">
        <v>21043</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92</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4399</v>
      </c>
      <c r="CS40" s="686"/>
      <c r="CT40" s="686"/>
      <c r="CU40" s="686"/>
      <c r="CV40" s="686"/>
      <c r="CW40" s="686"/>
      <c r="CX40" s="686"/>
      <c r="CY40" s="687"/>
      <c r="CZ40" s="690">
        <v>0</v>
      </c>
      <c r="DA40" s="719"/>
      <c r="DB40" s="719"/>
      <c r="DC40" s="723"/>
      <c r="DD40" s="694" t="s">
        <v>241</v>
      </c>
      <c r="DE40" s="686"/>
      <c r="DF40" s="686"/>
      <c r="DG40" s="686"/>
      <c r="DH40" s="686"/>
      <c r="DI40" s="686"/>
      <c r="DJ40" s="686"/>
      <c r="DK40" s="687"/>
      <c r="DL40" s="694" t="s">
        <v>241</v>
      </c>
      <c r="DM40" s="686"/>
      <c r="DN40" s="686"/>
      <c r="DO40" s="686"/>
      <c r="DP40" s="686"/>
      <c r="DQ40" s="686"/>
      <c r="DR40" s="686"/>
      <c r="DS40" s="686"/>
      <c r="DT40" s="686"/>
      <c r="DU40" s="686"/>
      <c r="DV40" s="687"/>
      <c r="DW40" s="690" t="s">
        <v>241</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241</v>
      </c>
      <c r="S41" s="686"/>
      <c r="T41" s="686"/>
      <c r="U41" s="686"/>
      <c r="V41" s="686"/>
      <c r="W41" s="686"/>
      <c r="X41" s="686"/>
      <c r="Y41" s="687"/>
      <c r="Z41" s="688" t="s">
        <v>241</v>
      </c>
      <c r="AA41" s="688"/>
      <c r="AB41" s="688"/>
      <c r="AC41" s="688"/>
      <c r="AD41" s="689" t="s">
        <v>241</v>
      </c>
      <c r="AE41" s="689"/>
      <c r="AF41" s="689"/>
      <c r="AG41" s="689"/>
      <c r="AH41" s="689"/>
      <c r="AI41" s="689"/>
      <c r="AJ41" s="689"/>
      <c r="AK41" s="689"/>
      <c r="AL41" s="690" t="s">
        <v>241</v>
      </c>
      <c r="AM41" s="691"/>
      <c r="AN41" s="691"/>
      <c r="AO41" s="692"/>
      <c r="AQ41" s="763" t="s">
        <v>350</v>
      </c>
      <c r="AR41" s="764"/>
      <c r="AS41" s="764"/>
      <c r="AT41" s="764"/>
      <c r="AU41" s="764"/>
      <c r="AV41" s="764"/>
      <c r="AW41" s="764"/>
      <c r="AX41" s="764"/>
      <c r="AY41" s="765"/>
      <c r="AZ41" s="685">
        <v>152206</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241</v>
      </c>
      <c r="CS41" s="721"/>
      <c r="CT41" s="721"/>
      <c r="CU41" s="721"/>
      <c r="CV41" s="721"/>
      <c r="CW41" s="721"/>
      <c r="CX41" s="721"/>
      <c r="CY41" s="722"/>
      <c r="CZ41" s="690" t="s">
        <v>235</v>
      </c>
      <c r="DA41" s="719"/>
      <c r="DB41" s="719"/>
      <c r="DC41" s="723"/>
      <c r="DD41" s="694" t="s">
        <v>235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t="s">
        <v>241</v>
      </c>
      <c r="S42" s="686"/>
      <c r="T42" s="686"/>
      <c r="U42" s="686"/>
      <c r="V42" s="686"/>
      <c r="W42" s="686"/>
      <c r="X42" s="686"/>
      <c r="Y42" s="687"/>
      <c r="Z42" s="688" t="s">
        <v>235</v>
      </c>
      <c r="AA42" s="688"/>
      <c r="AB42" s="688"/>
      <c r="AC42" s="688"/>
      <c r="AD42" s="689" t="s">
        <v>241</v>
      </c>
      <c r="AE42" s="689"/>
      <c r="AF42" s="689"/>
      <c r="AG42" s="689"/>
      <c r="AH42" s="689"/>
      <c r="AI42" s="689"/>
      <c r="AJ42" s="689"/>
      <c r="AK42" s="689"/>
      <c r="AL42" s="690" t="s">
        <v>235</v>
      </c>
      <c r="AM42" s="691"/>
      <c r="AN42" s="691"/>
      <c r="AO42" s="692"/>
      <c r="AQ42" s="784" t="s">
        <v>354</v>
      </c>
      <c r="AR42" s="785"/>
      <c r="AS42" s="785"/>
      <c r="AT42" s="785"/>
      <c r="AU42" s="785"/>
      <c r="AV42" s="785"/>
      <c r="AW42" s="785"/>
      <c r="AX42" s="785"/>
      <c r="AY42" s="786"/>
      <c r="AZ42" s="776">
        <v>868169</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405</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1581251</v>
      </c>
      <c r="CS42" s="686"/>
      <c r="CT42" s="686"/>
      <c r="CU42" s="686"/>
      <c r="CV42" s="686"/>
      <c r="CW42" s="686"/>
      <c r="CX42" s="686"/>
      <c r="CY42" s="687"/>
      <c r="CZ42" s="690">
        <v>10.4</v>
      </c>
      <c r="DA42" s="691"/>
      <c r="DB42" s="691"/>
      <c r="DC42" s="703"/>
      <c r="DD42" s="694">
        <v>510768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357</v>
      </c>
      <c r="C43" s="727"/>
      <c r="D43" s="727"/>
      <c r="E43" s="727"/>
      <c r="F43" s="727"/>
      <c r="G43" s="727"/>
      <c r="H43" s="727"/>
      <c r="I43" s="727"/>
      <c r="J43" s="727"/>
      <c r="K43" s="727"/>
      <c r="L43" s="727"/>
      <c r="M43" s="727"/>
      <c r="N43" s="727"/>
      <c r="O43" s="727"/>
      <c r="P43" s="727"/>
      <c r="Q43" s="728"/>
      <c r="R43" s="776">
        <v>15412566</v>
      </c>
      <c r="S43" s="777"/>
      <c r="T43" s="777"/>
      <c r="U43" s="777"/>
      <c r="V43" s="777"/>
      <c r="W43" s="777"/>
      <c r="X43" s="777"/>
      <c r="Y43" s="778"/>
      <c r="Z43" s="779">
        <v>100</v>
      </c>
      <c r="AA43" s="779"/>
      <c r="AB43" s="779"/>
      <c r="AC43" s="779"/>
      <c r="AD43" s="780">
        <v>8255104</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14006</v>
      </c>
      <c r="CS43" s="721"/>
      <c r="CT43" s="721"/>
      <c r="CU43" s="721"/>
      <c r="CV43" s="721"/>
      <c r="CW43" s="721"/>
      <c r="CX43" s="721"/>
      <c r="CY43" s="722"/>
      <c r="CZ43" s="690">
        <v>0.1</v>
      </c>
      <c r="DA43" s="719"/>
      <c r="DB43" s="719"/>
      <c r="DC43" s="723"/>
      <c r="DD43" s="694">
        <v>9806</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359</v>
      </c>
      <c r="CG44" s="683"/>
      <c r="CH44" s="683"/>
      <c r="CI44" s="683"/>
      <c r="CJ44" s="683"/>
      <c r="CK44" s="683"/>
      <c r="CL44" s="683"/>
      <c r="CM44" s="683"/>
      <c r="CN44" s="683"/>
      <c r="CO44" s="683"/>
      <c r="CP44" s="683"/>
      <c r="CQ44" s="684"/>
      <c r="CR44" s="685">
        <v>1561345</v>
      </c>
      <c r="CS44" s="686"/>
      <c r="CT44" s="686"/>
      <c r="CU44" s="686"/>
      <c r="CV44" s="686"/>
      <c r="CW44" s="686"/>
      <c r="CX44" s="686"/>
      <c r="CY44" s="687"/>
      <c r="CZ44" s="690">
        <v>10.3</v>
      </c>
      <c r="DA44" s="691"/>
      <c r="DB44" s="691"/>
      <c r="DC44" s="703"/>
      <c r="DD44" s="694">
        <v>510086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670311</v>
      </c>
      <c r="CS45" s="721"/>
      <c r="CT45" s="721"/>
      <c r="CU45" s="721"/>
      <c r="CV45" s="721"/>
      <c r="CW45" s="721"/>
      <c r="CX45" s="721"/>
      <c r="CY45" s="722"/>
      <c r="CZ45" s="690">
        <v>4.4000000000000004</v>
      </c>
      <c r="DA45" s="719"/>
      <c r="DB45" s="719"/>
      <c r="DC45" s="723"/>
      <c r="DD45" s="694">
        <v>34354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785382</v>
      </c>
      <c r="CS46" s="686"/>
      <c r="CT46" s="686"/>
      <c r="CU46" s="686"/>
      <c r="CV46" s="686"/>
      <c r="CW46" s="686"/>
      <c r="CX46" s="686"/>
      <c r="CY46" s="687"/>
      <c r="CZ46" s="690">
        <v>5.2</v>
      </c>
      <c r="DA46" s="691"/>
      <c r="DB46" s="691"/>
      <c r="DC46" s="703"/>
      <c r="DD46" s="694">
        <v>466388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19906</v>
      </c>
      <c r="CS47" s="721"/>
      <c r="CT47" s="721"/>
      <c r="CU47" s="721"/>
      <c r="CV47" s="721"/>
      <c r="CW47" s="721"/>
      <c r="CX47" s="721"/>
      <c r="CY47" s="722"/>
      <c r="CZ47" s="690">
        <v>0.1</v>
      </c>
      <c r="DA47" s="719"/>
      <c r="DB47" s="719"/>
      <c r="DC47" s="723"/>
      <c r="DD47" s="694">
        <v>682</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235</v>
      </c>
      <c r="CS48" s="686"/>
      <c r="CT48" s="686"/>
      <c r="CU48" s="686"/>
      <c r="CV48" s="686"/>
      <c r="CW48" s="686"/>
      <c r="CX48" s="686"/>
      <c r="CY48" s="687"/>
      <c r="CZ48" s="690" t="s">
        <v>235</v>
      </c>
      <c r="DA48" s="691"/>
      <c r="DB48" s="691"/>
      <c r="DC48" s="703"/>
      <c r="DD48" s="694" t="s">
        <v>235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15222972</v>
      </c>
      <c r="CS49" s="756"/>
      <c r="CT49" s="756"/>
      <c r="CU49" s="756"/>
      <c r="CV49" s="756"/>
      <c r="CW49" s="756"/>
      <c r="CX49" s="756"/>
      <c r="CY49" s="787"/>
      <c r="CZ49" s="781">
        <v>100</v>
      </c>
      <c r="DA49" s="788"/>
      <c r="DB49" s="788"/>
      <c r="DC49" s="789"/>
      <c r="DD49" s="790">
        <v>9910235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59EfHJk/RGUTVEIUo4J/7Nq5nGEcP5+Ov8yftWOCc+sLSp7tyMhqqbowO8lSNQvA4Fiq2TEPHHtHhynjiJt9iA==" saltValue="lWNVlJPfQyZlj5Imev+HA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15162</v>
      </c>
      <c r="R7" s="821"/>
      <c r="S7" s="821"/>
      <c r="T7" s="821"/>
      <c r="U7" s="821"/>
      <c r="V7" s="821">
        <v>14973</v>
      </c>
      <c r="W7" s="821"/>
      <c r="X7" s="821"/>
      <c r="Y7" s="821"/>
      <c r="Z7" s="821"/>
      <c r="AA7" s="821">
        <v>190</v>
      </c>
      <c r="AB7" s="821"/>
      <c r="AC7" s="821"/>
      <c r="AD7" s="821"/>
      <c r="AE7" s="822"/>
      <c r="AF7" s="823">
        <v>114</v>
      </c>
      <c r="AG7" s="824"/>
      <c r="AH7" s="824"/>
      <c r="AI7" s="824"/>
      <c r="AJ7" s="825"/>
      <c r="AK7" s="860">
        <v>206</v>
      </c>
      <c r="AL7" s="861"/>
      <c r="AM7" s="861"/>
      <c r="AN7" s="861"/>
      <c r="AO7" s="861"/>
      <c r="AP7" s="861">
        <v>7581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170</v>
      </c>
      <c r="R8" s="845"/>
      <c r="S8" s="845"/>
      <c r="T8" s="845"/>
      <c r="U8" s="845"/>
      <c r="V8" s="845">
        <v>170</v>
      </c>
      <c r="W8" s="845"/>
      <c r="X8" s="845"/>
      <c r="Y8" s="845"/>
      <c r="Z8" s="845"/>
      <c r="AA8" s="845">
        <v>0</v>
      </c>
      <c r="AB8" s="845"/>
      <c r="AC8" s="845"/>
      <c r="AD8" s="845"/>
      <c r="AE8" s="846"/>
      <c r="AF8" s="847" t="s">
        <v>392</v>
      </c>
      <c r="AG8" s="848"/>
      <c r="AH8" s="848"/>
      <c r="AI8" s="848"/>
      <c r="AJ8" s="849"/>
      <c r="AK8" s="850">
        <v>23</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393</v>
      </c>
      <c r="C9" s="842"/>
      <c r="D9" s="842"/>
      <c r="E9" s="842"/>
      <c r="F9" s="842"/>
      <c r="G9" s="842"/>
      <c r="H9" s="842"/>
      <c r="I9" s="842"/>
      <c r="J9" s="842"/>
      <c r="K9" s="842"/>
      <c r="L9" s="842"/>
      <c r="M9" s="842"/>
      <c r="N9" s="842"/>
      <c r="O9" s="842"/>
      <c r="P9" s="843"/>
      <c r="Q9" s="844">
        <v>485</v>
      </c>
      <c r="R9" s="845"/>
      <c r="S9" s="845"/>
      <c r="T9" s="845"/>
      <c r="U9" s="845"/>
      <c r="V9" s="845">
        <v>485</v>
      </c>
      <c r="W9" s="845"/>
      <c r="X9" s="845"/>
      <c r="Y9" s="845"/>
      <c r="Z9" s="845"/>
      <c r="AA9" s="845">
        <v>0</v>
      </c>
      <c r="AB9" s="845"/>
      <c r="AC9" s="845"/>
      <c r="AD9" s="845"/>
      <c r="AE9" s="846"/>
      <c r="AF9" s="847" t="s">
        <v>392</v>
      </c>
      <c r="AG9" s="848"/>
      <c r="AH9" s="848"/>
      <c r="AI9" s="848"/>
      <c r="AJ9" s="849"/>
      <c r="AK9" s="850">
        <v>383</v>
      </c>
      <c r="AL9" s="851"/>
      <c r="AM9" s="851"/>
      <c r="AN9" s="851"/>
      <c r="AO9" s="851"/>
      <c r="AP9" s="851">
        <v>614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15413</v>
      </c>
      <c r="R23" s="880"/>
      <c r="S23" s="880"/>
      <c r="T23" s="880"/>
      <c r="U23" s="880"/>
      <c r="V23" s="880">
        <v>15627</v>
      </c>
      <c r="W23" s="880"/>
      <c r="X23" s="880"/>
      <c r="Y23" s="880"/>
      <c r="Z23" s="880"/>
      <c r="AA23" s="880">
        <v>-215</v>
      </c>
      <c r="AB23" s="880"/>
      <c r="AC23" s="880"/>
      <c r="AD23" s="880"/>
      <c r="AE23" s="881"/>
      <c r="AF23" s="882">
        <v>114</v>
      </c>
      <c r="AG23" s="880"/>
      <c r="AH23" s="880"/>
      <c r="AI23" s="880"/>
      <c r="AJ23" s="883"/>
      <c r="AK23" s="884"/>
      <c r="AL23" s="885"/>
      <c r="AM23" s="885"/>
      <c r="AN23" s="885"/>
      <c r="AO23" s="885"/>
      <c r="AP23" s="880">
        <v>8195</v>
      </c>
      <c r="AQ23" s="880"/>
      <c r="AR23" s="880"/>
      <c r="AS23" s="880"/>
      <c r="AT23" s="880"/>
      <c r="AU23" s="886"/>
      <c r="AV23" s="886"/>
      <c r="AW23" s="886"/>
      <c r="AX23" s="886"/>
      <c r="AY23" s="887"/>
      <c r="AZ23" s="895" t="s">
        <v>241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2476</v>
      </c>
      <c r="R28" s="909"/>
      <c r="S28" s="909"/>
      <c r="T28" s="909"/>
      <c r="U28" s="909"/>
      <c r="V28" s="909">
        <v>2471</v>
      </c>
      <c r="W28" s="909"/>
      <c r="X28" s="909"/>
      <c r="Y28" s="909"/>
      <c r="Z28" s="909"/>
      <c r="AA28" s="909">
        <v>5</v>
      </c>
      <c r="AB28" s="909"/>
      <c r="AC28" s="909"/>
      <c r="AD28" s="909"/>
      <c r="AE28" s="910"/>
      <c r="AF28" s="911">
        <v>5</v>
      </c>
      <c r="AG28" s="909"/>
      <c r="AH28" s="909"/>
      <c r="AI28" s="909"/>
      <c r="AJ28" s="912"/>
      <c r="AK28" s="913" t="s">
        <v>582</v>
      </c>
      <c r="AL28" s="904"/>
      <c r="AM28" s="904"/>
      <c r="AN28" s="904"/>
      <c r="AO28" s="904"/>
      <c r="AP28" s="904" t="s">
        <v>582</v>
      </c>
      <c r="AQ28" s="904"/>
      <c r="AR28" s="904"/>
      <c r="AS28" s="904"/>
      <c r="AT28" s="904"/>
      <c r="AU28" s="904" t="s">
        <v>582</v>
      </c>
      <c r="AV28" s="904"/>
      <c r="AW28" s="904"/>
      <c r="AX28" s="904"/>
      <c r="AY28" s="904"/>
      <c r="AZ28" s="905" t="s">
        <v>582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2961</v>
      </c>
      <c r="R29" s="845"/>
      <c r="S29" s="845"/>
      <c r="T29" s="845"/>
      <c r="U29" s="845"/>
      <c r="V29" s="845">
        <v>2954</v>
      </c>
      <c r="W29" s="845"/>
      <c r="X29" s="845"/>
      <c r="Y29" s="845"/>
      <c r="Z29" s="845"/>
      <c r="AA29" s="845">
        <v>7</v>
      </c>
      <c r="AB29" s="845"/>
      <c r="AC29" s="845"/>
      <c r="AD29" s="845"/>
      <c r="AE29" s="846"/>
      <c r="AF29" s="847">
        <v>7</v>
      </c>
      <c r="AG29" s="848"/>
      <c r="AH29" s="848"/>
      <c r="AI29" s="848"/>
      <c r="AJ29" s="849"/>
      <c r="AK29" s="916" t="s">
        <v>582</v>
      </c>
      <c r="AL29" s="917"/>
      <c r="AM29" s="917"/>
      <c r="AN29" s="917"/>
      <c r="AO29" s="917"/>
      <c r="AP29" s="917" t="s">
        <v>582</v>
      </c>
      <c r="AQ29" s="917"/>
      <c r="AR29" s="917"/>
      <c r="AS29" s="917"/>
      <c r="AT29" s="917"/>
      <c r="AU29" s="917" t="s">
        <v>582</v>
      </c>
      <c r="AV29" s="917"/>
      <c r="AW29" s="917"/>
      <c r="AX29" s="917"/>
      <c r="AY29" s="917"/>
      <c r="AZ29" s="918" t="s">
        <v>582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345</v>
      </c>
      <c r="R30" s="845"/>
      <c r="S30" s="845"/>
      <c r="T30" s="845"/>
      <c r="U30" s="845"/>
      <c r="V30" s="845">
        <v>345</v>
      </c>
      <c r="W30" s="845"/>
      <c r="X30" s="845"/>
      <c r="Y30" s="845"/>
      <c r="Z30" s="845"/>
      <c r="AA30" s="845">
        <v>0</v>
      </c>
      <c r="AB30" s="845"/>
      <c r="AC30" s="845"/>
      <c r="AD30" s="845"/>
      <c r="AE30" s="846"/>
      <c r="AF30" s="847">
        <v>0</v>
      </c>
      <c r="AG30" s="848"/>
      <c r="AH30" s="848"/>
      <c r="AI30" s="848"/>
      <c r="AJ30" s="849"/>
      <c r="AK30" s="916" t="s">
        <v>582</v>
      </c>
      <c r="AL30" s="917"/>
      <c r="AM30" s="917"/>
      <c r="AN30" s="917"/>
      <c r="AO30" s="917"/>
      <c r="AP30" s="917" t="s">
        <v>582</v>
      </c>
      <c r="AQ30" s="917"/>
      <c r="AR30" s="917"/>
      <c r="AS30" s="917"/>
      <c r="AT30" s="917"/>
      <c r="AU30" s="917" t="s">
        <v>582</v>
      </c>
      <c r="AV30" s="917"/>
      <c r="AW30" s="917"/>
      <c r="AX30" s="917"/>
      <c r="AY30" s="917"/>
      <c r="AZ30" s="918" t="s">
        <v>582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410</v>
      </c>
      <c r="C31" s="842"/>
      <c r="D31" s="842"/>
      <c r="E31" s="842"/>
      <c r="F31" s="842"/>
      <c r="G31" s="842"/>
      <c r="H31" s="842"/>
      <c r="I31" s="842"/>
      <c r="J31" s="842"/>
      <c r="K31" s="842"/>
      <c r="L31" s="842"/>
      <c r="M31" s="842"/>
      <c r="N31" s="842"/>
      <c r="O31" s="842"/>
      <c r="P31" s="843"/>
      <c r="Q31" s="844">
        <v>587</v>
      </c>
      <c r="R31" s="845"/>
      <c r="S31" s="845"/>
      <c r="T31" s="845"/>
      <c r="U31" s="845"/>
      <c r="V31" s="845">
        <v>528</v>
      </c>
      <c r="W31" s="845"/>
      <c r="X31" s="845"/>
      <c r="Y31" s="845"/>
      <c r="Z31" s="845"/>
      <c r="AA31" s="845">
        <v>60</v>
      </c>
      <c r="AB31" s="845"/>
      <c r="AC31" s="845"/>
      <c r="AD31" s="845"/>
      <c r="AE31" s="846"/>
      <c r="AF31" s="847">
        <v>2007</v>
      </c>
      <c r="AG31" s="848"/>
      <c r="AH31" s="848"/>
      <c r="AI31" s="848"/>
      <c r="AJ31" s="849"/>
      <c r="AK31" s="916">
        <v>109</v>
      </c>
      <c r="AL31" s="917"/>
      <c r="AM31" s="917"/>
      <c r="AN31" s="917"/>
      <c r="AO31" s="917"/>
      <c r="AP31" s="917">
        <v>987</v>
      </c>
      <c r="AQ31" s="917"/>
      <c r="AR31" s="917"/>
      <c r="AS31" s="917"/>
      <c r="AT31" s="917"/>
      <c r="AU31" s="917">
        <v>503</v>
      </c>
      <c r="AV31" s="917"/>
      <c r="AW31" s="917"/>
      <c r="AX31" s="917"/>
      <c r="AY31" s="917"/>
      <c r="AZ31" s="918" t="s">
        <v>582</v>
      </c>
      <c r="BA31" s="918"/>
      <c r="BB31" s="918"/>
      <c r="BC31" s="918"/>
      <c r="BD31" s="918"/>
      <c r="BE31" s="914" t="s">
        <v>411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1527</v>
      </c>
      <c r="R32" s="845"/>
      <c r="S32" s="845"/>
      <c r="T32" s="845"/>
      <c r="U32" s="845"/>
      <c r="V32" s="845">
        <v>1212</v>
      </c>
      <c r="W32" s="845"/>
      <c r="X32" s="845"/>
      <c r="Y32" s="845"/>
      <c r="Z32" s="845"/>
      <c r="AA32" s="845">
        <v>315</v>
      </c>
      <c r="AB32" s="845"/>
      <c r="AC32" s="845"/>
      <c r="AD32" s="845"/>
      <c r="AE32" s="846"/>
      <c r="AF32" s="847">
        <v>966</v>
      </c>
      <c r="AG32" s="848"/>
      <c r="AH32" s="848"/>
      <c r="AI32" s="848"/>
      <c r="AJ32" s="849"/>
      <c r="AK32" s="916">
        <v>283</v>
      </c>
      <c r="AL32" s="917"/>
      <c r="AM32" s="917"/>
      <c r="AN32" s="917"/>
      <c r="AO32" s="917"/>
      <c r="AP32" s="917">
        <v>1334</v>
      </c>
      <c r="AQ32" s="917"/>
      <c r="AR32" s="917"/>
      <c r="AS32" s="917"/>
      <c r="AT32" s="917"/>
      <c r="AU32" s="917">
        <v>920</v>
      </c>
      <c r="AV32" s="917"/>
      <c r="AW32" s="917"/>
      <c r="AX32" s="917"/>
      <c r="AY32" s="917"/>
      <c r="AZ32" s="918" t="s">
        <v>582</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1252</v>
      </c>
      <c r="R33" s="845"/>
      <c r="S33" s="845"/>
      <c r="T33" s="845"/>
      <c r="U33" s="845"/>
      <c r="V33" s="845">
        <v>1227</v>
      </c>
      <c r="W33" s="845"/>
      <c r="X33" s="845"/>
      <c r="Y33" s="845"/>
      <c r="Z33" s="845"/>
      <c r="AA33" s="845">
        <v>25</v>
      </c>
      <c r="AB33" s="845"/>
      <c r="AC33" s="845"/>
      <c r="AD33" s="845"/>
      <c r="AE33" s="846"/>
      <c r="AF33" s="847">
        <v>83</v>
      </c>
      <c r="AG33" s="848"/>
      <c r="AH33" s="848"/>
      <c r="AI33" s="848"/>
      <c r="AJ33" s="849"/>
      <c r="AK33" s="916">
        <v>658</v>
      </c>
      <c r="AL33" s="917"/>
      <c r="AM33" s="917"/>
      <c r="AN33" s="917"/>
      <c r="AO33" s="917"/>
      <c r="AP33" s="917">
        <v>9739</v>
      </c>
      <c r="AQ33" s="917"/>
      <c r="AR33" s="917"/>
      <c r="AS33" s="917"/>
      <c r="AT33" s="917"/>
      <c r="AU33" s="917">
        <v>7401</v>
      </c>
      <c r="AV33" s="917"/>
      <c r="AW33" s="917"/>
      <c r="AX33" s="917"/>
      <c r="AY33" s="917"/>
      <c r="AZ33" s="918" t="s">
        <v>582</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3068</v>
      </c>
      <c r="AG63" s="928"/>
      <c r="AH63" s="928"/>
      <c r="AI63" s="928"/>
      <c r="AJ63" s="929"/>
      <c r="AK63" s="930"/>
      <c r="AL63" s="925"/>
      <c r="AM63" s="925"/>
      <c r="AN63" s="925"/>
      <c r="AO63" s="925"/>
      <c r="AP63" s="928">
        <v>12060</v>
      </c>
      <c r="AQ63" s="928"/>
      <c r="AR63" s="928"/>
      <c r="AS63" s="928"/>
      <c r="AT63" s="928"/>
      <c r="AU63" s="928">
        <v>8824</v>
      </c>
      <c r="AV63" s="928"/>
      <c r="AW63" s="928"/>
      <c r="AX63" s="928"/>
      <c r="AY63" s="928"/>
      <c r="AZ63" s="932"/>
      <c r="BA63" s="932"/>
      <c r="BB63" s="932"/>
      <c r="BC63" s="932"/>
      <c r="BD63" s="932"/>
      <c r="BE63" s="933"/>
      <c r="BF63" s="933"/>
      <c r="BG63" s="933"/>
      <c r="BH63" s="933"/>
      <c r="BI63" s="934"/>
      <c r="BJ63" s="935" t="s">
        <v>392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401</v>
      </c>
      <c r="AB66" s="804"/>
      <c r="AC66" s="804"/>
      <c r="AD66" s="804"/>
      <c r="AE66" s="805"/>
      <c r="AF66" s="938" t="s">
        <v>402</v>
      </c>
      <c r="AG66" s="899"/>
      <c r="AH66" s="899"/>
      <c r="AI66" s="899"/>
      <c r="AJ66" s="939"/>
      <c r="AK66" s="803" t="s">
        <v>421</v>
      </c>
      <c r="AL66" s="827"/>
      <c r="AM66" s="827"/>
      <c r="AN66" s="827"/>
      <c r="AO66" s="828"/>
      <c r="AP66" s="803" t="s">
        <v>422</v>
      </c>
      <c r="AQ66" s="804"/>
      <c r="AR66" s="804"/>
      <c r="AS66" s="804"/>
      <c r="AT66" s="805"/>
      <c r="AU66" s="803" t="s">
        <v>423</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583</v>
      </c>
      <c r="C68" s="956"/>
      <c r="D68" s="956"/>
      <c r="E68" s="956"/>
      <c r="F68" s="956"/>
      <c r="G68" s="956"/>
      <c r="H68" s="956"/>
      <c r="I68" s="956"/>
      <c r="J68" s="956"/>
      <c r="K68" s="956"/>
      <c r="L68" s="956"/>
      <c r="M68" s="956"/>
      <c r="N68" s="956"/>
      <c r="O68" s="956"/>
      <c r="P68" s="957"/>
      <c r="Q68" s="958">
        <v>2234</v>
      </c>
      <c r="R68" s="952"/>
      <c r="S68" s="952"/>
      <c r="T68" s="952"/>
      <c r="U68" s="952"/>
      <c r="V68" s="952">
        <v>2230</v>
      </c>
      <c r="W68" s="952"/>
      <c r="X68" s="952"/>
      <c r="Y68" s="952"/>
      <c r="Z68" s="952"/>
      <c r="AA68" s="952">
        <v>4</v>
      </c>
      <c r="AB68" s="952"/>
      <c r="AC68" s="952"/>
      <c r="AD68" s="952"/>
      <c r="AE68" s="952"/>
      <c r="AF68" s="952">
        <v>4</v>
      </c>
      <c r="AG68" s="952"/>
      <c r="AH68" s="952"/>
      <c r="AI68" s="952"/>
      <c r="AJ68" s="952"/>
      <c r="AK68" s="952" t="s">
        <v>582</v>
      </c>
      <c r="AL68" s="952"/>
      <c r="AM68" s="952"/>
      <c r="AN68" s="952"/>
      <c r="AO68" s="952"/>
      <c r="AP68" s="952">
        <v>969</v>
      </c>
      <c r="AQ68" s="952"/>
      <c r="AR68" s="952"/>
      <c r="AS68" s="952"/>
      <c r="AT68" s="952"/>
      <c r="AU68" s="952">
        <v>623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584</v>
      </c>
      <c r="C69" s="960"/>
      <c r="D69" s="960"/>
      <c r="E69" s="960"/>
      <c r="F69" s="960"/>
      <c r="G69" s="960"/>
      <c r="H69" s="960"/>
      <c r="I69" s="960"/>
      <c r="J69" s="960"/>
      <c r="K69" s="960"/>
      <c r="L69" s="960"/>
      <c r="M69" s="960"/>
      <c r="N69" s="960"/>
      <c r="O69" s="960"/>
      <c r="P69" s="961"/>
      <c r="Q69" s="962">
        <v>12</v>
      </c>
      <c r="R69" s="917"/>
      <c r="S69" s="917"/>
      <c r="T69" s="917"/>
      <c r="U69" s="917"/>
      <c r="V69" s="917">
        <v>12</v>
      </c>
      <c r="W69" s="917"/>
      <c r="X69" s="917"/>
      <c r="Y69" s="917"/>
      <c r="Z69" s="917"/>
      <c r="AA69" s="917">
        <v>0</v>
      </c>
      <c r="AB69" s="917"/>
      <c r="AC69" s="917"/>
      <c r="AD69" s="917"/>
      <c r="AE69" s="917"/>
      <c r="AF69" s="917">
        <v>0</v>
      </c>
      <c r="AG69" s="917"/>
      <c r="AH69" s="917"/>
      <c r="AI69" s="917"/>
      <c r="AJ69" s="917"/>
      <c r="AK69" s="917" t="s">
        <v>582</v>
      </c>
      <c r="AL69" s="917"/>
      <c r="AM69" s="917"/>
      <c r="AN69" s="917"/>
      <c r="AO69" s="917"/>
      <c r="AP69" s="917" t="s">
        <v>582</v>
      </c>
      <c r="AQ69" s="917"/>
      <c r="AR69" s="917"/>
      <c r="AS69" s="917"/>
      <c r="AT69" s="917"/>
      <c r="AU69" s="917" t="s">
        <v>582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585</v>
      </c>
      <c r="C70" s="960"/>
      <c r="D70" s="960"/>
      <c r="E70" s="960"/>
      <c r="F70" s="960"/>
      <c r="G70" s="960"/>
      <c r="H70" s="960"/>
      <c r="I70" s="960"/>
      <c r="J70" s="960"/>
      <c r="K70" s="960"/>
      <c r="L70" s="960"/>
      <c r="M70" s="960"/>
      <c r="N70" s="960"/>
      <c r="O70" s="960"/>
      <c r="P70" s="961"/>
      <c r="Q70" s="962">
        <v>4632</v>
      </c>
      <c r="R70" s="917"/>
      <c r="S70" s="917"/>
      <c r="T70" s="917"/>
      <c r="U70" s="917"/>
      <c r="V70" s="917">
        <v>3649</v>
      </c>
      <c r="W70" s="917"/>
      <c r="X70" s="917"/>
      <c r="Y70" s="917"/>
      <c r="Z70" s="917"/>
      <c r="AA70" s="917">
        <v>983</v>
      </c>
      <c r="AB70" s="917"/>
      <c r="AC70" s="917"/>
      <c r="AD70" s="917"/>
      <c r="AE70" s="917"/>
      <c r="AF70" s="917">
        <v>983</v>
      </c>
      <c r="AG70" s="917"/>
      <c r="AH70" s="917"/>
      <c r="AI70" s="917"/>
      <c r="AJ70" s="917"/>
      <c r="AK70" s="917">
        <v>287</v>
      </c>
      <c r="AL70" s="917"/>
      <c r="AM70" s="917"/>
      <c r="AN70" s="917"/>
      <c r="AO70" s="917"/>
      <c r="AP70" s="917">
        <v>1470</v>
      </c>
      <c r="AQ70" s="917"/>
      <c r="AR70" s="917"/>
      <c r="AS70" s="917"/>
      <c r="AT70" s="917"/>
      <c r="AU70" s="917">
        <v>75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539</v>
      </c>
      <c r="R71" s="917"/>
      <c r="S71" s="917"/>
      <c r="T71" s="917"/>
      <c r="U71" s="917"/>
      <c r="V71" s="917">
        <v>522</v>
      </c>
      <c r="W71" s="917"/>
      <c r="X71" s="917"/>
      <c r="Y71" s="917"/>
      <c r="Z71" s="917"/>
      <c r="AA71" s="917">
        <v>17</v>
      </c>
      <c r="AB71" s="917"/>
      <c r="AC71" s="917"/>
      <c r="AD71" s="917"/>
      <c r="AE71" s="917"/>
      <c r="AF71" s="917">
        <v>17</v>
      </c>
      <c r="AG71" s="917"/>
      <c r="AH71" s="917"/>
      <c r="AI71" s="917"/>
      <c r="AJ71" s="917"/>
      <c r="AK71" s="917" t="s">
        <v>582</v>
      </c>
      <c r="AL71" s="917"/>
      <c r="AM71" s="917"/>
      <c r="AN71" s="917"/>
      <c r="AO71" s="917"/>
      <c r="AP71" s="917" t="s">
        <v>582</v>
      </c>
      <c r="AQ71" s="917"/>
      <c r="AR71" s="917"/>
      <c r="AS71" s="917"/>
      <c r="AT71" s="917"/>
      <c r="AU71" s="917" t="s">
        <v>582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587</v>
      </c>
      <c r="C72" s="960"/>
      <c r="D72" s="960"/>
      <c r="E72" s="960"/>
      <c r="F72" s="960"/>
      <c r="G72" s="960"/>
      <c r="H72" s="960"/>
      <c r="I72" s="960"/>
      <c r="J72" s="960"/>
      <c r="K72" s="960"/>
      <c r="L72" s="960"/>
      <c r="M72" s="960"/>
      <c r="N72" s="960"/>
      <c r="O72" s="960"/>
      <c r="P72" s="961"/>
      <c r="Q72" s="962">
        <v>159202</v>
      </c>
      <c r="R72" s="917"/>
      <c r="S72" s="917"/>
      <c r="T72" s="917"/>
      <c r="U72" s="917"/>
      <c r="V72" s="917">
        <v>154250</v>
      </c>
      <c r="W72" s="917"/>
      <c r="X72" s="917"/>
      <c r="Y72" s="917"/>
      <c r="Z72" s="917"/>
      <c r="AA72" s="917">
        <v>4952</v>
      </c>
      <c r="AB72" s="917"/>
      <c r="AC72" s="917"/>
      <c r="AD72" s="917"/>
      <c r="AE72" s="917"/>
      <c r="AF72" s="917">
        <v>4952</v>
      </c>
      <c r="AG72" s="917"/>
      <c r="AH72" s="917"/>
      <c r="AI72" s="917"/>
      <c r="AJ72" s="917"/>
      <c r="AK72" s="917" t="s">
        <v>582</v>
      </c>
      <c r="AL72" s="917"/>
      <c r="AM72" s="917"/>
      <c r="AN72" s="917"/>
      <c r="AO72" s="917"/>
      <c r="AP72" s="917" t="s">
        <v>582</v>
      </c>
      <c r="AQ72" s="917"/>
      <c r="AR72" s="917"/>
      <c r="AS72" s="917"/>
      <c r="AT72" s="917"/>
      <c r="AU72" s="917" t="s">
        <v>582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588</v>
      </c>
      <c r="C73" s="960"/>
      <c r="D73" s="960"/>
      <c r="E73" s="960"/>
      <c r="F73" s="960"/>
      <c r="G73" s="960"/>
      <c r="H73" s="960"/>
      <c r="I73" s="960"/>
      <c r="J73" s="960"/>
      <c r="K73" s="960"/>
      <c r="L73" s="960"/>
      <c r="M73" s="960"/>
      <c r="N73" s="960"/>
      <c r="O73" s="960"/>
      <c r="P73" s="961"/>
      <c r="Q73" s="962">
        <v>3603</v>
      </c>
      <c r="R73" s="917"/>
      <c r="S73" s="917"/>
      <c r="T73" s="917"/>
      <c r="U73" s="917"/>
      <c r="V73" s="917">
        <v>3083</v>
      </c>
      <c r="W73" s="917"/>
      <c r="X73" s="917"/>
      <c r="Y73" s="917"/>
      <c r="Z73" s="917"/>
      <c r="AA73" s="917">
        <v>520</v>
      </c>
      <c r="AB73" s="917"/>
      <c r="AC73" s="917"/>
      <c r="AD73" s="917"/>
      <c r="AE73" s="917"/>
      <c r="AF73" s="917">
        <v>520</v>
      </c>
      <c r="AG73" s="917"/>
      <c r="AH73" s="917"/>
      <c r="AI73" s="917"/>
      <c r="AJ73" s="917"/>
      <c r="AK73" s="917" t="s">
        <v>582</v>
      </c>
      <c r="AL73" s="917"/>
      <c r="AM73" s="917"/>
      <c r="AN73" s="917"/>
      <c r="AO73" s="917"/>
      <c r="AP73" s="917" t="s">
        <v>582</v>
      </c>
      <c r="AQ73" s="917"/>
      <c r="AR73" s="917"/>
      <c r="AS73" s="917"/>
      <c r="AT73" s="917"/>
      <c r="AU73" s="917" t="s">
        <v>582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589</v>
      </c>
      <c r="C74" s="960"/>
      <c r="D74" s="960"/>
      <c r="E74" s="960"/>
      <c r="F74" s="960"/>
      <c r="G74" s="960"/>
      <c r="H74" s="960"/>
      <c r="I74" s="960"/>
      <c r="J74" s="960"/>
      <c r="K74" s="960"/>
      <c r="L74" s="960"/>
      <c r="M74" s="960"/>
      <c r="N74" s="960"/>
      <c r="O74" s="960"/>
      <c r="P74" s="961"/>
      <c r="Q74" s="962">
        <v>154</v>
      </c>
      <c r="R74" s="917"/>
      <c r="S74" s="917"/>
      <c r="T74" s="917"/>
      <c r="U74" s="917"/>
      <c r="V74" s="917">
        <v>150</v>
      </c>
      <c r="W74" s="917"/>
      <c r="X74" s="917"/>
      <c r="Y74" s="917"/>
      <c r="Z74" s="917"/>
      <c r="AA74" s="917">
        <v>4</v>
      </c>
      <c r="AB74" s="917"/>
      <c r="AC74" s="917"/>
      <c r="AD74" s="917"/>
      <c r="AE74" s="917"/>
      <c r="AF74" s="917">
        <v>4</v>
      </c>
      <c r="AG74" s="917"/>
      <c r="AH74" s="917"/>
      <c r="AI74" s="917"/>
      <c r="AJ74" s="917"/>
      <c r="AK74" s="917" t="s">
        <v>582</v>
      </c>
      <c r="AL74" s="917"/>
      <c r="AM74" s="917"/>
      <c r="AN74" s="917"/>
      <c r="AO74" s="917"/>
      <c r="AP74" s="917" t="s">
        <v>582</v>
      </c>
      <c r="AQ74" s="917"/>
      <c r="AR74" s="917"/>
      <c r="AS74" s="917"/>
      <c r="AT74" s="917"/>
      <c r="AU74" s="917" t="s">
        <v>582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590</v>
      </c>
      <c r="C75" s="960"/>
      <c r="D75" s="960"/>
      <c r="E75" s="960"/>
      <c r="F75" s="960"/>
      <c r="G75" s="960"/>
      <c r="H75" s="960"/>
      <c r="I75" s="960"/>
      <c r="J75" s="960"/>
      <c r="K75" s="960"/>
      <c r="L75" s="960"/>
      <c r="M75" s="960"/>
      <c r="N75" s="960"/>
      <c r="O75" s="960"/>
      <c r="P75" s="961"/>
      <c r="Q75" s="965">
        <v>6</v>
      </c>
      <c r="R75" s="966"/>
      <c r="S75" s="966"/>
      <c r="T75" s="966"/>
      <c r="U75" s="916"/>
      <c r="V75" s="967">
        <v>3</v>
      </c>
      <c r="W75" s="966"/>
      <c r="X75" s="966"/>
      <c r="Y75" s="966"/>
      <c r="Z75" s="916"/>
      <c r="AA75" s="967">
        <v>2</v>
      </c>
      <c r="AB75" s="966"/>
      <c r="AC75" s="966"/>
      <c r="AD75" s="966"/>
      <c r="AE75" s="916"/>
      <c r="AF75" s="967">
        <v>2</v>
      </c>
      <c r="AG75" s="966"/>
      <c r="AH75" s="966"/>
      <c r="AI75" s="966"/>
      <c r="AJ75" s="916"/>
      <c r="AK75" s="967" t="s">
        <v>582</v>
      </c>
      <c r="AL75" s="966"/>
      <c r="AM75" s="966"/>
      <c r="AN75" s="966"/>
      <c r="AO75" s="916"/>
      <c r="AP75" s="967" t="s">
        <v>582</v>
      </c>
      <c r="AQ75" s="966"/>
      <c r="AR75" s="966"/>
      <c r="AS75" s="966"/>
      <c r="AT75" s="916"/>
      <c r="AU75" s="967" t="s">
        <v>582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591</v>
      </c>
      <c r="C76" s="960"/>
      <c r="D76" s="960"/>
      <c r="E76" s="960"/>
      <c r="F76" s="960"/>
      <c r="G76" s="960"/>
      <c r="H76" s="960"/>
      <c r="I76" s="960"/>
      <c r="J76" s="960"/>
      <c r="K76" s="960"/>
      <c r="L76" s="960"/>
      <c r="M76" s="960"/>
      <c r="N76" s="960"/>
      <c r="O76" s="960"/>
      <c r="P76" s="961"/>
      <c r="Q76" s="965">
        <v>1</v>
      </c>
      <c r="R76" s="966"/>
      <c r="S76" s="966"/>
      <c r="T76" s="966"/>
      <c r="U76" s="916"/>
      <c r="V76" s="967">
        <v>1</v>
      </c>
      <c r="W76" s="966"/>
      <c r="X76" s="966"/>
      <c r="Y76" s="966"/>
      <c r="Z76" s="916"/>
      <c r="AA76" s="967">
        <v>0</v>
      </c>
      <c r="AB76" s="966"/>
      <c r="AC76" s="966"/>
      <c r="AD76" s="966"/>
      <c r="AE76" s="916"/>
      <c r="AF76" s="967">
        <v>0</v>
      </c>
      <c r="AG76" s="966"/>
      <c r="AH76" s="966"/>
      <c r="AI76" s="966"/>
      <c r="AJ76" s="916"/>
      <c r="AK76" s="967" t="s">
        <v>582</v>
      </c>
      <c r="AL76" s="966"/>
      <c r="AM76" s="966"/>
      <c r="AN76" s="966"/>
      <c r="AO76" s="916"/>
      <c r="AP76" s="967" t="s">
        <v>582</v>
      </c>
      <c r="AQ76" s="966"/>
      <c r="AR76" s="966"/>
      <c r="AS76" s="966"/>
      <c r="AT76" s="916"/>
      <c r="AU76" s="967" t="s">
        <v>582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6482</v>
      </c>
      <c r="AG88" s="928"/>
      <c r="AH88" s="928"/>
      <c r="AI88" s="928"/>
      <c r="AJ88" s="928"/>
      <c r="AK88" s="925"/>
      <c r="AL88" s="925"/>
      <c r="AM88" s="925"/>
      <c r="AN88" s="925"/>
      <c r="AO88" s="925"/>
      <c r="AP88" s="928">
        <v>2439</v>
      </c>
      <c r="AQ88" s="928"/>
      <c r="AR88" s="928"/>
      <c r="AS88" s="928"/>
      <c r="AT88" s="928"/>
      <c r="AU88" s="928">
        <v>698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434</v>
      </c>
      <c r="AG109" s="981"/>
      <c r="AH109" s="981"/>
      <c r="AI109" s="981"/>
      <c r="AJ109" s="982"/>
      <c r="AK109" s="980" t="s">
        <v>308</v>
      </c>
      <c r="AL109" s="981"/>
      <c r="AM109" s="981"/>
      <c r="AN109" s="981"/>
      <c r="AO109" s="982"/>
      <c r="AP109" s="980" t="s">
        <v>435</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434</v>
      </c>
      <c r="BW109" s="981"/>
      <c r="BX109" s="981"/>
      <c r="BY109" s="981"/>
      <c r="BZ109" s="982"/>
      <c r="CA109" s="980" t="s">
        <v>308</v>
      </c>
      <c r="CB109" s="981"/>
      <c r="CC109" s="981"/>
      <c r="CD109" s="981"/>
      <c r="CE109" s="982"/>
      <c r="CF109" s="1001" t="s">
        <v>435</v>
      </c>
      <c r="CG109" s="1001"/>
      <c r="CH109" s="1001"/>
      <c r="CI109" s="1001"/>
      <c r="CJ109" s="1001"/>
      <c r="CK109" s="980" t="s">
        <v>436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434</v>
      </c>
      <c r="DM109" s="981"/>
      <c r="DN109" s="981"/>
      <c r="DO109" s="981"/>
      <c r="DP109" s="982"/>
      <c r="DQ109" s="980" t="s">
        <v>308</v>
      </c>
      <c r="DR109" s="981"/>
      <c r="DS109" s="981"/>
      <c r="DT109" s="981"/>
      <c r="DU109" s="982"/>
      <c r="DV109" s="980" t="s">
        <v>435</v>
      </c>
      <c r="DW109" s="981"/>
      <c r="DX109" s="981"/>
      <c r="DY109" s="981"/>
      <c r="DZ109" s="983"/>
    </row>
    <row r="110" spans="1:131" s="248" customFormat="1" ht="26.25" customHeight="1" x14ac:dyDescent="0.15">
      <c r="A110" s="984" t="s">
        <v>437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1698020</v>
      </c>
      <c r="AB110" s="988"/>
      <c r="AC110" s="988"/>
      <c r="AD110" s="988"/>
      <c r="AE110" s="989"/>
      <c r="AF110" s="990">
        <v>1693198</v>
      </c>
      <c r="AG110" s="988"/>
      <c r="AH110" s="988"/>
      <c r="AI110" s="988"/>
      <c r="AJ110" s="989"/>
      <c r="AK110" s="990">
        <v>1578665</v>
      </c>
      <c r="AL110" s="988"/>
      <c r="AM110" s="988"/>
      <c r="AN110" s="988"/>
      <c r="AO110" s="989"/>
      <c r="AP110" s="991">
        <v>23.1</v>
      </c>
      <c r="AQ110" s="992"/>
      <c r="AR110" s="992"/>
      <c r="AS110" s="992"/>
      <c r="AT110" s="993"/>
      <c r="AU110" s="994" t="s">
        <v>73</v>
      </c>
      <c r="AV110" s="995"/>
      <c r="AW110" s="995"/>
      <c r="AX110" s="995"/>
      <c r="AY110" s="995"/>
      <c r="AZ110" s="1036" t="s">
        <v>438</v>
      </c>
      <c r="BA110" s="985"/>
      <c r="BB110" s="985"/>
      <c r="BC110" s="985"/>
      <c r="BD110" s="985"/>
      <c r="BE110" s="985"/>
      <c r="BF110" s="985"/>
      <c r="BG110" s="985"/>
      <c r="BH110" s="985"/>
      <c r="BI110" s="985"/>
      <c r="BJ110" s="985"/>
      <c r="BK110" s="985"/>
      <c r="BL110" s="985"/>
      <c r="BM110" s="985"/>
      <c r="BN110" s="985"/>
      <c r="BO110" s="985"/>
      <c r="BP110" s="986"/>
      <c r="BQ110" s="1022">
        <v>9753292</v>
      </c>
      <c r="BR110" s="1023"/>
      <c r="BS110" s="1023"/>
      <c r="BT110" s="1023"/>
      <c r="BU110" s="1023"/>
      <c r="BV110" s="1023">
        <v>9063376</v>
      </c>
      <c r="BW110" s="1023"/>
      <c r="BX110" s="1023"/>
      <c r="BY110" s="1023"/>
      <c r="BZ110" s="1023"/>
      <c r="CA110" s="1023">
        <v>8195151</v>
      </c>
      <c r="CB110" s="1023"/>
      <c r="CC110" s="1023"/>
      <c r="CD110" s="1023"/>
      <c r="CE110" s="1023"/>
      <c r="CF110" s="1037">
        <v>119.7</v>
      </c>
      <c r="CG110" s="1038"/>
      <c r="CH110" s="1038"/>
      <c r="CI110" s="1038"/>
      <c r="CJ110" s="1038"/>
      <c r="CK110" s="1039" t="s">
        <v>439</v>
      </c>
      <c r="CL110" s="1040"/>
      <c r="CM110" s="1019" t="s">
        <v>440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241</v>
      </c>
      <c r="DH110" s="1023"/>
      <c r="DI110" s="1023"/>
      <c r="DJ110" s="1023"/>
      <c r="DK110" s="1023"/>
      <c r="DL110" s="1023" t="s">
        <v>241</v>
      </c>
      <c r="DM110" s="1023"/>
      <c r="DN110" s="1023"/>
      <c r="DO110" s="1023"/>
      <c r="DP110" s="1023"/>
      <c r="DQ110" s="1023" t="s">
        <v>241</v>
      </c>
      <c r="DR110" s="1023"/>
      <c r="DS110" s="1023"/>
      <c r="DT110" s="1023"/>
      <c r="DU110" s="1023"/>
      <c r="DV110" s="1024" t="s">
        <v>241</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241</v>
      </c>
      <c r="AB111" s="1030"/>
      <c r="AC111" s="1030"/>
      <c r="AD111" s="1030"/>
      <c r="AE111" s="1031"/>
      <c r="AF111" s="1032" t="s">
        <v>442</v>
      </c>
      <c r="AG111" s="1030"/>
      <c r="AH111" s="1030"/>
      <c r="AI111" s="1030"/>
      <c r="AJ111" s="1031"/>
      <c r="AK111" s="1032" t="s">
        <v>241</v>
      </c>
      <c r="AL111" s="1030"/>
      <c r="AM111" s="1030"/>
      <c r="AN111" s="1030"/>
      <c r="AO111" s="1031"/>
      <c r="AP111" s="1033" t="s">
        <v>443</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t="s">
        <v>445</v>
      </c>
      <c r="BR111" s="1016"/>
      <c r="BS111" s="1016"/>
      <c r="BT111" s="1016"/>
      <c r="BU111" s="1016"/>
      <c r="BV111" s="1016" t="s">
        <v>241</v>
      </c>
      <c r="BW111" s="1016"/>
      <c r="BX111" s="1016"/>
      <c r="BY111" s="1016"/>
      <c r="BZ111" s="1016"/>
      <c r="CA111" s="1016" t="s">
        <v>241</v>
      </c>
      <c r="CB111" s="1016"/>
      <c r="CC111" s="1016"/>
      <c r="CD111" s="1016"/>
      <c r="CE111" s="1016"/>
      <c r="CF111" s="1010" t="s">
        <v>241</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445</v>
      </c>
      <c r="DH111" s="1016"/>
      <c r="DI111" s="1016"/>
      <c r="DJ111" s="1016"/>
      <c r="DK111" s="1016"/>
      <c r="DL111" s="1016" t="s">
        <v>442</v>
      </c>
      <c r="DM111" s="1016"/>
      <c r="DN111" s="1016"/>
      <c r="DO111" s="1016"/>
      <c r="DP111" s="1016"/>
      <c r="DQ111" s="1016" t="s">
        <v>445</v>
      </c>
      <c r="DR111" s="1016"/>
      <c r="DS111" s="1016"/>
      <c r="DT111" s="1016"/>
      <c r="DU111" s="1016"/>
      <c r="DV111" s="1017" t="s">
        <v>241</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241</v>
      </c>
      <c r="AB112" s="1055"/>
      <c r="AC112" s="1055"/>
      <c r="AD112" s="1055"/>
      <c r="AE112" s="1056"/>
      <c r="AF112" s="1057" t="s">
        <v>241</v>
      </c>
      <c r="AG112" s="1055"/>
      <c r="AH112" s="1055"/>
      <c r="AI112" s="1055"/>
      <c r="AJ112" s="1056"/>
      <c r="AK112" s="1057" t="s">
        <v>445</v>
      </c>
      <c r="AL112" s="1055"/>
      <c r="AM112" s="1055"/>
      <c r="AN112" s="1055"/>
      <c r="AO112" s="1056"/>
      <c r="AP112" s="1058" t="s">
        <v>443</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11181053</v>
      </c>
      <c r="BR112" s="1016"/>
      <c r="BS112" s="1016"/>
      <c r="BT112" s="1016"/>
      <c r="BU112" s="1016"/>
      <c r="BV112" s="1016">
        <v>9869378</v>
      </c>
      <c r="BW112" s="1016"/>
      <c r="BX112" s="1016"/>
      <c r="BY112" s="1016"/>
      <c r="BZ112" s="1016"/>
      <c r="CA112" s="1016">
        <v>8824092</v>
      </c>
      <c r="CB112" s="1016"/>
      <c r="CC112" s="1016"/>
      <c r="CD112" s="1016"/>
      <c r="CE112" s="1016"/>
      <c r="CF112" s="1010">
        <v>128.9</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241</v>
      </c>
      <c r="DH112" s="1016"/>
      <c r="DI112" s="1016"/>
      <c r="DJ112" s="1016"/>
      <c r="DK112" s="1016"/>
      <c r="DL112" s="1016" t="s">
        <v>241</v>
      </c>
      <c r="DM112" s="1016"/>
      <c r="DN112" s="1016"/>
      <c r="DO112" s="1016"/>
      <c r="DP112" s="1016"/>
      <c r="DQ112" s="1016" t="s">
        <v>241</v>
      </c>
      <c r="DR112" s="1016"/>
      <c r="DS112" s="1016"/>
      <c r="DT112" s="1016"/>
      <c r="DU112" s="1016"/>
      <c r="DV112" s="1017" t="s">
        <v>241</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796385</v>
      </c>
      <c r="AB113" s="1030"/>
      <c r="AC113" s="1030"/>
      <c r="AD113" s="1030"/>
      <c r="AE113" s="1031"/>
      <c r="AF113" s="1032">
        <v>847313</v>
      </c>
      <c r="AG113" s="1030"/>
      <c r="AH113" s="1030"/>
      <c r="AI113" s="1030"/>
      <c r="AJ113" s="1031"/>
      <c r="AK113" s="1032">
        <v>829414</v>
      </c>
      <c r="AL113" s="1030"/>
      <c r="AM113" s="1030"/>
      <c r="AN113" s="1030"/>
      <c r="AO113" s="1031"/>
      <c r="AP113" s="1033">
        <v>12.1</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710309</v>
      </c>
      <c r="BR113" s="1016"/>
      <c r="BS113" s="1016"/>
      <c r="BT113" s="1016"/>
      <c r="BU113" s="1016"/>
      <c r="BV113" s="1016">
        <v>719495</v>
      </c>
      <c r="BW113" s="1016"/>
      <c r="BX113" s="1016"/>
      <c r="BY113" s="1016"/>
      <c r="BZ113" s="1016"/>
      <c r="CA113" s="1016">
        <v>697455</v>
      </c>
      <c r="CB113" s="1016"/>
      <c r="CC113" s="1016"/>
      <c r="CD113" s="1016"/>
      <c r="CE113" s="1016"/>
      <c r="CF113" s="1010">
        <v>10.199999999999999</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241</v>
      </c>
      <c r="DH113" s="1055"/>
      <c r="DI113" s="1055"/>
      <c r="DJ113" s="1055"/>
      <c r="DK113" s="1056"/>
      <c r="DL113" s="1057" t="s">
        <v>442</v>
      </c>
      <c r="DM113" s="1055"/>
      <c r="DN113" s="1055"/>
      <c r="DO113" s="1055"/>
      <c r="DP113" s="1056"/>
      <c r="DQ113" s="1057" t="s">
        <v>443</v>
      </c>
      <c r="DR113" s="1055"/>
      <c r="DS113" s="1055"/>
      <c r="DT113" s="1055"/>
      <c r="DU113" s="1056"/>
      <c r="DV113" s="1058" t="s">
        <v>241</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38425</v>
      </c>
      <c r="AB114" s="1055"/>
      <c r="AC114" s="1055"/>
      <c r="AD114" s="1055"/>
      <c r="AE114" s="1056"/>
      <c r="AF114" s="1057">
        <v>55778</v>
      </c>
      <c r="AG114" s="1055"/>
      <c r="AH114" s="1055"/>
      <c r="AI114" s="1055"/>
      <c r="AJ114" s="1056"/>
      <c r="AK114" s="1057">
        <v>88188</v>
      </c>
      <c r="AL114" s="1055"/>
      <c r="AM114" s="1055"/>
      <c r="AN114" s="1055"/>
      <c r="AO114" s="1056"/>
      <c r="AP114" s="1058">
        <v>1.3</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2457823</v>
      </c>
      <c r="BR114" s="1016"/>
      <c r="BS114" s="1016"/>
      <c r="BT114" s="1016"/>
      <c r="BU114" s="1016"/>
      <c r="BV114" s="1016">
        <v>2486737</v>
      </c>
      <c r="BW114" s="1016"/>
      <c r="BX114" s="1016"/>
      <c r="BY114" s="1016"/>
      <c r="BZ114" s="1016"/>
      <c r="CA114" s="1016">
        <v>2398827</v>
      </c>
      <c r="CB114" s="1016"/>
      <c r="CC114" s="1016"/>
      <c r="CD114" s="1016"/>
      <c r="CE114" s="1016"/>
      <c r="CF114" s="1010">
        <v>35</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443</v>
      </c>
      <c r="DH114" s="1055"/>
      <c r="DI114" s="1055"/>
      <c r="DJ114" s="1055"/>
      <c r="DK114" s="1056"/>
      <c r="DL114" s="1057" t="s">
        <v>443</v>
      </c>
      <c r="DM114" s="1055"/>
      <c r="DN114" s="1055"/>
      <c r="DO114" s="1055"/>
      <c r="DP114" s="1056"/>
      <c r="DQ114" s="1057" t="s">
        <v>443</v>
      </c>
      <c r="DR114" s="1055"/>
      <c r="DS114" s="1055"/>
      <c r="DT114" s="1055"/>
      <c r="DU114" s="1056"/>
      <c r="DV114" s="1058" t="s">
        <v>443</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18573</v>
      </c>
      <c r="AB115" s="1030"/>
      <c r="AC115" s="1030"/>
      <c r="AD115" s="1030"/>
      <c r="AE115" s="1031"/>
      <c r="AF115" s="1032" t="s">
        <v>241</v>
      </c>
      <c r="AG115" s="1030"/>
      <c r="AH115" s="1030"/>
      <c r="AI115" s="1030"/>
      <c r="AJ115" s="1031"/>
      <c r="AK115" s="1032" t="s">
        <v>445</v>
      </c>
      <c r="AL115" s="1030"/>
      <c r="AM115" s="1030"/>
      <c r="AN115" s="1030"/>
      <c r="AO115" s="1031"/>
      <c r="AP115" s="1033" t="s">
        <v>241</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241</v>
      </c>
      <c r="BR115" s="1016"/>
      <c r="BS115" s="1016"/>
      <c r="BT115" s="1016"/>
      <c r="BU115" s="1016"/>
      <c r="BV115" s="1016" t="s">
        <v>443</v>
      </c>
      <c r="BW115" s="1016"/>
      <c r="BX115" s="1016"/>
      <c r="BY115" s="1016"/>
      <c r="BZ115" s="1016"/>
      <c r="CA115" s="1016" t="s">
        <v>442</v>
      </c>
      <c r="CB115" s="1016"/>
      <c r="CC115" s="1016"/>
      <c r="CD115" s="1016"/>
      <c r="CE115" s="1016"/>
      <c r="CF115" s="1010" t="s">
        <v>443</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443</v>
      </c>
      <c r="DH115" s="1055"/>
      <c r="DI115" s="1055"/>
      <c r="DJ115" s="1055"/>
      <c r="DK115" s="1056"/>
      <c r="DL115" s="1057" t="s">
        <v>241</v>
      </c>
      <c r="DM115" s="1055"/>
      <c r="DN115" s="1055"/>
      <c r="DO115" s="1055"/>
      <c r="DP115" s="1056"/>
      <c r="DQ115" s="1057" t="s">
        <v>241</v>
      </c>
      <c r="DR115" s="1055"/>
      <c r="DS115" s="1055"/>
      <c r="DT115" s="1055"/>
      <c r="DU115" s="1056"/>
      <c r="DV115" s="1058" t="s">
        <v>241</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443</v>
      </c>
      <c r="AB116" s="1055"/>
      <c r="AC116" s="1055"/>
      <c r="AD116" s="1055"/>
      <c r="AE116" s="1056"/>
      <c r="AF116" s="1057" t="s">
        <v>241</v>
      </c>
      <c r="AG116" s="1055"/>
      <c r="AH116" s="1055"/>
      <c r="AI116" s="1055"/>
      <c r="AJ116" s="1056"/>
      <c r="AK116" s="1057" t="s">
        <v>443</v>
      </c>
      <c r="AL116" s="1055"/>
      <c r="AM116" s="1055"/>
      <c r="AN116" s="1055"/>
      <c r="AO116" s="1056"/>
      <c r="AP116" s="1058" t="s">
        <v>241</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443</v>
      </c>
      <c r="BW116" s="1016"/>
      <c r="BX116" s="1016"/>
      <c r="BY116" s="1016"/>
      <c r="BZ116" s="1016"/>
      <c r="CA116" s="1016" t="s">
        <v>445</v>
      </c>
      <c r="CB116" s="1016"/>
      <c r="CC116" s="1016"/>
      <c r="CD116" s="1016"/>
      <c r="CE116" s="1016"/>
      <c r="CF116" s="1010" t="s">
        <v>443</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442</v>
      </c>
      <c r="DH116" s="1055"/>
      <c r="DI116" s="1055"/>
      <c r="DJ116" s="1055"/>
      <c r="DK116" s="1056"/>
      <c r="DL116" s="1057" t="s">
        <v>445</v>
      </c>
      <c r="DM116" s="1055"/>
      <c r="DN116" s="1055"/>
      <c r="DO116" s="1055"/>
      <c r="DP116" s="1056"/>
      <c r="DQ116" s="1057" t="s">
        <v>241</v>
      </c>
      <c r="DR116" s="1055"/>
      <c r="DS116" s="1055"/>
      <c r="DT116" s="1055"/>
      <c r="DU116" s="1056"/>
      <c r="DV116" s="1058" t="s">
        <v>443</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2551403</v>
      </c>
      <c r="AB117" s="1073"/>
      <c r="AC117" s="1073"/>
      <c r="AD117" s="1073"/>
      <c r="AE117" s="1074"/>
      <c r="AF117" s="1075">
        <v>2596289</v>
      </c>
      <c r="AG117" s="1073"/>
      <c r="AH117" s="1073"/>
      <c r="AI117" s="1073"/>
      <c r="AJ117" s="1074"/>
      <c r="AK117" s="1075">
        <v>2496267</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445</v>
      </c>
      <c r="BR117" s="1016"/>
      <c r="BS117" s="1016"/>
      <c r="BT117" s="1016"/>
      <c r="BU117" s="1016"/>
      <c r="BV117" s="1016" t="s">
        <v>241</v>
      </c>
      <c r="BW117" s="1016"/>
      <c r="BX117" s="1016"/>
      <c r="BY117" s="1016"/>
      <c r="BZ117" s="1016"/>
      <c r="CA117" s="1016" t="s">
        <v>241</v>
      </c>
      <c r="CB117" s="1016"/>
      <c r="CC117" s="1016"/>
      <c r="CD117" s="1016"/>
      <c r="CE117" s="1016"/>
      <c r="CF117" s="1010" t="s">
        <v>443</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443</v>
      </c>
      <c r="DH117" s="1055"/>
      <c r="DI117" s="1055"/>
      <c r="DJ117" s="1055"/>
      <c r="DK117" s="1056"/>
      <c r="DL117" s="1057" t="s">
        <v>443</v>
      </c>
      <c r="DM117" s="1055"/>
      <c r="DN117" s="1055"/>
      <c r="DO117" s="1055"/>
      <c r="DP117" s="1056"/>
      <c r="DQ117" s="1057" t="s">
        <v>443</v>
      </c>
      <c r="DR117" s="1055"/>
      <c r="DS117" s="1055"/>
      <c r="DT117" s="1055"/>
      <c r="DU117" s="1056"/>
      <c r="DV117" s="1058" t="s">
        <v>443</v>
      </c>
      <c r="DW117" s="1059"/>
      <c r="DX117" s="1059"/>
      <c r="DY117" s="1059"/>
      <c r="DZ117" s="1060"/>
    </row>
    <row r="118" spans="1:130" s="248" customFormat="1" ht="26.25" customHeight="1" x14ac:dyDescent="0.15">
      <c r="A118" s="1000" t="s">
        <v>436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434</v>
      </c>
      <c r="AG118" s="981"/>
      <c r="AH118" s="981"/>
      <c r="AI118" s="981"/>
      <c r="AJ118" s="982"/>
      <c r="AK118" s="980" t="s">
        <v>308</v>
      </c>
      <c r="AL118" s="981"/>
      <c r="AM118" s="981"/>
      <c r="AN118" s="981"/>
      <c r="AO118" s="982"/>
      <c r="AP118" s="1067" t="s">
        <v>435</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443</v>
      </c>
      <c r="BR118" s="1094"/>
      <c r="BS118" s="1094"/>
      <c r="BT118" s="1094"/>
      <c r="BU118" s="1094"/>
      <c r="BV118" s="1094" t="s">
        <v>445</v>
      </c>
      <c r="BW118" s="1094"/>
      <c r="BX118" s="1094"/>
      <c r="BY118" s="1094"/>
      <c r="BZ118" s="1094"/>
      <c r="CA118" s="1094" t="s">
        <v>241</v>
      </c>
      <c r="CB118" s="1094"/>
      <c r="CC118" s="1094"/>
      <c r="CD118" s="1094"/>
      <c r="CE118" s="1094"/>
      <c r="CF118" s="1010" t="s">
        <v>445</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445</v>
      </c>
      <c r="DH118" s="1055"/>
      <c r="DI118" s="1055"/>
      <c r="DJ118" s="1055"/>
      <c r="DK118" s="1056"/>
      <c r="DL118" s="1057" t="s">
        <v>443</v>
      </c>
      <c r="DM118" s="1055"/>
      <c r="DN118" s="1055"/>
      <c r="DO118" s="1055"/>
      <c r="DP118" s="1056"/>
      <c r="DQ118" s="1057" t="s">
        <v>241</v>
      </c>
      <c r="DR118" s="1055"/>
      <c r="DS118" s="1055"/>
      <c r="DT118" s="1055"/>
      <c r="DU118" s="1056"/>
      <c r="DV118" s="1058" t="s">
        <v>445</v>
      </c>
      <c r="DW118" s="1059"/>
      <c r="DX118" s="1059"/>
      <c r="DY118" s="1059"/>
      <c r="DZ118" s="1060"/>
    </row>
    <row r="119" spans="1:130" s="248" customFormat="1" ht="26.25" customHeight="1" x14ac:dyDescent="0.15">
      <c r="A119" s="1154" t="s">
        <v>439</v>
      </c>
      <c r="B119" s="1040"/>
      <c r="C119" s="1019" t="s">
        <v>440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443</v>
      </c>
      <c r="AB119" s="988"/>
      <c r="AC119" s="988"/>
      <c r="AD119" s="988"/>
      <c r="AE119" s="989"/>
      <c r="AF119" s="990" t="s">
        <v>442</v>
      </c>
      <c r="AG119" s="988"/>
      <c r="AH119" s="988"/>
      <c r="AI119" s="988"/>
      <c r="AJ119" s="989"/>
      <c r="AK119" s="990" t="s">
        <v>445</v>
      </c>
      <c r="AL119" s="988"/>
      <c r="AM119" s="988"/>
      <c r="AN119" s="988"/>
      <c r="AO119" s="989"/>
      <c r="AP119" s="991" t="s">
        <v>443</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468</v>
      </c>
      <c r="BP119" s="1102"/>
      <c r="BQ119" s="1093">
        <v>24102477</v>
      </c>
      <c r="BR119" s="1094"/>
      <c r="BS119" s="1094"/>
      <c r="BT119" s="1094"/>
      <c r="BU119" s="1094"/>
      <c r="BV119" s="1094">
        <v>22138986</v>
      </c>
      <c r="BW119" s="1094"/>
      <c r="BX119" s="1094"/>
      <c r="BY119" s="1094"/>
      <c r="BZ119" s="1094"/>
      <c r="CA119" s="1094">
        <v>20115525</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241</v>
      </c>
      <c r="DH119" s="1080"/>
      <c r="DI119" s="1080"/>
      <c r="DJ119" s="1080"/>
      <c r="DK119" s="1081"/>
      <c r="DL119" s="1079" t="s">
        <v>442</v>
      </c>
      <c r="DM119" s="1080"/>
      <c r="DN119" s="1080"/>
      <c r="DO119" s="1080"/>
      <c r="DP119" s="1081"/>
      <c r="DQ119" s="1079" t="s">
        <v>445</v>
      </c>
      <c r="DR119" s="1080"/>
      <c r="DS119" s="1080"/>
      <c r="DT119" s="1080"/>
      <c r="DU119" s="1081"/>
      <c r="DV119" s="1082" t="s">
        <v>443</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442</v>
      </c>
      <c r="AB120" s="1055"/>
      <c r="AC120" s="1055"/>
      <c r="AD120" s="1055"/>
      <c r="AE120" s="1056"/>
      <c r="AF120" s="1057" t="s">
        <v>241</v>
      </c>
      <c r="AG120" s="1055"/>
      <c r="AH120" s="1055"/>
      <c r="AI120" s="1055"/>
      <c r="AJ120" s="1056"/>
      <c r="AK120" s="1057" t="s">
        <v>442</v>
      </c>
      <c r="AL120" s="1055"/>
      <c r="AM120" s="1055"/>
      <c r="AN120" s="1055"/>
      <c r="AO120" s="1056"/>
      <c r="AP120" s="1058" t="s">
        <v>443</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6226457</v>
      </c>
      <c r="BR120" s="1023"/>
      <c r="BS120" s="1023"/>
      <c r="BT120" s="1023"/>
      <c r="BU120" s="1023"/>
      <c r="BV120" s="1023">
        <v>6294734</v>
      </c>
      <c r="BW120" s="1023"/>
      <c r="BX120" s="1023"/>
      <c r="BY120" s="1023"/>
      <c r="BZ120" s="1023"/>
      <c r="CA120" s="1023">
        <v>6400330</v>
      </c>
      <c r="CB120" s="1023"/>
      <c r="CC120" s="1023"/>
      <c r="CD120" s="1023"/>
      <c r="CE120" s="1023"/>
      <c r="CF120" s="1037">
        <v>93.5</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t="s">
        <v>442</v>
      </c>
      <c r="DH120" s="1023"/>
      <c r="DI120" s="1023"/>
      <c r="DJ120" s="1023"/>
      <c r="DK120" s="1023"/>
      <c r="DL120" s="1023">
        <v>8394508</v>
      </c>
      <c r="DM120" s="1023"/>
      <c r="DN120" s="1023"/>
      <c r="DO120" s="1023"/>
      <c r="DP120" s="1023"/>
      <c r="DQ120" s="1023">
        <v>7401362</v>
      </c>
      <c r="DR120" s="1023"/>
      <c r="DS120" s="1023"/>
      <c r="DT120" s="1023"/>
      <c r="DU120" s="1023"/>
      <c r="DV120" s="1024">
        <v>108.1</v>
      </c>
      <c r="DW120" s="1024"/>
      <c r="DX120" s="1024"/>
      <c r="DY120" s="1024"/>
      <c r="DZ120" s="1025"/>
    </row>
    <row r="121" spans="1:130" s="248" customFormat="1" ht="26.25" customHeight="1" x14ac:dyDescent="0.15">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18573</v>
      </c>
      <c r="AB121" s="1055"/>
      <c r="AC121" s="1055"/>
      <c r="AD121" s="1055"/>
      <c r="AE121" s="1056"/>
      <c r="AF121" s="1057" t="s">
        <v>442</v>
      </c>
      <c r="AG121" s="1055"/>
      <c r="AH121" s="1055"/>
      <c r="AI121" s="1055"/>
      <c r="AJ121" s="1056"/>
      <c r="AK121" s="1057" t="s">
        <v>241</v>
      </c>
      <c r="AL121" s="1055"/>
      <c r="AM121" s="1055"/>
      <c r="AN121" s="1055"/>
      <c r="AO121" s="1056"/>
      <c r="AP121" s="1058" t="s">
        <v>445</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164013</v>
      </c>
      <c r="BR121" s="1016"/>
      <c r="BS121" s="1016"/>
      <c r="BT121" s="1016"/>
      <c r="BU121" s="1016"/>
      <c r="BV121" s="1016">
        <v>134679</v>
      </c>
      <c r="BW121" s="1016"/>
      <c r="BX121" s="1016"/>
      <c r="BY121" s="1016"/>
      <c r="BZ121" s="1016"/>
      <c r="CA121" s="1016">
        <v>95147</v>
      </c>
      <c r="CB121" s="1016"/>
      <c r="CC121" s="1016"/>
      <c r="CD121" s="1016"/>
      <c r="CE121" s="1016"/>
      <c r="CF121" s="1010">
        <v>1.4</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968648</v>
      </c>
      <c r="DH121" s="1016"/>
      <c r="DI121" s="1016"/>
      <c r="DJ121" s="1016"/>
      <c r="DK121" s="1016"/>
      <c r="DL121" s="1016">
        <v>905001</v>
      </c>
      <c r="DM121" s="1016"/>
      <c r="DN121" s="1016"/>
      <c r="DO121" s="1016"/>
      <c r="DP121" s="1016"/>
      <c r="DQ121" s="1016">
        <v>920175</v>
      </c>
      <c r="DR121" s="1016"/>
      <c r="DS121" s="1016"/>
      <c r="DT121" s="1016"/>
      <c r="DU121" s="1016"/>
      <c r="DV121" s="1017">
        <v>13.4</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442</v>
      </c>
      <c r="AB122" s="1055"/>
      <c r="AC122" s="1055"/>
      <c r="AD122" s="1055"/>
      <c r="AE122" s="1056"/>
      <c r="AF122" s="1057" t="s">
        <v>442</v>
      </c>
      <c r="AG122" s="1055"/>
      <c r="AH122" s="1055"/>
      <c r="AI122" s="1055"/>
      <c r="AJ122" s="1056"/>
      <c r="AK122" s="1057" t="s">
        <v>445</v>
      </c>
      <c r="AL122" s="1055"/>
      <c r="AM122" s="1055"/>
      <c r="AN122" s="1055"/>
      <c r="AO122" s="1056"/>
      <c r="AP122" s="1058" t="s">
        <v>445</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17813012</v>
      </c>
      <c r="BR122" s="1094"/>
      <c r="BS122" s="1094"/>
      <c r="BT122" s="1094"/>
      <c r="BU122" s="1094"/>
      <c r="BV122" s="1094">
        <v>17192194</v>
      </c>
      <c r="BW122" s="1094"/>
      <c r="BX122" s="1094"/>
      <c r="BY122" s="1094"/>
      <c r="BZ122" s="1094"/>
      <c r="CA122" s="1094">
        <v>16593070</v>
      </c>
      <c r="CB122" s="1094"/>
      <c r="CC122" s="1094"/>
      <c r="CD122" s="1094"/>
      <c r="CE122" s="1094"/>
      <c r="CF122" s="1114">
        <v>242.4</v>
      </c>
      <c r="CG122" s="1115"/>
      <c r="CH122" s="1115"/>
      <c r="CI122" s="1115"/>
      <c r="CJ122" s="1115"/>
      <c r="CK122" s="1106"/>
      <c r="CL122" s="1107"/>
      <c r="CM122" s="1107"/>
      <c r="CN122" s="1107"/>
      <c r="CO122" s="1108"/>
      <c r="CP122" s="1116" t="s">
        <v>410</v>
      </c>
      <c r="CQ122" s="1117"/>
      <c r="CR122" s="1117"/>
      <c r="CS122" s="1117"/>
      <c r="CT122" s="1117"/>
      <c r="CU122" s="1117"/>
      <c r="CV122" s="1117"/>
      <c r="CW122" s="1117"/>
      <c r="CX122" s="1117"/>
      <c r="CY122" s="1117"/>
      <c r="CZ122" s="1117"/>
      <c r="DA122" s="1117"/>
      <c r="DB122" s="1117"/>
      <c r="DC122" s="1117"/>
      <c r="DD122" s="1117"/>
      <c r="DE122" s="1117"/>
      <c r="DF122" s="1118"/>
      <c r="DG122" s="1015">
        <v>652562</v>
      </c>
      <c r="DH122" s="1016"/>
      <c r="DI122" s="1016"/>
      <c r="DJ122" s="1016"/>
      <c r="DK122" s="1016"/>
      <c r="DL122" s="1016">
        <v>530805</v>
      </c>
      <c r="DM122" s="1016"/>
      <c r="DN122" s="1016"/>
      <c r="DO122" s="1016"/>
      <c r="DP122" s="1016"/>
      <c r="DQ122" s="1016">
        <v>502555</v>
      </c>
      <c r="DR122" s="1016"/>
      <c r="DS122" s="1016"/>
      <c r="DT122" s="1016"/>
      <c r="DU122" s="1016"/>
      <c r="DV122" s="1017">
        <v>7.3</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442</v>
      </c>
      <c r="AB123" s="1055"/>
      <c r="AC123" s="1055"/>
      <c r="AD123" s="1055"/>
      <c r="AE123" s="1056"/>
      <c r="AF123" s="1057" t="s">
        <v>442</v>
      </c>
      <c r="AG123" s="1055"/>
      <c r="AH123" s="1055"/>
      <c r="AI123" s="1055"/>
      <c r="AJ123" s="1056"/>
      <c r="AK123" s="1057" t="s">
        <v>442</v>
      </c>
      <c r="AL123" s="1055"/>
      <c r="AM123" s="1055"/>
      <c r="AN123" s="1055"/>
      <c r="AO123" s="1056"/>
      <c r="AP123" s="1058" t="s">
        <v>241</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478</v>
      </c>
      <c r="BP123" s="1102"/>
      <c r="BQ123" s="1161">
        <v>24203482</v>
      </c>
      <c r="BR123" s="1162"/>
      <c r="BS123" s="1162"/>
      <c r="BT123" s="1162"/>
      <c r="BU123" s="1162"/>
      <c r="BV123" s="1162">
        <v>23621607</v>
      </c>
      <c r="BW123" s="1162"/>
      <c r="BX123" s="1162"/>
      <c r="BY123" s="1162"/>
      <c r="BZ123" s="1162"/>
      <c r="CA123" s="1162">
        <v>23088547</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241</v>
      </c>
      <c r="DH123" s="1055"/>
      <c r="DI123" s="1055"/>
      <c r="DJ123" s="1055"/>
      <c r="DK123" s="1056"/>
      <c r="DL123" s="1057" t="s">
        <v>241</v>
      </c>
      <c r="DM123" s="1055"/>
      <c r="DN123" s="1055"/>
      <c r="DO123" s="1055"/>
      <c r="DP123" s="1056"/>
      <c r="DQ123" s="1057" t="s">
        <v>241</v>
      </c>
      <c r="DR123" s="1055"/>
      <c r="DS123" s="1055"/>
      <c r="DT123" s="1055"/>
      <c r="DU123" s="1056"/>
      <c r="DV123" s="1058" t="s">
        <v>241</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241</v>
      </c>
      <c r="AB124" s="1055"/>
      <c r="AC124" s="1055"/>
      <c r="AD124" s="1055"/>
      <c r="AE124" s="1056"/>
      <c r="AF124" s="1057" t="s">
        <v>241</v>
      </c>
      <c r="AG124" s="1055"/>
      <c r="AH124" s="1055"/>
      <c r="AI124" s="1055"/>
      <c r="AJ124" s="1056"/>
      <c r="AK124" s="1057" t="s">
        <v>442</v>
      </c>
      <c r="AL124" s="1055"/>
      <c r="AM124" s="1055"/>
      <c r="AN124" s="1055"/>
      <c r="AO124" s="1056"/>
      <c r="AP124" s="1058" t="s">
        <v>241</v>
      </c>
      <c r="AQ124" s="1059"/>
      <c r="AR124" s="1059"/>
      <c r="AS124" s="1059"/>
      <c r="AT124" s="1060"/>
      <c r="AU124" s="1157" t="s">
        <v>479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241</v>
      </c>
      <c r="BR124" s="1124"/>
      <c r="BS124" s="1124"/>
      <c r="BT124" s="1124"/>
      <c r="BU124" s="1124"/>
      <c r="BV124" s="1124" t="s">
        <v>480</v>
      </c>
      <c r="BW124" s="1124"/>
      <c r="BX124" s="1124"/>
      <c r="BY124" s="1124"/>
      <c r="BZ124" s="1124"/>
      <c r="CA124" s="1124" t="s">
        <v>241</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v>9559843</v>
      </c>
      <c r="DH124" s="1080"/>
      <c r="DI124" s="1080"/>
      <c r="DJ124" s="1080"/>
      <c r="DK124" s="1081"/>
      <c r="DL124" s="1079">
        <v>39064</v>
      </c>
      <c r="DM124" s="1080"/>
      <c r="DN124" s="1080"/>
      <c r="DO124" s="1080"/>
      <c r="DP124" s="1081"/>
      <c r="DQ124" s="1079" t="s">
        <v>241</v>
      </c>
      <c r="DR124" s="1080"/>
      <c r="DS124" s="1080"/>
      <c r="DT124" s="1080"/>
      <c r="DU124" s="1081"/>
      <c r="DV124" s="1082" t="s">
        <v>241</v>
      </c>
      <c r="DW124" s="1083"/>
      <c r="DX124" s="1083"/>
      <c r="DY124" s="1083"/>
      <c r="DZ124" s="1084"/>
    </row>
    <row r="125" spans="1:130" s="248" customFormat="1" ht="26.25" customHeight="1" x14ac:dyDescent="0.15">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442</v>
      </c>
      <c r="AB125" s="1055"/>
      <c r="AC125" s="1055"/>
      <c r="AD125" s="1055"/>
      <c r="AE125" s="1056"/>
      <c r="AF125" s="1057" t="s">
        <v>442</v>
      </c>
      <c r="AG125" s="1055"/>
      <c r="AH125" s="1055"/>
      <c r="AI125" s="1055"/>
      <c r="AJ125" s="1056"/>
      <c r="AK125" s="1057" t="s">
        <v>392</v>
      </c>
      <c r="AL125" s="1055"/>
      <c r="AM125" s="1055"/>
      <c r="AN125" s="1055"/>
      <c r="AO125" s="1056"/>
      <c r="AP125" s="1058" t="s">
        <v>241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241</v>
      </c>
      <c r="DH125" s="1023"/>
      <c r="DI125" s="1023"/>
      <c r="DJ125" s="1023"/>
      <c r="DK125" s="1023"/>
      <c r="DL125" s="1023" t="s">
        <v>392</v>
      </c>
      <c r="DM125" s="1023"/>
      <c r="DN125" s="1023"/>
      <c r="DO125" s="1023"/>
      <c r="DP125" s="1023"/>
      <c r="DQ125" s="1023" t="s">
        <v>241</v>
      </c>
      <c r="DR125" s="1023"/>
      <c r="DS125" s="1023"/>
      <c r="DT125" s="1023"/>
      <c r="DU125" s="1023"/>
      <c r="DV125" s="1024" t="s">
        <v>241</v>
      </c>
      <c r="DW125" s="1024"/>
      <c r="DX125" s="1024"/>
      <c r="DY125" s="1024"/>
      <c r="DZ125" s="1025"/>
    </row>
    <row r="126" spans="1:130" s="248" customFormat="1" ht="26.25" customHeight="1" thickBot="1" x14ac:dyDescent="0.2">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241</v>
      </c>
      <c r="AB126" s="1055"/>
      <c r="AC126" s="1055"/>
      <c r="AD126" s="1055"/>
      <c r="AE126" s="1056"/>
      <c r="AF126" s="1057" t="s">
        <v>241</v>
      </c>
      <c r="AG126" s="1055"/>
      <c r="AH126" s="1055"/>
      <c r="AI126" s="1055"/>
      <c r="AJ126" s="1056"/>
      <c r="AK126" s="1057" t="s">
        <v>241</v>
      </c>
      <c r="AL126" s="1055"/>
      <c r="AM126" s="1055"/>
      <c r="AN126" s="1055"/>
      <c r="AO126" s="1056"/>
      <c r="AP126" s="1058" t="s">
        <v>241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241</v>
      </c>
      <c r="DH126" s="1016"/>
      <c r="DI126" s="1016"/>
      <c r="DJ126" s="1016"/>
      <c r="DK126" s="1016"/>
      <c r="DL126" s="1016" t="s">
        <v>241</v>
      </c>
      <c r="DM126" s="1016"/>
      <c r="DN126" s="1016"/>
      <c r="DO126" s="1016"/>
      <c r="DP126" s="1016"/>
      <c r="DQ126" s="1016" t="s">
        <v>480</v>
      </c>
      <c r="DR126" s="1016"/>
      <c r="DS126" s="1016"/>
      <c r="DT126" s="1016"/>
      <c r="DU126" s="1016"/>
      <c r="DV126" s="1017" t="s">
        <v>241</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241</v>
      </c>
      <c r="AB127" s="1055"/>
      <c r="AC127" s="1055"/>
      <c r="AD127" s="1055"/>
      <c r="AE127" s="1056"/>
      <c r="AF127" s="1057" t="s">
        <v>241</v>
      </c>
      <c r="AG127" s="1055"/>
      <c r="AH127" s="1055"/>
      <c r="AI127" s="1055"/>
      <c r="AJ127" s="1056"/>
      <c r="AK127" s="1057" t="s">
        <v>241</v>
      </c>
      <c r="AL127" s="1055"/>
      <c r="AM127" s="1055"/>
      <c r="AN127" s="1055"/>
      <c r="AO127" s="1056"/>
      <c r="AP127" s="1058" t="s">
        <v>241</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392</v>
      </c>
      <c r="DH127" s="1016"/>
      <c r="DI127" s="1016"/>
      <c r="DJ127" s="1016"/>
      <c r="DK127" s="1016"/>
      <c r="DL127" s="1016" t="s">
        <v>442</v>
      </c>
      <c r="DM127" s="1016"/>
      <c r="DN127" s="1016"/>
      <c r="DO127" s="1016"/>
      <c r="DP127" s="1016"/>
      <c r="DQ127" s="1016" t="s">
        <v>241</v>
      </c>
      <c r="DR127" s="1016"/>
      <c r="DS127" s="1016"/>
      <c r="DT127" s="1016"/>
      <c r="DU127" s="1016"/>
      <c r="DV127" s="1017" t="s">
        <v>442</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28522</v>
      </c>
      <c r="AB128" s="1144"/>
      <c r="AC128" s="1144"/>
      <c r="AD128" s="1144"/>
      <c r="AE128" s="1145"/>
      <c r="AF128" s="1146">
        <v>26335</v>
      </c>
      <c r="AG128" s="1144"/>
      <c r="AH128" s="1144"/>
      <c r="AI128" s="1144"/>
      <c r="AJ128" s="1145"/>
      <c r="AK128" s="1146">
        <v>16773</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241</v>
      </c>
      <c r="BG128" s="1151"/>
      <c r="BH128" s="1151"/>
      <c r="BI128" s="1151"/>
      <c r="BJ128" s="1151"/>
      <c r="BK128" s="1151"/>
      <c r="BL128" s="1152"/>
      <c r="BM128" s="1150">
        <v>13.58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241</v>
      </c>
      <c r="DH128" s="1136"/>
      <c r="DI128" s="1136"/>
      <c r="DJ128" s="1136"/>
      <c r="DK128" s="1136"/>
      <c r="DL128" s="1136" t="s">
        <v>480</v>
      </c>
      <c r="DM128" s="1136"/>
      <c r="DN128" s="1136"/>
      <c r="DO128" s="1136"/>
      <c r="DP128" s="1136"/>
      <c r="DQ128" s="1136" t="s">
        <v>241</v>
      </c>
      <c r="DR128" s="1136"/>
      <c r="DS128" s="1136"/>
      <c r="DT128" s="1136"/>
      <c r="DU128" s="1136"/>
      <c r="DV128" s="1137" t="s">
        <v>241</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8765544</v>
      </c>
      <c r="AB129" s="1055"/>
      <c r="AC129" s="1055"/>
      <c r="AD129" s="1055"/>
      <c r="AE129" s="1056"/>
      <c r="AF129" s="1057">
        <v>8684333</v>
      </c>
      <c r="AG129" s="1055"/>
      <c r="AH129" s="1055"/>
      <c r="AI129" s="1055"/>
      <c r="AJ129" s="1056"/>
      <c r="AK129" s="1057">
        <v>8732337</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241</v>
      </c>
      <c r="BG129" s="1165"/>
      <c r="BH129" s="1165"/>
      <c r="BI129" s="1165"/>
      <c r="BJ129" s="1165"/>
      <c r="BK129" s="1165"/>
      <c r="BL129" s="1166"/>
      <c r="BM129" s="1164">
        <v>18.579999999999998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1975620</v>
      </c>
      <c r="AB130" s="1055"/>
      <c r="AC130" s="1055"/>
      <c r="AD130" s="1055"/>
      <c r="AE130" s="1056"/>
      <c r="AF130" s="1057">
        <v>2021465</v>
      </c>
      <c r="AG130" s="1055"/>
      <c r="AH130" s="1055"/>
      <c r="AI130" s="1055"/>
      <c r="AJ130" s="1056"/>
      <c r="AK130" s="1057">
        <v>1888256</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8.3000000000000007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6789924</v>
      </c>
      <c r="AB131" s="1080"/>
      <c r="AC131" s="1080"/>
      <c r="AD131" s="1080"/>
      <c r="AE131" s="1081"/>
      <c r="AF131" s="1079">
        <v>6662868</v>
      </c>
      <c r="AG131" s="1080"/>
      <c r="AH131" s="1080"/>
      <c r="AI131" s="1080"/>
      <c r="AJ131" s="1081"/>
      <c r="AK131" s="1079">
        <v>6844081</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t="s">
        <v>241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8.0598987560000008</v>
      </c>
      <c r="AB132" s="1196"/>
      <c r="AC132" s="1196"/>
      <c r="AD132" s="1196"/>
      <c r="AE132" s="1197"/>
      <c r="AF132" s="1198">
        <v>8.2320256080000007</v>
      </c>
      <c r="AG132" s="1196"/>
      <c r="AH132" s="1196"/>
      <c r="AI132" s="1196"/>
      <c r="AJ132" s="1197"/>
      <c r="AK132" s="1198">
        <v>8.6386762519999998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9.5</v>
      </c>
      <c r="AB133" s="1179"/>
      <c r="AC133" s="1179"/>
      <c r="AD133" s="1179"/>
      <c r="AE133" s="1180"/>
      <c r="AF133" s="1178">
        <v>8.8000000000000007</v>
      </c>
      <c r="AG133" s="1179"/>
      <c r="AH133" s="1179"/>
      <c r="AI133" s="1179"/>
      <c r="AJ133" s="1180"/>
      <c r="AK133" s="1178">
        <v>8.3000000000000007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zhuI6JDtDyspqnAsbFtDt+3xWWBG9O4umE1rEjjwXALVH9xhEQ16WnPDPJSihovZyRYItNFUoiZ1aHUnEd7Sg==" saltValue="nMukyxrOx12vtQp+yKE4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8OqeFjcmTnGgeQut0zgZ1hDDb2YzPucgWKEs37wymXhowLR+6kjCZqEztK9l7fsdpDrFEFzVbc2dZdKxq1TNQ==" saltValue="uFOxOAX7g1i2KTaXLt0XuQ==" spinCount="100000" sheet="1" objects="1" scenarios="1"/>
  <dataConsolidate/>
  <phoneticPr fontId="2"/>
  <printOptions horizontalCentered="1"/>
  <pageMargins left="0" right="0" top="0.39370078740157483" bottom="0.39370078740157483" header="0.19685039370078741" footer="0.19685039370078741"/>
  <pageSetup paperSize="9" scale="31" orientation="portrait"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NO2r1V3vForsTByx13tn/xkAbENzTJFjUZ5u9ReF8awcPQYpDXRaKh109PZM47b1yOkfdupGxca1gc9j2hHnw==" saltValue="XxUZdnS2tXSLKsT3BbYxu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2116502</v>
      </c>
      <c r="AP9" s="314">
        <v>108250</v>
      </c>
      <c r="AQ9" s="315">
        <v>92289</v>
      </c>
      <c r="AR9" s="316">
        <v>17.3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307125</v>
      </c>
      <c r="AP10" s="317">
        <v>15708</v>
      </c>
      <c r="AQ10" s="318">
        <v>11808</v>
      </c>
      <c r="AR10" s="319">
        <v>33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t="s">
        <v>516</v>
      </c>
      <c r="AP11" s="317" t="s">
        <v>516</v>
      </c>
      <c r="AQ11" s="318">
        <v>701</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516</v>
      </c>
      <c r="AP12" s="317" t="s">
        <v>516</v>
      </c>
      <c r="AQ12" s="318">
        <v>15</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8317</v>
      </c>
      <c r="AP13" s="317">
        <v>425</v>
      </c>
      <c r="AQ13" s="318">
        <v>3431</v>
      </c>
      <c r="AR13" s="319">
        <v>-87.6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14006</v>
      </c>
      <c r="AP14" s="317">
        <v>716</v>
      </c>
      <c r="AQ14" s="318">
        <v>2100</v>
      </c>
      <c r="AR14" s="319">
        <v>-65.900000000000006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-162984</v>
      </c>
      <c r="AP15" s="317">
        <v>-8336</v>
      </c>
      <c r="AQ15" s="318">
        <v>-6802</v>
      </c>
      <c r="AR15" s="319">
        <v>22.6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2282966</v>
      </c>
      <c r="AP16" s="317">
        <v>116764</v>
      </c>
      <c r="AQ16" s="318">
        <v>103540</v>
      </c>
      <c r="AR16" s="319">
        <v>12.8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12.38</v>
      </c>
      <c r="AP21" s="331">
        <v>9.4700000000000006</v>
      </c>
      <c r="AQ21" s="332">
        <v>2.91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93.7</v>
      </c>
      <c r="AP22" s="336">
        <v>96.3</v>
      </c>
      <c r="AQ22" s="337">
        <v>-2.6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1578665</v>
      </c>
      <c r="AP32" s="345">
        <v>80742</v>
      </c>
      <c r="AQ32" s="346">
        <v>55103</v>
      </c>
      <c r="AR32" s="347">
        <v>46.5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516</v>
      </c>
      <c r="AP34" s="345" t="s">
        <v>516</v>
      </c>
      <c r="AQ34" s="346">
        <v>63</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829414</v>
      </c>
      <c r="AP35" s="345">
        <v>42421</v>
      </c>
      <c r="AQ35" s="346">
        <v>21337</v>
      </c>
      <c r="AR35" s="347">
        <v>98.8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88188</v>
      </c>
      <c r="AP36" s="345">
        <v>4510</v>
      </c>
      <c r="AQ36" s="346">
        <v>3097</v>
      </c>
      <c r="AR36" s="347">
        <v>45.6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t="s">
        <v>516</v>
      </c>
      <c r="AP37" s="345" t="s">
        <v>516</v>
      </c>
      <c r="AQ37" s="346">
        <v>611</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-16773</v>
      </c>
      <c r="AP39" s="345">
        <v>-858</v>
      </c>
      <c r="AQ39" s="346">
        <v>-2054</v>
      </c>
      <c r="AR39" s="347">
        <v>-58.2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-1888256</v>
      </c>
      <c r="AP40" s="345">
        <v>-96576</v>
      </c>
      <c r="AQ40" s="346">
        <v>-55559</v>
      </c>
      <c r="AR40" s="347">
        <v>73.8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591238</v>
      </c>
      <c r="AP41" s="345">
        <v>30239</v>
      </c>
      <c r="AQ41" s="346">
        <v>22600</v>
      </c>
      <c r="AR41" s="347">
        <v>33.799999999999997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2876248</v>
      </c>
      <c r="AN51" s="367">
        <v>135372</v>
      </c>
      <c r="AO51" s="368">
        <v>-25.1</v>
      </c>
      <c r="AP51" s="369">
        <v>57122</v>
      </c>
      <c r="AQ51" s="370">
        <v>0.4</v>
      </c>
      <c r="AR51" s="371">
        <v>-25.5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1596823</v>
      </c>
      <c r="AN52" s="375">
        <v>75155</v>
      </c>
      <c r="AO52" s="376">
        <v>-21.5</v>
      </c>
      <c r="AP52" s="377">
        <v>36191</v>
      </c>
      <c r="AQ52" s="378">
        <v>11.2</v>
      </c>
      <c r="AR52" s="379">
        <v>-32.700000000000003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2593085</v>
      </c>
      <c r="AN53" s="367">
        <v>124012</v>
      </c>
      <c r="AO53" s="368">
        <v>-8.4</v>
      </c>
      <c r="AP53" s="369">
        <v>53655</v>
      </c>
      <c r="AQ53" s="370">
        <v>-6.1</v>
      </c>
      <c r="AR53" s="371">
        <v>-2.2999999999999998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1484993</v>
      </c>
      <c r="AN54" s="375">
        <v>71018</v>
      </c>
      <c r="AO54" s="376">
        <v>-5.5</v>
      </c>
      <c r="AP54" s="377">
        <v>32719</v>
      </c>
      <c r="AQ54" s="378">
        <v>-9.6</v>
      </c>
      <c r="AR54" s="379">
        <v>4.0999999999999996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2517294</v>
      </c>
      <c r="AN55" s="367">
        <v>122975</v>
      </c>
      <c r="AO55" s="368">
        <v>-0.8</v>
      </c>
      <c r="AP55" s="369">
        <v>53869</v>
      </c>
      <c r="AQ55" s="370">
        <v>0.4</v>
      </c>
      <c r="AR55" s="371">
        <v>-1.2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1480126</v>
      </c>
      <c r="AN56" s="375">
        <v>72307</v>
      </c>
      <c r="AO56" s="376">
        <v>1.8</v>
      </c>
      <c r="AP56" s="377">
        <v>35046</v>
      </c>
      <c r="AQ56" s="378">
        <v>7.1</v>
      </c>
      <c r="AR56" s="379">
        <v>-5.3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2082090</v>
      </c>
      <c r="AN57" s="367">
        <v>103985</v>
      </c>
      <c r="AO57" s="368">
        <v>-15.4</v>
      </c>
      <c r="AP57" s="369">
        <v>59119</v>
      </c>
      <c r="AQ57" s="370">
        <v>9.6999999999999993</v>
      </c>
      <c r="AR57" s="371">
        <v>-25.1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1451095</v>
      </c>
      <c r="AN58" s="375">
        <v>72471</v>
      </c>
      <c r="AO58" s="376">
        <v>0.2</v>
      </c>
      <c r="AP58" s="377">
        <v>29900</v>
      </c>
      <c r="AQ58" s="378">
        <v>-14.7</v>
      </c>
      <c r="AR58" s="379">
        <v>14.9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1561345</v>
      </c>
      <c r="AN59" s="367">
        <v>79856</v>
      </c>
      <c r="AO59" s="368">
        <v>-23.2</v>
      </c>
      <c r="AP59" s="369">
        <v>84459</v>
      </c>
      <c r="AQ59" s="370">
        <v>42.9</v>
      </c>
      <c r="AR59" s="371">
        <v>-66.099999999999994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785382</v>
      </c>
      <c r="AN60" s="375">
        <v>40169</v>
      </c>
      <c r="AO60" s="376">
        <v>-44.6</v>
      </c>
      <c r="AP60" s="377">
        <v>47314</v>
      </c>
      <c r="AQ60" s="378">
        <v>58.2</v>
      </c>
      <c r="AR60" s="379">
        <v>-102.8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2326012</v>
      </c>
      <c r="AN61" s="382">
        <v>113240</v>
      </c>
      <c r="AO61" s="383">
        <v>-14.6</v>
      </c>
      <c r="AP61" s="384">
        <v>61645</v>
      </c>
      <c r="AQ61" s="385">
        <v>9.5</v>
      </c>
      <c r="AR61" s="371">
        <v>-24.1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1359684</v>
      </c>
      <c r="AN62" s="375">
        <v>66224</v>
      </c>
      <c r="AO62" s="376">
        <v>-13.9</v>
      </c>
      <c r="AP62" s="377">
        <v>36234</v>
      </c>
      <c r="AQ62" s="378">
        <v>10.4</v>
      </c>
      <c r="AR62" s="379">
        <v>-24.3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u146VN91yKSavmxhxi5/elujRmnZTLYsIHkV0XZXnHOTCpaD7mXWSyWuSdpXFTeTmCgnvBRBx0sseBey2asjw==" saltValue="9rp/4qkpzLKdmgfvXKHXC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43"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1" spans="125:125" ht="13.5" hidden="1" customHeight="1" x14ac:dyDescent="0.15">
      <c r="DU121" s="292"/>
    </row>
  </sheetData>
  <sheetProtection algorithmName="SHA-512" hashValue="t/drzw5g2ydJKIxKOLFF3ILmC6gGnhTaSAaaq+4CoVflUgAQnPg/1lRR4PL8hXGRDHvQfd4WnavD6oY+RKeEmQ==" saltValue="mIHr2UwlRb9/LYFNtakikA=="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9nxVz1jSBLlGRrNCiu21/7Yeio3vFJVpBeKWUUOjN4EslXzchEldNJ6gsK+7KlU74YhYnaxAADtkQtY03/Yq5A==" saltValue="NBiWMAipLVj9V5uItECxDw==" spinCount="100000" sheet="1" objects="1" scenarios="1"/>
  <dataConsolidate/>
  <phoneticPr fontId="2"/>
  <printOptions horizontalCentered="1"/>
  <pageMargins left="0" right="0" top="0.39370078740157483" bottom="0.39370078740157483" header="0.19685039370078741" footer="0.19685039370078741"/>
  <headerFooter>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39.840000000000003</v>
      </c>
      <c r="G47" s="12">
        <v>39.299999999999997</v>
      </c>
      <c r="H47" s="12">
        <v>35.64</v>
      </c>
      <c r="I47" s="12">
        <v>37.200000000000003</v>
      </c>
      <c r="J47" s="13">
        <v>37.83</v>
      </c>
    </row>
    <row r="48" spans="2:10" ht="57.75" customHeight="1" x14ac:dyDescent="0.15">
      <c r="B48" s="14"/>
      <c r="C48" s="1240" t="s">
        <v>4</v>
      </c>
      <c r="D48" s="1240"/>
      <c r="E48" s="1241"/>
      <c r="F48" s="15">
        <v>1.07</v>
      </c>
      <c r="G48" s="16">
        <v>0.91</v>
      </c>
      <c r="H48" s="16">
        <v>1.48</v>
      </c>
      <c r="I48" s="16">
        <v>1.49</v>
      </c>
      <c r="J48" s="17">
        <v>1.31</v>
      </c>
    </row>
    <row r="49" spans="2:10" ht="57.75" customHeight="1" thickBot="1" x14ac:dyDescent="0.2">
      <c r="B49" s="18"/>
      <c r="C49" s="1242" t="s">
        <v>5</v>
      </c>
      <c r="D49" s="1242"/>
      <c r="E49" s="1243"/>
      <c r="F49" s="19">
        <v>4.33</v>
      </c>
      <c r="G49" s="20" t="s">
        <v>563</v>
      </c>
      <c r="H49" s="20" t="s">
        <v>564</v>
      </c>
      <c r="I49" s="20">
        <v>1.22</v>
      </c>
      <c r="J49" s="21">
        <v>0.66</v>
      </c>
    </row>
    <row r="50" spans="2:10" ht="13.5" customHeight="1" x14ac:dyDescent="0.15"/>
  </sheetData>
  <sheetProtection algorithmName="SHA-512" hashValue="gAg7n1jEzMuuDc+NU/5P1SK2MfKM2iMJDjb0jpL9yNSQxRxLTJnR2Nphd0Udg6vNA+5U9ZWYur6vJzsmABNHHg==" saltValue="hsSRgxGOejwxzDm9dZ6gV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headerFooter>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大崎　祥司</dc:creator>
  <cp:lastModifiedBy> </cp:lastModifiedBy>
  <dcterms:created xsi:type="dcterms:W3CDTF">2022-09-07T02:06:18Z</dcterms:created>
  <dcterms:modified xsi:type="dcterms:W3CDTF">2022-09-22T07:22:40Z</dcterms:modified>
</cp:coreProperties>
</file>