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O35" i="10"/>
  <c r="CO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W34" i="10" l="1"/>
  <c r="BW35" i="10" s="1"/>
  <c r="BW36" i="10" s="1"/>
  <c r="BW37" i="10" s="1"/>
  <c r="BW38" i="10" s="1"/>
  <c r="BW39" i="10" s="1"/>
</calcChain>
</file>

<file path=xl/sharedStrings.xml><?xml version="1.0" encoding="utf-8"?>
<sst xmlns="http://schemas.openxmlformats.org/spreadsheetml/2006/main" count="1121" uniqueCount="605">
  <si>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</si>
  <si>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</si>
  <si>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</si>
  <si>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</si>
  <si>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</si>
  <si>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</si>
  <si>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</si>
  <si>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</si>
  <si>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</si>
  <si>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</si>
  <si>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</si>
  <si>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</si>
  <si>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</si>
  <si>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</si>
  <si>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</si>
  <si>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</si>
  <si>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</si>
  <si>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</si>
  <si>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</si>
  <si>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</si>
  <si>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</si>
  <si>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</si>
  <si>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</si>
  <si>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</si>
  <si>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</si>
  <si>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</si>
  <si>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</si>
  <si>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</si>
  <si>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</si>
  <si>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</si>
  <si>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</si>
  <si>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</si>
  <si>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</si>
  <si>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</si>
  <si>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</si>
  <si>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</si>
  <si>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</si>
  <si>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</si>
  <si>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</si>
  <si>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</si>
  <si>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</si>
  <si>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</si>
  <si>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</si>
  <si>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</si>
  <si>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</si>
  <si>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</si>
  <si>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</si>
  <si>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</si>
  <si>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</si>
  <si>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</si>
  <si>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</si>
  <si>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</si>
  <si>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</si>
  <si>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</si>
  <si>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</si>
  <si>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</si>
  <si>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</si>
  <si>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</si>
  <si>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</si>
  <si>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</si>
  <si>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</si>
  <si>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</si>
  <si>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</si>
  <si>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</si>
  <si>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</si>
  <si>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</si>
  <si>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</si>
  <si>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</si>
  <si>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</si>
  <si>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</si>
  <si>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</si>
  <si>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</si>
  <si>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</si>
  <si>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</si>
  <si>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</si>
  <si>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</si>
  <si>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</si>
  <si>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</si>
  <si>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</si>
  <si>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</si>
  <si>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</si>
  <si>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</si>
  <si>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</si>
  <si>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</si>
  <si>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</si>
  <si>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</si>
  <si>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</si>
  <si>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</si>
  <si>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</si>
  <si>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</si>
  <si>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</si>
  <si>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</si>
  <si>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</si>
  <si>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</si>
  <si>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</si>
  <si>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</si>
  <si>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</si>
  <si>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</si>
  <si>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</si>
  <si>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</si>
  <si>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</si>
  <si>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</si>
  <si>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</si>
  <si>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</si>
  <si>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</si>
  <si>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</si>
  <si>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</si>
  <si>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</si>
  <si>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</si>
  <si>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</si>
  <si>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</si>
  <si>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</si>
  <si>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</si>
  <si>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</si>
  <si>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</si>
  <si>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</si>
  <si>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</si>
  <si>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</si>
  <si>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</si>
  <si>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</si>
  <si>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</si>
  <si>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</si>
  <si>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</si>
  <si>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</si>
  <si>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</si>
  <si>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</si>
  <si>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</si>
  <si>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</si>
  <si>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</si>
  <si>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</si>
  <si>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</si>
  <si>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</si>
  <si>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</si>
  <si>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</si>
  <si>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</si>
  <si>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</si>
  <si>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</si>
  <si>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</si>
  <si>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</si>
  <si>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</si>
  <si>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</si>
  <si>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</si>
  <si>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</si>
  <si>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</si>
  <si>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</si>
  <si>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</si>
  <si>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</si>
  <si>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</si>
  <si>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</si>
  <si>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</si>
  <si>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</si>
  <si>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</si>
  <si>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</si>
  <si>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</si>
  <si>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</si>
  <si>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</si>
  <si>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志賀町地域し尿処理施設整備事業特別会計</t>
    <phoneticPr fontId="5"/>
  </si>
  <si>
    <t>-</t>
    <phoneticPr fontId="5"/>
  </si>
  <si>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</si>
  <si>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</si>
  <si>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</si>
  <si>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</si>
  <si>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</si>
  <si>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</si>
  <si>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志賀町農業集落排水事業特別会計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</si>
  <si>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</si>
  <si>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</si>
  <si>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</si>
  <si>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</si>
  <si>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</si>
  <si>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</si>
  <si>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</si>
  <si>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</si>
  <si>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</si>
  <si>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</si>
  <si>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</si>
  <si>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</si>
  <si>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</si>
  <si>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</si>
  <si>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</si>
  <si>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</si>
  <si>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</si>
  <si>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</si>
  <si>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</si>
  <si>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</si>
  <si>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</si>
  <si>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</si>
  <si>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</si>
  <si>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</si>
  <si>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</si>
  <si>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</si>
  <si>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</si>
  <si>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</si>
  <si>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</si>
  <si>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</si>
  <si>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</si>
  <si>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</si>
  <si>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</si>
  <si>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</si>
  <si>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</si>
  <si>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</si>
  <si>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</si>
  <si>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</si>
  <si>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</si>
  <si>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</si>
  <si>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</si>
  <si>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</si>
  <si>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</si>
  <si>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</si>
  <si>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</si>
  <si>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</si>
  <si>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</si>
  <si>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</si>
  <si>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</si>
  <si>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</si>
  <si>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</si>
  <si>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</si>
  <si>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</si>
  <si>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</si>
  <si>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</si>
  <si>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石川県志賀町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</si>
  <si>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</si>
  <si>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</si>
  <si>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</si>
  <si>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</si>
  <si>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</si>
  <si>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</si>
  <si>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</si>
  <si>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</si>
  <si>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</si>
  <si>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</si>
  <si>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</si>
  <si>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</si>
  <si>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</si>
  <si>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</si>
  <si>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</si>
  <si>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</si>
  <si>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</si>
  <si>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</si>
  <si>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</si>
  <si>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</si>
  <si>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</si>
  <si>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</si>
  <si>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</si>
  <si>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</si>
  <si>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</si>
  <si>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</si>
  <si>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</si>
  <si>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</si>
  <si>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</si>
  <si>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</si>
  <si>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</si>
  <si>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</si>
  <si>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</si>
  <si>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</si>
  <si>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</si>
  <si>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</si>
  <si>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</si>
  <si>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</si>
  <si>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</si>
  <si>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</si>
  <si>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</si>
  <si>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</si>
  <si>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</si>
  <si>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</si>
  <si>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</si>
  <si>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</si>
  <si>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</si>
  <si>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</si>
  <si>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</si>
  <si>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</si>
  <si>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</si>
  <si>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</si>
  <si>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</si>
  <si>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</si>
  <si>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</si>
  <si>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</si>
  <si>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</si>
  <si>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</si>
  <si>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</si>
  <si>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</si>
  <si>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</si>
  <si>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</si>
  <si>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</si>
  <si>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</si>
  <si>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</si>
  <si>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</si>
  <si>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</si>
  <si>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</si>
  <si>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</si>
  <si>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</si>
  <si>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</si>
  <si>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</si>
  <si>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</si>
  <si>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</si>
  <si>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</si>
  <si>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</si>
  <si>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</si>
  <si>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</si>
  <si>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</si>
  <si>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</si>
  <si>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</si>
  <si>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</si>
  <si>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</si>
  <si>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</si>
  <si>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</si>
  <si>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</si>
  <si>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</si>
  <si>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</si>
  <si>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</si>
  <si>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</si>
  <si>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</si>
  <si>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</si>
  <si>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</si>
  <si>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</si>
  <si>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</si>
  <si>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</si>
  <si>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</si>
  <si>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</si>
  <si>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</si>
  <si>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</si>
  <si>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</si>
  <si>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</si>
  <si>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</si>
  <si>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</si>
  <si>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</si>
  <si>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</si>
  <si>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</si>
  <si>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</si>
  <si>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</si>
  <si>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</si>
  <si>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</si>
  <si>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</si>
  <si>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</si>
  <si>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</si>
  <si>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</si>
  <si>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</si>
  <si>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</si>
  <si>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</si>
  <si>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</si>
  <si>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</si>
  <si>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</si>
  <si>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</si>
  <si>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</si>
  <si>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</si>
  <si>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</si>
  <si>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</si>
  <si>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</si>
  <si>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</si>
  <si>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</si>
  <si>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</si>
  <si>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</si>
  <si>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</si>
  <si>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</si>
  <si>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</si>
  <si>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</si>
  <si>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</si>
  <si>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</si>
  <si>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</si>
  <si>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</si>
  <si>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</si>
  <si>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</si>
  <si>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</si>
  <si>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</si>
  <si>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</si>
  <si>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</si>
  <si>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</si>
  <si>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</si>
  <si>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</si>
  <si>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石川県志賀町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</si>
  <si>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</si>
  <si>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</si>
  <si>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</si>
  <si>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</si>
  <si>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</si>
  <si>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</si>
  <si>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</si>
  <si>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</si>
  <si>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</si>
  <si>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</si>
  <si>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</si>
  <si>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</si>
  <si>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</si>
  <si>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</si>
  <si>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</si>
  <si>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</si>
  <si>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</si>
  <si>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</si>
  <si>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</si>
  <si>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</si>
  <si>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</si>
  <si>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志賀町ケーブルテレビ事業特別会計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</si>
  <si>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</si>
  <si>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</si>
  <si>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</si>
  <si>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</si>
  <si>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</si>
  <si>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</si>
  <si>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</si>
  <si>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</si>
  <si>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</si>
  <si>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</si>
  <si>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</si>
  <si>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</si>
  <si>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</si>
  <si>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</si>
  <si>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</si>
  <si>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</si>
  <si>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</si>
  <si>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</si>
  <si>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</si>
  <si>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志賀町公共下水道事業特別会計</t>
    <phoneticPr fontId="5"/>
  </si>
  <si>
    <t>法非適用企業</t>
    <phoneticPr fontId="5"/>
  </si>
  <si>
    <t>志賀町農業集落排水事業特別会計</t>
    <phoneticPr fontId="5"/>
  </si>
  <si>
    <t>志賀町地域し尿処理施設整備事業特別会計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</si>
  <si>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</si>
  <si>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</si>
  <si>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</si>
  <si>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</si>
  <si>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</si>
  <si>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</si>
  <si>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</si>
  <si>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</si>
  <si>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</si>
  <si>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</si>
  <si>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</si>
  <si>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</si>
  <si>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</si>
  <si>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</si>
  <si>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</si>
  <si>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</si>
  <si>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</si>
  <si>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</si>
  <si>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</si>
  <si>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</si>
  <si>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</si>
  <si>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</si>
  <si>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</si>
  <si>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</si>
  <si>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</si>
  <si>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</si>
  <si>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</si>
  <si>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</si>
  <si>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</si>
  <si>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</si>
  <si>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</si>
  <si>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</si>
  <si>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</si>
  <si>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</si>
  <si>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</si>
  <si>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</si>
  <si>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</si>
  <si>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</si>
  <si>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</si>
  <si>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</si>
  <si>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</si>
  <si>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</si>
  <si>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</si>
  <si>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</si>
  <si>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</si>
  <si>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</si>
  <si>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</si>
  <si>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</si>
  <si>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</si>
  <si>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</si>
  <si>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</si>
  <si>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</si>
  <si>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</si>
  <si>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</si>
  <si>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</si>
  <si>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志賀町公共下水道事業特別会計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</si>
  <si>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</si>
  <si>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</si>
  <si>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志賀町農業集落排水事業特別会計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</si>
  <si>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</si>
  <si>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志賀町立富来病院事業会計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</si>
  <si>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</si>
  <si>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</si>
  <si>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</si>
  <si>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</si>
  <si>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</si>
  <si>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</si>
  <si>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</si>
  <si>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</si>
  <si>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</si>
  <si>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</si>
  <si>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</si>
  <si>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</si>
  <si>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</si>
  <si>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</si>
  <si>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</si>
  <si>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</si>
  <si>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</si>
  <si>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</si>
  <si>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</si>
  <si>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</si>
  <si>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</si>
  <si>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</si>
  <si>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</si>
  <si>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</si>
  <si>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</si>
  <si>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</si>
  <si>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</si>
  <si>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</si>
  <si>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</si>
  <si>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</si>
  <si>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</si>
  <si>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</si>
  <si>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</si>
  <si>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</si>
  <si>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</si>
  <si>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</si>
  <si>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</si>
  <si>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</si>
  <si>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</si>
  <si>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</si>
  <si>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</si>
  <si>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</si>
  <si>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</si>
  <si>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</si>
  <si>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</si>
  <si>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</si>
  <si>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</si>
  <si>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</si>
  <si>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</si>
  <si>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</si>
  <si>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</si>
  <si>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</si>
  <si>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</si>
  <si>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</si>
  <si>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</si>
  <si>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</si>
  <si>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</si>
  <si>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</si>
  <si>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</si>
  <si>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</si>
  <si>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</si>
  <si>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</si>
  <si>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</si>
  <si>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</si>
  <si>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</si>
  <si>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</si>
  <si>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</si>
  <si>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</si>
  <si>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</si>
  <si>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</si>
  <si>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</si>
  <si>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</si>
  <si>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</si>
  <si>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</si>
  <si>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</si>
  <si>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</si>
  <si>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</si>
  <si>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</si>
  <si>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</si>
  <si>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</si>
  <si>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</si>
  <si>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</si>
  <si>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</si>
  <si>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</si>
  <si>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</si>
  <si>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1.69</t>
  </si>
  <si>
    <t>▲ 3.99</t>
  </si>
  <si>
    <t>志賀町農業集落排水事業特別会計</t>
  </si>
  <si>
    <t>▲ 0.06</t>
  </si>
  <si>
    <t>志賀町地域し尿処理施設整備事業特別会計</t>
  </si>
  <si>
    <t>▲ 0.02</t>
  </si>
  <si>
    <t>志賀町水道事業会計</t>
  </si>
  <si>
    <t>志賀町立富来病院事業会計</t>
  </si>
  <si>
    <t>一般会計</t>
  </si>
  <si>
    <t>志賀町公共下水道事業特別会計</t>
  </si>
  <si>
    <t>志賀町国民健康保険特別会計</t>
  </si>
  <si>
    <t>志賀町介護保険特別会計</t>
  </si>
  <si>
    <t>その他会計（赤字）</t>
  </si>
  <si>
    <t>その他会計（黒字）</t>
  </si>
  <si>
    <t>H25末</t>
    <phoneticPr fontId="5"/>
  </si>
  <si>
    <t>H26末</t>
    <phoneticPr fontId="5"/>
  </si>
  <si>
    <t>H27末</t>
    <phoneticPr fontId="5"/>
  </si>
  <si>
    <t>H28末</t>
    <phoneticPr fontId="5"/>
  </si>
  <si>
    <t>H29末</t>
    <phoneticPr fontId="5"/>
  </si>
  <si>
    <t>志賀町漁業振興特別基金</t>
    <rPh sb="0" eb="3">
      <t>シカマチ</t>
    </rPh>
    <rPh sb="3" eb="7">
      <t>ギョギョウシンコウ</t>
    </rPh>
    <rPh sb="7" eb="9">
      <t>トクベツ</t>
    </rPh>
    <rPh sb="9" eb="11">
      <t>キキン</t>
    </rPh>
    <phoneticPr fontId="18"/>
  </si>
  <si>
    <t>志賀町地域づくり振興基金</t>
    <rPh sb="0" eb="3">
      <t>シカマチ</t>
    </rPh>
    <rPh sb="3" eb="5">
      <t>チイキ</t>
    </rPh>
    <rPh sb="8" eb="10">
      <t>シンコウ</t>
    </rPh>
    <rPh sb="10" eb="12">
      <t>キキン</t>
    </rPh>
    <phoneticPr fontId="18"/>
  </si>
  <si>
    <t>志賀町特別財政基金</t>
    <rPh sb="0" eb="3">
      <t>シカマチ</t>
    </rPh>
    <rPh sb="3" eb="5">
      <t>トクベツ</t>
    </rPh>
    <rPh sb="5" eb="7">
      <t>ザイセイ</t>
    </rPh>
    <rPh sb="7" eb="9">
      <t>キキン</t>
    </rPh>
    <phoneticPr fontId="18"/>
  </si>
  <si>
    <t>志賀町立診療所事業特別会計基金</t>
    <rPh sb="0" eb="2">
      <t>シカ</t>
    </rPh>
    <rPh sb="2" eb="4">
      <t>チョウリツ</t>
    </rPh>
    <rPh sb="4" eb="7">
      <t>シンリョウジョ</t>
    </rPh>
    <rPh sb="7" eb="9">
      <t>ジギョウ</t>
    </rPh>
    <rPh sb="9" eb="11">
      <t>トクベツ</t>
    </rPh>
    <rPh sb="11" eb="13">
      <t>カイケイ</t>
    </rPh>
    <rPh sb="13" eb="15">
      <t>キキン</t>
    </rPh>
    <phoneticPr fontId="18"/>
  </si>
  <si>
    <t>志賀町いこいの村能登半島施設改修基金</t>
    <phoneticPr fontId="2"/>
  </si>
  <si>
    <t>-</t>
    <phoneticPr fontId="2"/>
  </si>
  <si>
    <t>-</t>
    <phoneticPr fontId="2"/>
  </si>
  <si>
    <t>羽咋郡市広域圏事務組合</t>
    <phoneticPr fontId="2"/>
  </si>
  <si>
    <t>石川県後期高齢者医療広域連合</t>
    <phoneticPr fontId="2"/>
  </si>
  <si>
    <t>石川県市町村職員退職手当組合</t>
    <phoneticPr fontId="2"/>
  </si>
  <si>
    <t>石川県市町村消防団員等公務災害補償組合</t>
    <phoneticPr fontId="2"/>
  </si>
  <si>
    <t>石川県市町議会議員等公務災害補償組合</t>
    <phoneticPr fontId="2"/>
  </si>
  <si>
    <t>石川県市町村消防賞じゅつ金組合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</si>
  <si>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</si>
  <si>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</si>
  <si>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</si>
  <si>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一部事務組合のリサイクルセンター建設事業の債償還終了に伴い、昨年度より1.4％減少し、依然として類似団体より低水準となっている。更に、有形固定資産減価償却率も類似団体と比して低水準にある状態である。今後も公共施設等総合管理計画に基づき、老朽化対策に取り組んでいきたい。</t>
    <rPh sb="40" eb="41">
      <t>トモナ</t>
    </rPh>
    <rPh sb="52" eb="54">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</si>
  <si>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</si>
  <si>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</si>
  <si>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</si>
  <si>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</si>
  <si>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</si>
  <si>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</si>
  <si>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率は類似団体と比較して高いものの、毎年減少傾向となっている。一方で、将来負担比率については、類似団体よりも低い傾向である。これらの要因として、新発債の抑制、繰上償還の実施が挙げられ、今後も低下していくものとみ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</si>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</sst>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C8EC-4A29-BA01-2473AAECD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125816</c:v>
                </c:pt>
                <c:pt idx="1">
                  <c:v>180655</c:v>
                </c:pt>
                <c:pt idx="2">
                  <c:v>135372</c:v>
                </c:pt>
                <c:pt idx="3">
                  <c:v>124012</c:v>
                </c:pt>
                <c:pt idx="4">
                  <c:v>122975</c:v>
                </c:pt>
              </c:numCache>
            </c:numRef>
          </c:val>
          <c:smooth val="0"/>
          <c:extLst>
            <c:ext xmlns:c16="http://schemas.microsoft.com/office/drawing/2014/chart" uri="{C3380CC4-5D6E-409C-BE32-E72D297353CC}">
              <c16:uniqueId val="{00000001-C8EC-4A29-BA01-2473AAECD6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1.31</c:v>
                </c:pt>
                <c:pt idx="1">
                  <c:v>1</c:v>
                </c:pt>
                <c:pt idx="2">
                  <c:v>1.07</c:v>
                </c:pt>
                <c:pt idx="3">
                  <c:v>0.91</c:v>
                </c:pt>
                <c:pt idx="4">
                  <c:v>1.48</c:v>
                </c:pt>
              </c:numCache>
            </c:numRef>
          </c:val>
          <c:extLst>
            <c:ext xmlns:c16="http://schemas.microsoft.com/office/drawing/2014/chart" uri="{C3380CC4-5D6E-409C-BE32-E72D297353CC}">
              <c16:uniqueId val="{00000000-DAE9-468D-AF15-3832300D3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29.61</c:v>
                </c:pt>
                <c:pt idx="1">
                  <c:v>35.76</c:v>
                </c:pt>
                <c:pt idx="2">
                  <c:v>39.840000000000003</c:v>
                </c:pt>
                <c:pt idx="3">
                  <c:v>39.299999999999997</c:v>
                </c:pt>
                <c:pt idx="4">
                  <c:v>35.64</c:v>
                </c:pt>
              </c:numCache>
            </c:numRef>
          </c:val>
          <c:extLst>
            <c:ext xmlns:c16="http://schemas.microsoft.com/office/drawing/2014/chart" uri="{C3380CC4-5D6E-409C-BE32-E72D297353CC}">
              <c16:uniqueId val="{00000001-DAE9-468D-AF15-3832300D3C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4.01</c:v>
                </c:pt>
                <c:pt idx="1">
                  <c:v>8.18</c:v>
                </c:pt>
                <c:pt idx="2">
                  <c:v>4.33</c:v>
                </c:pt>
                <c:pt idx="3">
                  <c:v>-1.69</c:v>
                </c:pt>
                <c:pt idx="4">
                  <c:v>-3.99</c:v>
                </c:pt>
              </c:numCache>
            </c:numRef>
          </c:val>
          <c:smooth val="0"/>
          <c:extLst>
            <c:ext xmlns:c16="http://schemas.microsoft.com/office/drawing/2014/chart" uri="{C3380CC4-5D6E-409C-BE32-E72D297353CC}">
              <c16:uniqueId val="{00000002-DAE9-468D-AF15-3832300D3C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0.03</c:v>
                </c:pt>
                <c:pt idx="4">
                  <c:v>#N/A</c:v>
                </c:pt>
                <c:pt idx="5">
                  <c:v>0.08</c:v>
                </c:pt>
                <c:pt idx="6">
                  <c:v>#N/A</c:v>
                </c:pt>
                <c:pt idx="7">
                  <c:v>0.03</c:v>
                </c:pt>
                <c:pt idx="8">
                  <c:v>#N/A</c:v>
                </c:pt>
                <c:pt idx="9">
                  <c:v>0.02</c:v>
                </c:pt>
              </c:numCache>
            </c:numRef>
          </c:val>
          <c:extLst>
            <c:ext xmlns:c16="http://schemas.microsoft.com/office/drawing/2014/chart" uri="{C3380CC4-5D6E-409C-BE32-E72D297353CC}">
              <c16:uniqueId val="{00000000-3DB4-4451-8A16-C20BA89DCD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B4-4451-8A16-C20BA89DCD2A}"/>
            </c:ext>
          </c:extLst>
        </c:ser>
        <c:ser>
          <c:idx val="2"/>
          <c:order val="2"/>
          <c:tx>
            <c:strRef>
              <c:f>データシート!$A$29</c:f>
              <c:strCache>
                <c:ptCount val="1"/>
                <c:pt idx="0">
                  <c:v>志賀町介護保険特別会計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0.05</c:v>
                </c:pt>
                <c:pt idx="4">
                  <c:v>#N/A</c:v>
                </c:pt>
                <c:pt idx="5">
                  <c:v>0.02</c:v>
                </c:pt>
                <c:pt idx="6">
                  <c:v>#N/A</c:v>
                </c:pt>
                <c:pt idx="7">
                  <c:v>0.05</c:v>
                </c:pt>
                <c:pt idx="8">
                  <c:v>#N/A</c:v>
                </c:pt>
                <c:pt idx="9">
                  <c:v>0.08</c:v>
                </c:pt>
              </c:numCache>
            </c:numRef>
          </c:val>
          <c:extLst>
            <c:ext xmlns:c16="http://schemas.microsoft.com/office/drawing/2014/chart" uri="{C3380CC4-5D6E-409C-BE32-E72D297353CC}">
              <c16:uniqueId val="{00000002-3DB4-4451-8A16-C20BA89DCD2A}"/>
            </c:ext>
          </c:extLst>
        </c:ser>
        <c:ser>
          <c:idx val="3"/>
          <c:order val="3"/>
          <c:tx>
            <c:strRef>
              <c:f>データシート!$A$30</c:f>
              <c:strCache>
                <c:ptCount val="1"/>
                <c:pt idx="0">
                  <c:v>志賀町国民健康保険特別会計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7.0000000000000007E-2</c:v>
                </c:pt>
                <c:pt idx="4">
                  <c:v>#N/A</c:v>
                </c:pt>
                <c:pt idx="5">
                  <c:v>0.08</c:v>
                </c:pt>
                <c:pt idx="6">
                  <c:v>#N/A</c:v>
                </c:pt>
                <c:pt idx="7">
                  <c:v>0.02</c:v>
                </c:pt>
                <c:pt idx="8">
                  <c:v>#N/A</c:v>
                </c:pt>
                <c:pt idx="9">
                  <c:v>0.12</c:v>
                </c:pt>
              </c:numCache>
            </c:numRef>
          </c:val>
          <c:extLst>
            <c:ext xmlns:c16="http://schemas.microsoft.com/office/drawing/2014/chart" uri="{C3380CC4-5D6E-409C-BE32-E72D297353CC}">
              <c16:uniqueId val="{00000003-3DB4-4451-8A16-C20BA89DCD2A}"/>
            </c:ext>
          </c:extLst>
        </c:ser>
        <c:ser>
          <c:idx val="4"/>
          <c:order val="4"/>
          <c:tx>
            <c:strRef>
              <c:f>データシート!$A$31</c:f>
              <c:strCache>
                <c:ptCount val="1"/>
                <c:pt idx="0">
                  <c:v>志賀町公共下水道事業特別会計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4-3DB4-4451-8A16-C20BA89DCD2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1.27</c:v>
                </c:pt>
                <c:pt idx="2">
                  <c:v>#N/A</c:v>
                </c:pt>
                <c:pt idx="3">
                  <c:v>0.97</c:v>
                </c:pt>
                <c:pt idx="4">
                  <c:v>#N/A</c:v>
                </c:pt>
                <c:pt idx="5">
                  <c:v>0.99</c:v>
                </c:pt>
                <c:pt idx="6">
                  <c:v>#N/A</c:v>
                </c:pt>
                <c:pt idx="7">
                  <c:v>0.88</c:v>
                </c:pt>
                <c:pt idx="8">
                  <c:v>#N/A</c:v>
                </c:pt>
                <c:pt idx="9">
                  <c:v>1.47</c:v>
                </c:pt>
              </c:numCache>
            </c:numRef>
          </c:val>
          <c:extLst>
            <c:ext xmlns:c16="http://schemas.microsoft.com/office/drawing/2014/chart" uri="{C3380CC4-5D6E-409C-BE32-E72D297353CC}">
              <c16:uniqueId val="{00000005-3DB4-4451-8A16-C20BA89DCD2A}"/>
            </c:ext>
          </c:extLst>
        </c:ser>
        <c:ser>
          <c:idx val="6"/>
          <c:order val="6"/>
          <c:tx>
            <c:strRef>
              <c:f>データシート!$A$33</c:f>
              <c:strCache>
                <c:ptCount val="1"/>
                <c:pt idx="0">
                  <c:v>志賀町立富来病院事業会計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10.43</c:v>
                </c:pt>
                <c:pt idx="2">
                  <c:v>#N/A</c:v>
                </c:pt>
                <c:pt idx="3">
                  <c:v>9.7899999999999991</c:v>
                </c:pt>
                <c:pt idx="4">
                  <c:v>#N/A</c:v>
                </c:pt>
                <c:pt idx="5">
                  <c:v>9.18</c:v>
                </c:pt>
                <c:pt idx="6">
                  <c:v>#N/A</c:v>
                </c:pt>
                <c:pt idx="7">
                  <c:v>7.72</c:v>
                </c:pt>
                <c:pt idx="8">
                  <c:v>#N/A</c:v>
                </c:pt>
                <c:pt idx="9">
                  <c:v>7.61</c:v>
                </c:pt>
              </c:numCache>
            </c:numRef>
          </c:val>
          <c:extLst>
            <c:ext xmlns:c16="http://schemas.microsoft.com/office/drawing/2014/chart" uri="{C3380CC4-5D6E-409C-BE32-E72D297353CC}">
              <c16:uniqueId val="{00000006-3DB4-4451-8A16-C20BA89DCD2A}"/>
            </c:ext>
          </c:extLst>
        </c:ser>
        <c:ser>
          <c:idx val="7"/>
          <c:order val="7"/>
          <c:tx>
            <c:strRef>
              <c:f>データシート!$A$34</c:f>
              <c:strCache>
                <c:ptCount val="1"/>
                <c:pt idx="0">
                  <c:v>志賀町水道事業会計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19.73</c:v>
                </c:pt>
                <c:pt idx="2">
                  <c:v>#N/A</c:v>
                </c:pt>
                <c:pt idx="3">
                  <c:v>21.73</c:v>
                </c:pt>
                <c:pt idx="4">
                  <c:v>#N/A</c:v>
                </c:pt>
                <c:pt idx="5">
                  <c:v>22.81</c:v>
                </c:pt>
                <c:pt idx="6">
                  <c:v>#N/A</c:v>
                </c:pt>
                <c:pt idx="7">
                  <c:v>24.7</c:v>
                </c:pt>
                <c:pt idx="8">
                  <c:v>#N/A</c:v>
                </c:pt>
                <c:pt idx="9">
                  <c:v>25.03</c:v>
                </c:pt>
              </c:numCache>
            </c:numRef>
          </c:val>
          <c:extLst>
            <c:ext xmlns:c16="http://schemas.microsoft.com/office/drawing/2014/chart" uri="{C3380CC4-5D6E-409C-BE32-E72D297353CC}">
              <c16:uniqueId val="{00000007-3DB4-4451-8A16-C20BA89DCD2A}"/>
            </c:ext>
          </c:extLst>
        </c:ser>
        <c:ser>
          <c:idx val="8"/>
          <c:order val="8"/>
          <c:tx>
            <c:strRef>
              <c:f>データシート!$A$35</c:f>
              <c:strCache>
                <c:ptCount val="1"/>
                <c:pt idx="0">
                  <c:v>志賀町地域し尿処理施設整備事業特別会計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8-3DB4-4451-8A16-C20BA89DCD2A}"/>
            </c:ext>
          </c:extLst>
        </c:ser>
        <c:ser>
          <c:idx val="9"/>
          <c:order val="9"/>
          <c:tx>
            <c:strRef>
              <c:f>データシート!$A$36</c:f>
              <c:strCache>
                <c:ptCount val="1"/>
                <c:pt idx="0">
                  <c:v>志賀町農業集落排水事業特別会計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0.06</c:v>
                </c:pt>
                <c:pt idx="9">
                  <c:v>#N/A</c:v>
                </c:pt>
              </c:numCache>
            </c:numRef>
          </c:val>
          <c:extLst>
            <c:ext xmlns:c16="http://schemas.microsoft.com/office/drawing/2014/chart" uri="{C3380CC4-5D6E-409C-BE32-E72D297353CC}">
              <c16:uniqueId val="{00000009-3DB4-4451-8A16-C20BA89DCD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2159</c:v>
                </c:pt>
                <c:pt idx="5">
                  <c:v>2058</c:v>
                </c:pt>
                <c:pt idx="8">
                  <c:v>2110</c:v>
                </c:pt>
                <c:pt idx="11">
                  <c:v>2082</c:v>
                </c:pt>
                <c:pt idx="14">
                  <c:v>2004</c:v>
                </c:pt>
              </c:numCache>
            </c:numRef>
          </c:val>
          <c:extLst>
            <c:ext xmlns:c16="http://schemas.microsoft.com/office/drawing/2014/chart" uri="{C3380CC4-5D6E-409C-BE32-E72D297353CC}">
              <c16:uniqueId val="{00000000-3579-42E3-A081-C81E045508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79-42E3-A081-C81E045508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39</c:v>
                </c:pt>
                <c:pt idx="6">
                  <c:v>20</c:v>
                </c:pt>
                <c:pt idx="9">
                  <c:v>19</c:v>
                </c:pt>
                <c:pt idx="12">
                  <c:v>19</c:v>
                </c:pt>
              </c:numCache>
            </c:numRef>
          </c:val>
          <c:extLst>
            <c:ext xmlns:c16="http://schemas.microsoft.com/office/drawing/2014/chart" uri="{C3380CC4-5D6E-409C-BE32-E72D297353CC}">
              <c16:uniqueId val="{00000002-3579-42E3-A081-C81E045508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208</c:v>
                </c:pt>
                <c:pt idx="3">
                  <c:v>209</c:v>
                </c:pt>
                <c:pt idx="6">
                  <c:v>221</c:v>
                </c:pt>
                <c:pt idx="9">
                  <c:v>143</c:v>
                </c:pt>
                <c:pt idx="12">
                  <c:v>38</c:v>
                </c:pt>
              </c:numCache>
            </c:numRef>
          </c:val>
          <c:extLst>
            <c:ext xmlns:c16="http://schemas.microsoft.com/office/drawing/2014/chart" uri="{C3380CC4-5D6E-409C-BE32-E72D297353CC}">
              <c16:uniqueId val="{00000003-3579-42E3-A081-C81E045508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763</c:v>
                </c:pt>
                <c:pt idx="3">
                  <c:v>760</c:v>
                </c:pt>
                <c:pt idx="6">
                  <c:v>768</c:v>
                </c:pt>
                <c:pt idx="9">
                  <c:v>824</c:v>
                </c:pt>
                <c:pt idx="12">
                  <c:v>796</c:v>
                </c:pt>
              </c:numCache>
            </c:numRef>
          </c:val>
          <c:extLst>
            <c:ext xmlns:c16="http://schemas.microsoft.com/office/drawing/2014/chart" uri="{C3380CC4-5D6E-409C-BE32-E72D297353CC}">
              <c16:uniqueId val="{00000004-3579-42E3-A081-C81E045508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79-42E3-A081-C81E045508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79-42E3-A081-C81E045508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2077</c:v>
                </c:pt>
                <c:pt idx="3">
                  <c:v>1847</c:v>
                </c:pt>
                <c:pt idx="6">
                  <c:v>1828</c:v>
                </c:pt>
                <c:pt idx="9">
                  <c:v>1800</c:v>
                </c:pt>
                <c:pt idx="12">
                  <c:v>1698</c:v>
                </c:pt>
              </c:numCache>
            </c:numRef>
          </c:val>
          <c:extLst>
            <c:ext xmlns:c16="http://schemas.microsoft.com/office/drawing/2014/chart" uri="{C3380CC4-5D6E-409C-BE32-E72D297353CC}">
              <c16:uniqueId val="{00000007-3579-42E3-A081-C81E045508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928</c:v>
                </c:pt>
                <c:pt idx="2">
                  <c:v>#N/A</c:v>
                </c:pt>
                <c:pt idx="3">
                  <c:v>#N/A</c:v>
                </c:pt>
                <c:pt idx="4">
                  <c:v>797</c:v>
                </c:pt>
                <c:pt idx="5">
                  <c:v>#N/A</c:v>
                </c:pt>
                <c:pt idx="6">
                  <c:v>#N/A</c:v>
                </c:pt>
                <c:pt idx="7">
                  <c:v>727</c:v>
                </c:pt>
                <c:pt idx="8">
                  <c:v>#N/A</c:v>
                </c:pt>
                <c:pt idx="9">
                  <c:v>#N/A</c:v>
                </c:pt>
                <c:pt idx="10">
                  <c:v>704</c:v>
                </c:pt>
                <c:pt idx="11">
                  <c:v>#N/A</c:v>
                </c:pt>
                <c:pt idx="12">
                  <c:v>#N/A</c:v>
                </c:pt>
                <c:pt idx="13">
                  <c:v>547</c:v>
                </c:pt>
                <c:pt idx="14">
                  <c:v>#N/A</c:v>
                </c:pt>
              </c:numCache>
            </c:numRef>
          </c:val>
          <c:smooth val="0"/>
          <c:extLst>
            <c:ext xmlns:c16="http://schemas.microsoft.com/office/drawing/2014/chart" uri="{C3380CC4-5D6E-409C-BE32-E72D297353CC}">
              <c16:uniqueId val="{00000008-3579-42E3-A081-C81E045508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19730</c:v>
                </c:pt>
                <c:pt idx="5">
                  <c:v>19149</c:v>
                </c:pt>
                <c:pt idx="8">
                  <c:v>18944</c:v>
                </c:pt>
                <c:pt idx="11">
                  <c:v>18225</c:v>
                </c:pt>
                <c:pt idx="14">
                  <c:v>17813</c:v>
                </c:pt>
              </c:numCache>
            </c:numRef>
          </c:val>
          <c:extLst>
            <c:ext xmlns:c16="http://schemas.microsoft.com/office/drawing/2014/chart" uri="{C3380CC4-5D6E-409C-BE32-E72D297353CC}">
              <c16:uniqueId val="{00000000-413F-4CCA-8CA4-462A814A3D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318</c:v>
                </c:pt>
                <c:pt idx="5">
                  <c:v>271</c:v>
                </c:pt>
                <c:pt idx="8">
                  <c:v>226</c:v>
                </c:pt>
                <c:pt idx="11">
                  <c:v>196</c:v>
                </c:pt>
                <c:pt idx="14">
                  <c:v>164</c:v>
                </c:pt>
              </c:numCache>
            </c:numRef>
          </c:val>
          <c:extLst>
            <c:ext xmlns:c16="http://schemas.microsoft.com/office/drawing/2014/chart" uri="{C3380CC4-5D6E-409C-BE32-E72D297353CC}">
              <c16:uniqueId val="{00000001-413F-4CCA-8CA4-462A814A3D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8523</c:v>
                </c:pt>
                <c:pt idx="5">
                  <c:v>7565</c:v>
                </c:pt>
                <c:pt idx="8">
                  <c:v>6873</c:v>
                </c:pt>
                <c:pt idx="11">
                  <c:v>6529</c:v>
                </c:pt>
                <c:pt idx="14">
                  <c:v>6226</c:v>
                </c:pt>
              </c:numCache>
            </c:numRef>
          </c:val>
          <c:extLst>
            <c:ext xmlns:c16="http://schemas.microsoft.com/office/drawing/2014/chart" uri="{C3380CC4-5D6E-409C-BE32-E72D297353CC}">
              <c16:uniqueId val="{00000002-413F-4CCA-8CA4-462A814A3D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F-4CCA-8CA4-462A814A3D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F-4CCA-8CA4-462A814A3D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F-4CCA-8CA4-462A814A3D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2860</c:v>
                </c:pt>
                <c:pt idx="3">
                  <c:v>2668</c:v>
                </c:pt>
                <c:pt idx="6">
                  <c:v>2607</c:v>
                </c:pt>
                <c:pt idx="9">
                  <c:v>2585</c:v>
                </c:pt>
                <c:pt idx="12">
                  <c:v>2458</c:v>
                </c:pt>
              </c:numCache>
            </c:numRef>
          </c:val>
          <c:extLst>
            <c:ext xmlns:c16="http://schemas.microsoft.com/office/drawing/2014/chart" uri="{C3380CC4-5D6E-409C-BE32-E72D297353CC}">
              <c16:uniqueId val="{00000006-413F-4CCA-8CA4-462A814A3D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744</c:v>
                </c:pt>
                <c:pt idx="3">
                  <c:v>651</c:v>
                </c:pt>
                <c:pt idx="6">
                  <c:v>788</c:v>
                </c:pt>
                <c:pt idx="9">
                  <c:v>665</c:v>
                </c:pt>
                <c:pt idx="12">
                  <c:v>710</c:v>
                </c:pt>
              </c:numCache>
            </c:numRef>
          </c:val>
          <c:extLst>
            <c:ext xmlns:c16="http://schemas.microsoft.com/office/drawing/2014/chart" uri="{C3380CC4-5D6E-409C-BE32-E72D297353CC}">
              <c16:uniqueId val="{00000007-413F-4CCA-8CA4-462A814A3D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12345</c:v>
                </c:pt>
                <c:pt idx="3">
                  <c:v>12231</c:v>
                </c:pt>
                <c:pt idx="6">
                  <c:v>11797</c:v>
                </c:pt>
                <c:pt idx="9">
                  <c:v>11720</c:v>
                </c:pt>
                <c:pt idx="12">
                  <c:v>11181</c:v>
                </c:pt>
              </c:numCache>
            </c:numRef>
          </c:val>
          <c:extLst>
            <c:ext xmlns:c16="http://schemas.microsoft.com/office/drawing/2014/chart" uri="{C3380CC4-5D6E-409C-BE32-E72D297353CC}">
              <c16:uniqueId val="{00000008-413F-4CCA-8CA4-462A814A3D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c:v>
                </c:pt>
                <c:pt idx="3">
                  <c:v>55</c:v>
                </c:pt>
                <c:pt idx="6">
                  <c:v>36</c:v>
                </c:pt>
                <c:pt idx="9">
                  <c:v>18</c:v>
                </c:pt>
                <c:pt idx="12">
                  <c:v>0</c:v>
                </c:pt>
              </c:numCache>
            </c:numRef>
          </c:val>
          <c:extLst>
            <c:ext xmlns:c16="http://schemas.microsoft.com/office/drawing/2014/chart" uri="{C3380CC4-5D6E-409C-BE32-E72D297353CC}">
              <c16:uniqueId val="{00000009-413F-4CCA-8CA4-462A814A3D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12113</c:v>
                </c:pt>
                <c:pt idx="3">
                  <c:v>11542</c:v>
                </c:pt>
                <c:pt idx="6">
                  <c:v>11102</c:v>
                </c:pt>
                <c:pt idx="9">
                  <c:v>10148</c:v>
                </c:pt>
                <c:pt idx="12">
                  <c:v>9753</c:v>
                </c:pt>
              </c:numCache>
            </c:numRef>
          </c:val>
          <c:extLst>
            <c:ext xmlns:c16="http://schemas.microsoft.com/office/drawing/2014/chart" uri="{C3380CC4-5D6E-409C-BE32-E72D297353CC}">
              <c16:uniqueId val="{0000000A-413F-4CCA-8CA4-462A814A3D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163</c:v>
                </c:pt>
                <c:pt idx="5">
                  <c:v>#N/A</c:v>
                </c:pt>
                <c:pt idx="6">
                  <c:v>#N/A</c:v>
                </c:pt>
                <c:pt idx="7">
                  <c:v>288</c:v>
                </c:pt>
                <c:pt idx="8">
                  <c:v>#N/A</c:v>
                </c:pt>
                <c:pt idx="9">
                  <c:v>#N/A</c:v>
                </c:pt>
                <c:pt idx="10">
                  <c:v>186</c:v>
                </c:pt>
                <c:pt idx="11">
                  <c:v>#N/A</c:v>
                </c:pt>
                <c:pt idx="12">
                  <c:v>#N/A</c:v>
                </c:pt>
                <c:pt idx="13">
                  <c:v>0</c:v>
                </c:pt>
                <c:pt idx="14">
                  <c:v>#N/A</c:v>
                </c:pt>
              </c:numCache>
            </c:numRef>
          </c:val>
          <c:smooth val="0"/>
          <c:extLst>
            <c:ext xmlns:c16="http://schemas.microsoft.com/office/drawing/2014/chart" uri="{C3380CC4-5D6E-409C-BE32-E72D297353CC}">
              <c16:uniqueId val="{0000000B-413F-4CCA-8CA4-462A814A3D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3658</c:v>
                </c:pt>
                <c:pt idx="1">
                  <c:v>3522</c:v>
                </c:pt>
                <c:pt idx="2">
                  <c:v>3124</c:v>
                </c:pt>
              </c:numCache>
            </c:numRef>
          </c:val>
          <c:extLst>
            <c:ext xmlns:c16="http://schemas.microsoft.com/office/drawing/2014/chart" uri="{C3380CC4-5D6E-409C-BE32-E72D297353CC}">
              <c16:uniqueId val="{00000000-69CB-4002-BA99-D2D287938A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1226</c:v>
                </c:pt>
                <c:pt idx="1">
                  <c:v>1227</c:v>
                </c:pt>
                <c:pt idx="2">
                  <c:v>1228</c:v>
                </c:pt>
              </c:numCache>
            </c:numRef>
          </c:val>
          <c:extLst>
            <c:ext xmlns:c16="http://schemas.microsoft.com/office/drawing/2014/chart" uri="{C3380CC4-5D6E-409C-BE32-E72D297353CC}">
              <c16:uniqueId val="{00000001-69CB-4002-BA99-D2D287938A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4350</c:v>
                </c:pt>
                <c:pt idx="1">
                  <c:v>3902</c:v>
                </c:pt>
                <c:pt idx="2">
                  <c:v>3945</c:v>
                </c:pt>
              </c:numCache>
            </c:numRef>
          </c:val>
          <c:extLst>
            <c:ext xmlns:c16="http://schemas.microsoft.com/office/drawing/2014/chart" uri="{C3380CC4-5D6E-409C-BE32-E72D297353CC}">
              <c16:uniqueId val="{00000002-69CB-4002-BA99-D2D287938A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{DC824E3C-EA14-48E1-875C-E693C21CCFFA}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8E5-4E54-98E1-669FDD217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{37EF8C43-79D0-46B7-BFF1-3870A732467C}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E5-4E54-98E1-669FDD217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{C95528BE-D0CC-41A1-B3E0-12CC8D76B662}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E5-4E54-98E1-669FDD217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{4DAA4CF4-F488-42A3-8B51-C8671A5A8036}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E5-4E54-98E1-669FDD217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{8BF2F1BD-0F38-4C1B-8950-C2FC385EFD42}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E5-4E54-98E1-669FDD2175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{3366AE4C-9405-4083-BC92-B86DE9780565}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8E5-4E54-98E1-669FDD2175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{770BA195-3CDD-46B9-884B-5DB563EB281C}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8E5-4E54-98E1-669FDD2175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{A483DE3B-5023-426D-90BA-B4A4292E828D}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8E5-4E54-98E1-669FDD2175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{AA10BF7B-468F-4481-9E06-FCDC3BAC6A60}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8E5-4E54-98E1-669FDD217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c:v>
                </c:pt>
                <c:pt idx="16">
                  <c:v>56.4</c:v>
                </c:pt>
                <c:pt idx="24">
                  <c:v>55.1</c:v>
                </c:pt>
              </c:numCache>
            </c:numRef>
          </c:xVal>
          <c:yVal>
            <c:numRef>
              <c:f>公会計指標分析・財政指標組合せ分析表!$BP$51:$DC$51</c:f>
              <c:numCache>
                <c:formatCode>#,##0.0;"▲ "#,##0.0</c:formatCode>
                <c:ptCount val="40"/>
                <c:pt idx="8">
                  <c:v>2.2000000000000002</c:v>
                </c:pt>
                <c:pt idx="16">
                  <c:v>4</c:v>
                </c:pt>
                <c:pt idx="24">
                  <c:v>2.6</c:v>
                </c:pt>
              </c:numCache>
            </c:numRef>
          </c:yVal>
          <c:smooth val="0"/>
          <c:extLst>
            <c:ext xmlns:c16="http://schemas.microsoft.com/office/drawing/2014/chart" uri="{C3380CC4-5D6E-409C-BE32-E72D297353CC}">
              <c16:uniqueId val="{00000009-F8E5-4E54-98E1-669FDD2175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{D752D5BD-3B7B-438E-8525-D14D16AD887D}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8E5-4E54-98E1-669FDD2175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{B2783566-1772-4742-B6CE-DC95DB2EBD39}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E5-4E54-98E1-669FDD217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{D411E5B6-021D-4470-9669-40D81F3B5059}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E5-4E54-98E1-669FDD217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{5E4E17D4-E178-4845-9AD7-B1161C9EA3D8}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E5-4E54-98E1-669FDD217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{D8E7C1DD-914C-45E6-A6BC-E78F5EE27788}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E5-4E54-98E1-669FDD2175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{2FC054CC-C860-4C36-9294-943F2FAFFBE8}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8E5-4E54-98E1-669FDD2175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{364AB429-90DA-4641-BF37-AC274305B793}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8E5-4E54-98E1-669FDD2175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{F3C192E8-80F0-4E43-AD96-D4A72ADD416F}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8E5-4E54-98E1-669FDD2175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{BCDEB3A1-6B06-4FF8-A93E-184D4818133B}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8E5-4E54-98E1-669FDD217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numCache>
            </c:numRef>
          </c:xVal>
          <c:yVal>
            <c:numRef>
              <c:f>公会計指標分析・財政指標組合せ分析表!$BP$55:$DC$55</c:f>
              <c:numCache>
                <c:formatCode>#,##0.0;"▲ "#,##0.0</c:formatCode>
                <c:ptCount val="40"/>
                <c:pt idx="8">
                  <c:v>20.2</c:v>
                </c:pt>
                <c:pt idx="16">
                  <c:v>15.5</c:v>
                </c:pt>
                <c:pt idx="24">
                  <c:v>14</c:v>
                </c:pt>
              </c:numCache>
            </c:numRef>
          </c:yVal>
          <c:smooth val="0"/>
          <c:extLst>
            <c:ext xmlns:c16="http://schemas.microsoft.com/office/drawing/2014/chart" uri="{C3380CC4-5D6E-409C-BE32-E72D297353CC}">
              <c16:uniqueId val="{00000013-F8E5-4E54-98E1-669FDD21754C}"/>
            </c:ext>
          </c:extLst>
        </c:ser>
        <c:dLbls>
          <c:showLegendKey val="0"/>
          <c:showVal val="1"/>
          <c:showCatName val="0"/>
          <c:showSerName val="0"/>
          <c:showPercent val="0"/>
          <c:showBubbleSize val="0"/>
        </c:dLbls>
        <c:axId val="46179840"/>
        <c:axId val="46181760"/>
      </c:scatterChart>
      <c:valAx>
        <c:axId val="46179840"/>
        <c:scaling>
          <c:orientation val="minMax"/>
          <c:max val="58.1"/>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{B1B32AF1-2538-4570-A791-DDB78BFE9D37}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73-4F70-A689-DCEB3E1FDF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{86B712D1-D44B-48BE-AD15-F6D21DBBC9BB}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73-4F70-A689-DCEB3E1FDF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{BC72C319-83BC-4544-A16F-C7D95B9AB8C3}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73-4F70-A689-DCEB3E1FDF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{D6EFA34B-FE3E-4195-B306-FBF6CA6E1FF6}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73-4F70-A689-DCEB3E1FDF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{805375C5-FFA9-4A4A-9A68-95F52B7F755E}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73-4F70-A689-DCEB3E1FDF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{3E3FA017-004C-415B-8A2B-3AA520D46305}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73-4F70-A689-DCEB3E1FDF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{80CDC0D3-D18B-4C84-947F-044EB3F907ED}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73-4F70-A689-DCEB3E1FDF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{0A803F38-5FA3-4921-A529-8C4DDF5A2557}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73-4F70-A689-DCEB3E1FDFB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{25BC5B9B-E479-48CC-B3EA-CD9ACF2AC8F5}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73-4F70-A689-DCEB3E1FDF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12.7</c:v>
                </c:pt>
                <c:pt idx="16">
                  <c:v>11.4</c:v>
                </c:pt>
                <c:pt idx="24">
                  <c:v>10.6</c:v>
                </c:pt>
                <c:pt idx="32">
                  <c:v>9.5</c:v>
                </c:pt>
              </c:numCache>
            </c:numRef>
          </c:xVal>
          <c:yVal>
            <c:numRef>
              <c:f>公会計指標分析・財政指標組合せ分析表!$BP$73:$DC$73</c:f>
              <c:numCache>
                <c:formatCode>#,##0.0;"▲ "#,##0.0</c:formatCode>
                <c:ptCount val="40"/>
                <c:pt idx="8">
                  <c:v>2.2000000000000002</c:v>
                </c:pt>
                <c:pt idx="16">
                  <c:v>4</c:v>
                </c:pt>
                <c:pt idx="24">
                  <c:v>2.6</c:v>
                </c:pt>
              </c:numCache>
            </c:numRef>
          </c:yVal>
          <c:smooth val="0"/>
          <c:extLst>
            <c:ext xmlns:c16="http://schemas.microsoft.com/office/drawing/2014/chart" uri="{C3380CC4-5D6E-409C-BE32-E72D297353CC}">
              <c16:uniqueId val="{00000009-0C73-4F70-A689-DCEB3E1FDF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{6849CF13-F96E-4A39-8DCD-B0C252928D1D}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73-4F70-A689-DCEB3E1FDF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{FB9D0049-FF7E-4A73-B0B2-899067732BBD}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73-4F70-A689-DCEB3E1FDF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{4D73E183-5CEB-4BCF-B0F2-2DE282AA0905}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73-4F70-A689-DCEB3E1FDF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{F6B5811F-5164-4461-B8AB-B66A61EADF53}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73-4F70-A689-DCEB3E1FDF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{7FCF0A79-7F69-4BCC-8E4F-FB3E6CB57846}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73-4F70-A689-DCEB3E1FDFB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{7F63C0DD-598A-498B-8714-ABBCC6E36C04}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73-4F70-A689-DCEB3E1FDFB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{1535BA0F-568D-4118-A83C-870CA546D07D}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73-4F70-A689-DCEB3E1FDFB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{AE7F40CE-8AEE-4A63-B775-677A2B9E4377}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73-4F70-A689-DCEB3E1FDFB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{F3C4F60C-076B-4BA9-A172-28358D1C8707}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73-4F70-A689-DCEB3E1FD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0C73-4F70-A689-DCEB3E1FDFB0}"/>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元利償還金等については、一部事務組合が発行した地方債の償還終了などで、前年度と比較して、２３５百万円の減少となっており、元利償還金等から充当財源や交付税算入額を差し引いた実質負担</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についても前年度と比較して１５７百万円減少している。</a:t>
          </a:r>
        </a:p>
        <a:p>
          <a:r>
            <a:rPr kumimoji="1" lang="ja-JP" altLang="en-US" sz="1400">
              <a:latin typeface="ＭＳ ゴシック" pitchFamily="49" charset="-128"/>
              <a:ea typeface="ＭＳ ゴシック" pitchFamily="49" charset="-128"/>
            </a:rPr>
            <a:t>　今後も繰上償還や計画的な借入により、公債費負担の軽減を図る。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当町は、実質公債比率の算定に用いる満期一括償還地方債の償還の財源とした積み立てを行っていない。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一般会計等に係る地方債の現在高については、平成３０年度は繰上償還を実施していないものの、従前からの新発債の抑制効果により、減少している。</a:t>
          </a:r>
        </a:p>
        <a:p>
          <a:r>
            <a:rPr kumimoji="1" lang="ja-JP" altLang="en-US" sz="1400">
              <a:latin typeface="ＭＳ ゴシック" pitchFamily="49" charset="-128"/>
              <a:ea typeface="ＭＳ ゴシック" pitchFamily="49" charset="-128"/>
            </a:rPr>
            <a:t>　今後は、公共施設等総合管理計画に基づいた施設統廃合等の大型事業が見込まれることを想定し、引き続き、繰上償還や地方債の発行抑制などにより、将来負担を見据えた財政運営に心がける。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石川県志賀町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基金利子等の積み立てを行っている一方で、税収減に加え、平成３０年８月下旬から９月上旬にかけての豪雨・台風災害にかかる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災害復旧費の一般財源の持ち出しが増加したことによる財政調整基金の４４６百万円の取崩しのほか、行政情報化整備事業、庁内元号</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対応事業等の財源として、その他特定目的基金の１１６百万円の取り崩しを行ったため、基金全体としては、３５５百万円の減少となった。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当町の歳入において大きな割合を占める志賀原子力発電所に係る大規模償却資産を含む固定資産税の税収減、普通交付税における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合併特例措置の段階的縮減等により、今後さらに財源確保が難しくなると予測される中で、歳出削減により、取り崩しの抑制に努める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とともに、引き続き、将来の財政需要に備え、積み立てを行いたい。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・志賀町漁業振興特別基金：町の漁業振興</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・志賀町地域づくり振興基金：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町民の連帯の強化及び地域振興</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・志賀町特別財政基金：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原子力発電所立地に伴う地域振興事業</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・志賀町いこいの村能登半島施設改修基金：いこいの村能登半島施設、志賀の郷ファミリーパーク施設及び志賀の郷運動公園施設の改修に要するもの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・志賀町立診療所事業特別会計基金：診療所事業特別会計における財政の健全な運営に資するもの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・志賀町漁業振興特別基金：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基金利子２百万円を積み立てる一方で、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JF</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志賀支所漁具倉庫改修、福浦支所海苔面造成等に</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３９百万円を充当し、支所運営や施設整備を行なったことによる減少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・志賀町地域づくり振興基金：債券運用等により５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町祭事業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西能登やっちゃ祭り・大漁起舟祭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の財源として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１１百万円を充当したことによる減少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志賀町特別財政基金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てによる増加のみで取り崩しは行わなかった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志賀町いこいの村能登半島施設改修基金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施設改修調査設計に２百万円の取り崩しがある一方で、</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収入のある町有建物貸付収入より</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１５百万円を積み立てることによる増加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志賀町立診療所事業特別会計基金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：基金利子のほか、余剰金の積み立てによる増加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基金の取り崩しの抑制に努めるとともに、将来の事業実施等を踏まえ、積み立てを行いたい。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前年度繰越金、基金利子を財政調整基金に４８百万円積み立てた一方、税収減に加え、平成３０年８月下旬から９月上旬にかけての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豪雨・台風災害にかかる災害復旧費の一般財源の持ち出しが増加したことで、４４６百万円の取り崩しを行ったため、全体として、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３９８百万円の減少となった。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当町の歳入において大きな割合を占める志賀原子力発電所に係る大規模償却資産を含む固定資産税の税収低減、歳出面では、</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統合小学校開校に伴う旧小学校の解体や少子化による保育園の統廃合等の課題が残されており、こうした財政需要に対応するため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積み立てを行っていたところであり、歳出削減により、取り崩しの抑制に努めるとともに、引き続き、将来の財政需要に備え、積み立てを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行いたい。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将来的な経常経費の縮減を図るため、平成２７年度に繰上償還を実施した。平成３０年度は繰上償還は未実施だが、今後、志賀原子力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発電所に係る大規模償却資産を含む固定資産税の税収低減、保育園の統廃合等により、将来的に財政を圧迫することが予想される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ため、負担の平準化を考慮し、繰上償還の実施を検討していきたい。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5BDD94-3B72-41D5-9F62-3948638E3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7A3DF34-ECA3-4CDF-A062-B1CF06DF9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232212C8-DFCA-4593-B651-8929D593F9A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5BD599D-B077-49B2-8C2D-BB5ED86EAE5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52555B7-E461-4026-84E3-A9CDCD192B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26CFC0A-4EEE-4211-A1FD-BCF3122011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1C2E22B-502F-4583-96A8-2BA6EE4C14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CA0106B0-D361-4BFF-B9D4-3B38C62B36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7FEDBF6-4134-41C3-97B8-E8A7B11473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0928A16-3AB8-44B7-9990-BF2EFCB584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B78F3960-66FA-4C14-AE48-6CB1B19CCE5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38E0D51-3AEB-45F1-970A-7CF6A8CDE0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8D4A964-2317-4084-B631-B01DC6ED6F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A243FEE-3D5B-4C44-BF6B-89039BA99C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EA1A8557-BB92-446C-BACC-30F1AAB93E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75641F4-6701-4FE0-B02D-4F4585DBFF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24681E3-5834-4C8E-B2F7-7F739C229E0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75F1FA8-BCE1-4749-A7E2-A446E605710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9D55427-72B3-4B76-A9FE-913DF0F5054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7AB9536-7889-4847-8CA5-1416E94B25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A6B7238E-0C2F-482B-B18C-E2D296EF6B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1754A60-0F0A-4D85-A173-E5AF12B00A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141C2F55-A83A-4BA6-AABD-B9FF3C8C68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85556CF-7D0E-4C22-992F-28FBE52733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A7A79BF-C45B-4304-BDA1-3EFAA2EDD0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CAD1C91-7FF5-40C4-BA41-ECD152BAE4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2520BD61-C81E-402C-BDDF-68A6612953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8D2A8C3-5004-40B9-89BC-9A16A7898C4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E4E08826-84B5-4B32-96CA-FF3691D2797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63E46E3-5531-4CA0-8552-EB7E9CE421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9DE858B9-4AD7-43FC-80A4-E08F04857FE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46C865F6-9884-46F6-AE3B-15FCE70F3DC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BF0BE780-023F-43F3-9E12-2CF402E94A7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F551EA08-3783-4269-A726-5C96A1038B9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24F69DC9-6996-448C-A11A-43000303FEA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8EDE2767-FADD-4EE9-9522-56249FEAA79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2DAE8DCC-23D6-4A1C-B382-FDDD983FFB7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4C177225-E545-4CD6-AE1B-996184E3DFF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6DD2748F-6EC5-43A6-8935-8FC1480C1AE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A7F51B8-15A8-4EAA-9D49-023DC422A3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27C4405-4F8D-4150-A882-857F25AAF6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FAAD7151-7C2C-4B8A-825E-B4BB2CD0E48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C186388D-D8B0-4F77-8C3C-20B8C639C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76D60805-78FD-49D8-820D-C7179C46F6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E4FB9BBF-F506-457B-BF77-4979A290C1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F3BAC97A-90FD-4377-8BED-822B2A8BE6E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62849B0B-23D6-42EB-B4E8-B1CA83824D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831A28D5-1435-4DF1-9B31-53BDBDD2B7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％低い状況である。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減少の要因としては、前年に引き続き、統合小学校整備により、小学校の有形固定資産減価償却率が減少したためと考えられる。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今後、それぞれの公共施設等について、個別計画を策定し、当該計画に基づいた施設の管理を適切に進めていきたい。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A9BEE1BB-1421-4F66-A32D-CC183EF6C6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50045AFE-13CB-42D1-856D-5CF9D33EFC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F98A636F-B79D-435A-9F45-1232AE4841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EF37031C-286C-448A-BA95-4214A16563F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61397D20-3C9E-41FE-8624-59B9AA7E351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BCC64D82-78E6-4EA1-969B-B26259DB652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6CB7D1D2-0329-449A-87A5-4AB107A0B07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5A0AEDB-33A2-47A7-B177-7D3A84EE7BA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429750AE-E161-4CBF-BC54-E51F7A0BBD2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70203554-3C30-43B8-AEA3-78086C37921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ACE61E69-1ABF-401F-B49C-D09664BB25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848784AF-03DF-4F26-80B0-B50673F4C0A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F8A3E8A2-C780-4842-A01F-FDCC3810F33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83E26BC-018C-4A92-82C1-AFB2A8A5EB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82082D0-225E-43F7-843B-BB7C708E5A8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BB56845-7D36-47B5-B5AE-5A8D240441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6" name="直線コネクタ 65">
          <a:extLst>
            <a:ext uri="{FF2B5EF4-FFF2-40B4-BE49-F238E27FC236}">
              <a16:creationId xmlns:a16="http://schemas.microsoft.com/office/drawing/2014/main" id="{CF9A2470-54CB-4992-BDC0-92940C10EC0A}"/>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7" name="有形固定資産減価償却率最小値テキスト">
          <a:extLst>
            <a:ext uri="{FF2B5EF4-FFF2-40B4-BE49-F238E27FC236}">
              <a16:creationId xmlns:a16="http://schemas.microsoft.com/office/drawing/2014/main" id="{2DE4252A-2C61-43F1-AE6C-2E2DBB2631F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8" name="直線コネクタ 67">
          <a:extLst>
            <a:ext uri="{FF2B5EF4-FFF2-40B4-BE49-F238E27FC236}">
              <a16:creationId xmlns:a16="http://schemas.microsoft.com/office/drawing/2014/main" id="{4620953A-DBB4-47D1-89AF-9F63B074555A}"/>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9" name="有形固定資産減価償却率最大値テキスト">
          <a:extLst>
            <a:ext uri="{FF2B5EF4-FFF2-40B4-BE49-F238E27FC236}">
              <a16:creationId xmlns:a16="http://schemas.microsoft.com/office/drawing/2014/main" id="{BCE330A2-48DB-47A2-9D13-074B2F352F3B}"/>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0" name="直線コネクタ 69">
          <a:extLst>
            <a:ext uri="{FF2B5EF4-FFF2-40B4-BE49-F238E27FC236}">
              <a16:creationId xmlns:a16="http://schemas.microsoft.com/office/drawing/2014/main" id="{96C4DB49-1B41-49BF-BDFB-6A6EF8686462}"/>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1" name="有形固定資産減価償却率平均値テキスト">
          <a:extLst>
            <a:ext uri="{FF2B5EF4-FFF2-40B4-BE49-F238E27FC236}">
              <a16:creationId xmlns:a16="http://schemas.microsoft.com/office/drawing/2014/main" id="{3EB7F489-673D-41FA-9F22-1D19C23D913F}"/>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2" name="フローチャート: 判断 71">
          <a:extLst>
            <a:ext uri="{FF2B5EF4-FFF2-40B4-BE49-F238E27FC236}">
              <a16:creationId xmlns:a16="http://schemas.microsoft.com/office/drawing/2014/main" id="{59DA7205-02FA-4168-9AF9-B65AFDBDF8C2}"/>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3" name="フローチャート: 判断 72">
          <a:extLst>
            <a:ext uri="{FF2B5EF4-FFF2-40B4-BE49-F238E27FC236}">
              <a16:creationId xmlns:a16="http://schemas.microsoft.com/office/drawing/2014/main" id="{91A8BA7F-2B18-4596-8B3B-284793588F22}"/>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4" name="フローチャート: 判断 73">
          <a:extLst>
            <a:ext uri="{FF2B5EF4-FFF2-40B4-BE49-F238E27FC236}">
              <a16:creationId xmlns:a16="http://schemas.microsoft.com/office/drawing/2014/main" id="{6F2A2B6D-21EC-4B8C-BD4C-40B458ED1AC2}"/>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5" name="フローチャート: 判断 74">
          <a:extLst>
            <a:ext uri="{FF2B5EF4-FFF2-40B4-BE49-F238E27FC236}">
              <a16:creationId xmlns:a16="http://schemas.microsoft.com/office/drawing/2014/main" id="{DDC9A889-2AC4-43EA-B902-FD2433598A39}"/>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3B365DD-F549-4855-A6DB-A69F46488BC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D2513D8-E553-4C67-BBEA-9E47FBB74C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3CD8D6-DB67-49A9-A3E8-A3A6CF45315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D28F76E-371F-40DE-8D6C-DD7369080E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B0DF49-F33D-4F9E-9619-C5A62433A95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1" name="楕円 80">
          <a:extLst>
            <a:ext uri="{FF2B5EF4-FFF2-40B4-BE49-F238E27FC236}">
              <a16:creationId xmlns:a16="http://schemas.microsoft.com/office/drawing/2014/main" id="{6D5D4B38-33CC-4526-B3BB-6AC6E30325F1}"/>
            </a:ext>
          </a:extLst>
        </xdr:cNvPr>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2" name="楕円 81">
          <a:extLst>
            <a:ext uri="{FF2B5EF4-FFF2-40B4-BE49-F238E27FC236}">
              <a16:creationId xmlns:a16="http://schemas.microsoft.com/office/drawing/2014/main" id="{342EF5F8-2F12-4C5A-8453-CDB50240D5D2}"/>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122343</xdr:rowOff>
    </xdr:to>
    <xdr:cxnSp macro="">
      <xdr:nvCxnSpPr>
        <xdr:cNvPr id="83" name="直線コネクタ 82">
          <a:extLst>
            <a:ext uri="{FF2B5EF4-FFF2-40B4-BE49-F238E27FC236}">
              <a16:creationId xmlns:a16="http://schemas.microsoft.com/office/drawing/2014/main" id="{3A078A0D-1876-42F1-B0E5-13DEE4F0716B}"/>
            </a:ext>
          </a:extLst>
        </xdr:cNvPr>
        <xdr:cNvCxnSpPr/>
      </xdr:nvCxnSpPr>
      <xdr:spPr>
        <a:xfrm>
          <a:off x="3289300" y="616204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39158</xdr:rowOff>
    </xdr:from>
    <xdr:to>
      <xdr:col>11</xdr:col>
      <xdr:colOff>187325</xdr:colOff>
      <xdr:row>31</xdr:row>
      <xdr:rowOff>140758</xdr:rowOff>
    </xdr:to>
    <xdr:sp macro="" textlink="">
      <xdr:nvSpPr>
        <xdr:cNvPr id="84" name="楕円 83">
          <a:extLst>
            <a:ext uri="{FF2B5EF4-FFF2-40B4-BE49-F238E27FC236}">
              <a16:creationId xmlns:a16="http://schemas.microsoft.com/office/drawing/2014/main" id="{FCE928C0-B5AC-4DEC-A2F3-EBB6B5E19B6D}"/>
            </a:ext>
          </a:extLst>
        </xdr:cNvPr>
        <xdr:cNvSpPr/>
      </xdr:nvSpPr>
      <xdr:spPr>
        <a:xfrm>
          <a:off x="2476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89958</xdr:rowOff>
    </xdr:to>
    <xdr:cxnSp macro="">
      <xdr:nvCxnSpPr>
        <xdr:cNvPr id="85" name="直線コネクタ 84">
          <a:extLst>
            <a:ext uri="{FF2B5EF4-FFF2-40B4-BE49-F238E27FC236}">
              <a16:creationId xmlns:a16="http://schemas.microsoft.com/office/drawing/2014/main" id="{96C6ED4F-6444-4B1D-84AF-40D4DF563B7D}"/>
            </a:ext>
          </a:extLst>
        </xdr:cNvPr>
        <xdr:cNvCxnSpPr/>
      </xdr:nvCxnSpPr>
      <xdr:spPr>
        <a:xfrm flipV="1">
          <a:off x="2527300" y="616204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6" name="n_1aveValue有形固定資産減価償却率">
          <a:extLst>
            <a:ext uri="{FF2B5EF4-FFF2-40B4-BE49-F238E27FC236}">
              <a16:creationId xmlns:a16="http://schemas.microsoft.com/office/drawing/2014/main" id="{18F46640-228E-4AA6-B3B4-E80EEE8482B1}"/>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7" name="n_2aveValue有形固定資産減価償却率">
          <a:extLst>
            <a:ext uri="{FF2B5EF4-FFF2-40B4-BE49-F238E27FC236}">
              <a16:creationId xmlns:a16="http://schemas.microsoft.com/office/drawing/2014/main" id="{830E44F2-8698-4069-AACE-9BCFB236EF0F}"/>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8" name="n_3aveValue有形固定資産減価償却率">
          <a:extLst>
            <a:ext uri="{FF2B5EF4-FFF2-40B4-BE49-F238E27FC236}">
              <a16:creationId xmlns:a16="http://schemas.microsoft.com/office/drawing/2014/main" id="{74E67A66-29AE-449E-A70D-38CB6C0EBDB4}"/>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89" name="n_1mainValue有形固定資産減価償却率">
          <a:extLst>
            <a:ext uri="{FF2B5EF4-FFF2-40B4-BE49-F238E27FC236}">
              <a16:creationId xmlns:a16="http://schemas.microsoft.com/office/drawing/2014/main" id="{CD6431A5-97D3-48AE-B334-9E2E2D561325}"/>
            </a:ext>
          </a:extLst>
        </xdr:cNvPr>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0" name="n_2mainValue有形固定資産減価償却率">
          <a:extLst>
            <a:ext uri="{FF2B5EF4-FFF2-40B4-BE49-F238E27FC236}">
              <a16:creationId xmlns:a16="http://schemas.microsoft.com/office/drawing/2014/main" id="{25405464-B095-41BC-9987-C02FC932C337}"/>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157285</xdr:rowOff>
    </xdr:from>
    <xdr:ext cx="405111" cy="259045"/>
    <xdr:sp macro="" textlink="">
      <xdr:nvSpPr>
        <xdr:cNvPr id="91" name="n_3mainValue有形固定資産減価償却率">
          <a:extLst>
            <a:ext uri="{FF2B5EF4-FFF2-40B4-BE49-F238E27FC236}">
              <a16:creationId xmlns:a16="http://schemas.microsoft.com/office/drawing/2014/main" id="{3B31964F-F8E5-4B67-8F9D-4D40A50993CD}"/>
            </a:ext>
          </a:extLst>
        </xdr:cNvPr>
        <xdr:cNvSpPr txBox="1"/>
      </xdr:nvSpPr>
      <xdr:spPr>
        <a:xfrm>
          <a:off x="2324744" y="5900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2B28461D-CD59-4FDA-8613-3604D286B1D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2779E84C-6A3A-473F-8281-BBAC17D240E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2D73FF41-2798-496D-A726-853F018C279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CA6FC2DA-B593-4620-8D44-20528C191FE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2DC2113E-AFEA-4DC3-A77A-86800A87BE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0D110D9-D945-4C95-B881-998F0F7A23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F36696ED-C7CB-4E03-9FD4-24D520FEAF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E752D5E3-07AB-4FE4-9B5F-99752C22E29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83D0188C-0D2E-42FE-BD5C-8637E172CF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7C0DE5FB-4EB7-490C-BE1E-F7E90A6C7D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B2C1DBD6-B3BA-4585-ABB9-B5C68CA1A0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2A44CC12-7BE0-4FBF-89B8-7A740F9560D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B366205-F588-4574-B502-1603B08A351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従前からの新発債の抑制効果により、将来負担額は類似団体と比して減少傾向にあるものの、志賀原子力発電所に係る大規模償却資産を含む固定資産税が減少しているため、分母となる経常一般財源総額が減少し、結果、債務償還比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74802B4-4C14-4570-9129-1BDEC480300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1BAABE7-90CD-4F6B-AE90-F59F877DB4A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2655BA5C-6B38-4BE2-9EC8-D0069C366E5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E89F2759-E9C8-44B9-93C2-87AD6CD8A3FB}"/>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15D41A45-4063-4A37-98A4-4557AE77B23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a:extLst>
            <a:ext uri="{FF2B5EF4-FFF2-40B4-BE49-F238E27FC236}">
              <a16:creationId xmlns:a16="http://schemas.microsoft.com/office/drawing/2014/main" id="{A9D901C9-0615-4721-8BBC-2E6D27BB786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589AD456-AFB7-4914-8FB0-8036E1174D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E81B8679-A661-48CE-864E-2725E2A795E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AAF9BD72-B1D0-4356-A4CE-4D8D51367F8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DCC98A3D-F324-401C-A985-FE8B3C4BE66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ECEF66E3-6A0F-4B70-89B9-CC69299009F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598C7A42-7BF7-41A3-BE84-CD8DD83A498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9D5C8B9B-C85C-4373-98D5-2C7442ABE4E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a:extLst>
            <a:ext uri="{FF2B5EF4-FFF2-40B4-BE49-F238E27FC236}">
              <a16:creationId xmlns:a16="http://schemas.microsoft.com/office/drawing/2014/main" id="{A7739AE3-B996-45C9-807F-A7A223BAD64C}"/>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3DC65862-4F4D-47A7-A87D-3617F54D94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BC0A44-AF6E-4F26-89FD-92DEBCD3B13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701431A0-0FC4-4D64-AD19-8A21AA0BA7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F2042816-F7ED-4809-96DD-4EE3C947BD8C}"/>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比率最小値テキスト">
          <a:extLst>
            <a:ext uri="{FF2B5EF4-FFF2-40B4-BE49-F238E27FC236}">
              <a16:creationId xmlns:a16="http://schemas.microsoft.com/office/drawing/2014/main" id="{8333839C-62B9-4A6D-BD1D-EFEEA52FA84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D3058D5A-468F-4FF7-A525-9F90C55E8494}"/>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5" name="債務償還比率最大値テキスト">
          <a:extLst>
            <a:ext uri="{FF2B5EF4-FFF2-40B4-BE49-F238E27FC236}">
              <a16:creationId xmlns:a16="http://schemas.microsoft.com/office/drawing/2014/main" id="{1C5C37F7-E86E-4EC0-9EB7-1ACF021023F3}"/>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6" name="直線コネクタ 125">
          <a:extLst>
            <a:ext uri="{FF2B5EF4-FFF2-40B4-BE49-F238E27FC236}">
              <a16:creationId xmlns:a16="http://schemas.microsoft.com/office/drawing/2014/main" id="{B04BE71E-C9C4-42F5-A8E1-BE09043AAA43}"/>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7" name="債務償還比率平均値テキスト">
          <a:extLst>
            <a:ext uri="{FF2B5EF4-FFF2-40B4-BE49-F238E27FC236}">
              <a16:creationId xmlns:a16="http://schemas.microsoft.com/office/drawing/2014/main" id="{3C2C288E-CC5A-48EB-ABF1-301E1EDF3D6B}"/>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8" name="フローチャート: 判断 127">
          <a:extLst>
            <a:ext uri="{FF2B5EF4-FFF2-40B4-BE49-F238E27FC236}">
              <a16:creationId xmlns:a16="http://schemas.microsoft.com/office/drawing/2014/main" id="{65C25562-2735-4311-844A-B2219C7E08CC}"/>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9" name="フローチャート: 判断 128">
          <a:extLst>
            <a:ext uri="{FF2B5EF4-FFF2-40B4-BE49-F238E27FC236}">
              <a16:creationId xmlns:a16="http://schemas.microsoft.com/office/drawing/2014/main" id="{F2801BB9-042E-4479-930D-5295B7973D1E}"/>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C7E021C-EE38-4A53-A87A-5E836049A2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CB7B138-94C5-432D-989A-32FC909C44D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3658829-0178-4FEA-91C1-64BF595E19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ED2FF7A-4032-4459-8564-FE245F3207F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D022BFA-BF6D-475A-8529-11DA9706B9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36449</xdr:rowOff>
    </xdr:from>
    <xdr:to>
      <xdr:col>76</xdr:col>
      <xdr:colOff>73025</xdr:colOff>
      <xdr:row>30</xdr:row>
      <xdr:rowOff>138049</xdr:rowOff>
    </xdr:to>
    <xdr:sp macro="" textlink="">
      <xdr:nvSpPr>
        <xdr:cNvPr id="135" name="楕円 134">
          <a:extLst>
            <a:ext uri="{FF2B5EF4-FFF2-40B4-BE49-F238E27FC236}">
              <a16:creationId xmlns:a16="http://schemas.microsoft.com/office/drawing/2014/main" id="{1B242A9A-E4DE-4EA3-909D-899DEB8CEF4A}"/>
            </a:ext>
          </a:extLst>
        </xdr:cNvPr>
        <xdr:cNvSpPr/>
      </xdr:nvSpPr>
      <xdr:spPr>
        <a:xfrm>
          <a:off x="14744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59326</xdr:rowOff>
    </xdr:from>
    <xdr:ext cx="469744" cy="259045"/>
    <xdr:sp macro="" textlink="">
      <xdr:nvSpPr>
        <xdr:cNvPr id="136" name="債務償還比率該当値テキスト">
          <a:extLst>
            <a:ext uri="{FF2B5EF4-FFF2-40B4-BE49-F238E27FC236}">
              <a16:creationId xmlns:a16="http://schemas.microsoft.com/office/drawing/2014/main" id="{2A72A081-B760-4ACA-B02B-D49F09C4EDCB}"/>
            </a:ext>
          </a:extLst>
        </xdr:cNvPr>
        <xdr:cNvSpPr txBox="1"/>
      </xdr:nvSpPr>
      <xdr:spPr>
        <a:xfrm>
          <a:off x="14846300" y="58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53567</xdr:rowOff>
    </xdr:from>
    <xdr:to>
      <xdr:col>72</xdr:col>
      <xdr:colOff>123825</xdr:colOff>
      <xdr:row>30</xdr:row>
      <xdr:rowOff>155167</xdr:rowOff>
    </xdr:to>
    <xdr:sp macro="" textlink="">
      <xdr:nvSpPr>
        <xdr:cNvPr id="137" name="楕円 136">
          <a:extLst>
            <a:ext uri="{FF2B5EF4-FFF2-40B4-BE49-F238E27FC236}">
              <a16:creationId xmlns:a16="http://schemas.microsoft.com/office/drawing/2014/main" id="{35D7CD2F-CAC9-4D90-955F-8CB65E3F662E}"/>
            </a:ext>
          </a:extLst>
        </xdr:cNvPr>
        <xdr:cNvSpPr/>
      </xdr:nvSpPr>
      <xdr:spPr>
        <a:xfrm>
          <a:off x="14033500" y="59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87249</xdr:rowOff>
    </xdr:from>
    <xdr:to>
      <xdr:col>76</xdr:col>
      <xdr:colOff>22225</xdr:colOff>
      <xdr:row>30</xdr:row>
      <xdr:rowOff>104367</xdr:rowOff>
    </xdr:to>
    <xdr:cxnSp macro="">
      <xdr:nvCxnSpPr>
        <xdr:cNvPr id="138" name="直線コネクタ 137">
          <a:extLst>
            <a:ext uri="{FF2B5EF4-FFF2-40B4-BE49-F238E27FC236}">
              <a16:creationId xmlns:a16="http://schemas.microsoft.com/office/drawing/2014/main" id="{145BFCC4-8F19-448C-AEF6-8052D2BD6259}"/>
            </a:ext>
          </a:extLst>
        </xdr:cNvPr>
        <xdr:cNvCxnSpPr/>
      </xdr:nvCxnSpPr>
      <xdr:spPr>
        <a:xfrm flipV="1">
          <a:off x="14084300" y="6002274"/>
          <a:ext cx="7112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39" name="n_1aveValue債務償還比率">
          <a:extLst>
            <a:ext uri="{FF2B5EF4-FFF2-40B4-BE49-F238E27FC236}">
              <a16:creationId xmlns:a16="http://schemas.microsoft.com/office/drawing/2014/main" id="{6D217FB0-C6A4-43F8-867A-49A91C02A0D4}"/>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146294</xdr:rowOff>
    </xdr:from>
    <xdr:ext cx="469744" cy="259045"/>
    <xdr:sp macro="" textlink="">
      <xdr:nvSpPr>
        <xdr:cNvPr id="140" name="n_1mainValue債務償還比率">
          <a:extLst>
            <a:ext uri="{FF2B5EF4-FFF2-40B4-BE49-F238E27FC236}">
              <a16:creationId xmlns:a16="http://schemas.microsoft.com/office/drawing/2014/main" id="{B6BDE81D-9805-402E-84B8-674433BDA9F0}"/>
            </a:ext>
          </a:extLst>
        </xdr:cNvPr>
        <xdr:cNvSpPr txBox="1"/>
      </xdr:nvSpPr>
      <xdr:spPr>
        <a:xfrm>
          <a:off x="13836727" y="606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BD9DF46-2139-4FF7-8290-9B7DEF65C4A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3246B985-9A75-4F26-9BEC-DF8339D6D9B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45E1C539-E4CA-4A7C-A9E0-DFD99D8341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B30F4BFD-3C46-4B4B-A311-4055670964C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DB858170-9F9F-4E29-95E8-3F0DCE3C54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950630A6-511D-4F3C-AD18-165DB14C1B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77D535-112F-4675-8C6E-75660B8BC2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EEF344-0306-4FFA-B9EE-105AC30B9C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6B3280-68BF-4619-AF4A-E9DD3B459D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FDE168-2F6B-43C0-9B3B-7801A609C0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71AADD-AEB7-42D6-AAF9-FEC04F9815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200080-5C58-428B-A139-8D96793497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D8580D-772C-44D4-A63F-490F5F25A5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4E6907-821D-42F6-8C4D-CD702D1C73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FA9AB0-4870-4B19-B77A-66C7649AFD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BF67A3-5106-43AD-97EB-C7C8E13362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EAB641-439D-4387-AE94-FBFC9563B5D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85BC9F-A17E-4017-B58A-BF6BADF459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18BF9E-54F9-491D-B6C2-9DAD2CC91F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4204D1-8B02-472F-BFEA-15027C0ACA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3C3AC4-E70F-40AF-AF62-B6C9A2FE6F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E7B94B-45AB-4BBA-89EC-B49ABF217D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A7DA9D-8DBE-4677-8BED-3E5729E8B8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FA20FB-6B70-47A2-B7AE-182E972708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8E880E-17B5-4A10-A575-82DD780A43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B49FBF-DB18-4E20-AC25-6052176B00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0F4780-4DE8-4F4F-80BE-CDB14A4400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0FE05D-712D-4E94-9FC5-F939412D0D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E8DA3F-2338-4A83-AEC9-134F5B600E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185524-3677-41EE-86FA-2897CD63FB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D4B29E-2A22-4556-B68D-AEA08D3B92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1B68F7-13DF-4E08-A378-E776CF954B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9B789F-8403-4591-9C24-56327A3567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3D87B4-9A93-425B-A109-54020E908A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AD9530-1F0A-4752-A4C2-601E80899A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567C79-978F-4BFA-8551-0AD013CED7B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D70A9F9-AB1E-483E-BC71-5D614EB302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37C0453-D53A-4118-821D-0D3AA3A756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D7B09F8-D483-4BF4-8E46-D32B69E63F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BBDA906-4F71-4B31-9E76-807A1AA4DA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2A70CC1-2DE6-43C9-8EEA-E141B5E8F3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39B5349-9241-4E25-AB32-58F6087E59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5C56392-EF75-4923-B9DB-1181873DD1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CE23035-0021-45BC-B884-8330D900C8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200FDB1-3E57-4147-86A3-7121E0EE99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F7FC236-876A-4C25-96C9-3E19CD2E2D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DED5350-92B6-4C72-AEB9-4EC2063FBAD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16A878F-37C6-49F4-BE3D-DE4E50A7884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A447C49-44D3-40BA-ADCD-B751C37BFFA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56DA10C-E882-485D-A390-A0B353FCBBB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09326F5-8D58-4CF2-9E2F-44385B6EAD3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9BB8DF4-8BC2-4D8C-A5AB-C3F08082C44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ABC0975-3B1A-4FD5-AA95-B07A1FCB6AE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07402C1-8D2D-4370-937C-E74B73EA9E0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40195C7-EBB1-4C9C-8B3E-61DD04949B2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2EA44A0-9F77-4932-9C92-C980AEBCFE3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04860D3-AEB0-40F0-8533-C8B845F5B6D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9C269E1-C42B-4687-AC8B-9876F9A19F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1DD929F-2B12-4FCF-B179-324F806D174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01DA962-CF3E-43D0-B440-87AD4B645E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F775E001-0A97-4323-8898-91CBE4A4020F}"/>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596EE923-E8B5-49CA-9BDD-3E6D8538C961}"/>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F83E9F6D-833E-470D-A360-1CBCB55EFDA3}"/>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521C1A2-6919-41C3-9A40-78335CA53966}"/>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BA8905E1-B14E-4C80-93E3-DF9C376C6084}"/>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2985FB7E-CA79-4AC4-9F22-5F887C1756CC}"/>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CF0ECCED-810D-4249-AD99-EDD6578B4FEF}"/>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547E577A-9BA9-4572-A45F-4883097F439D}"/>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A1EC9AC7-EC0D-43FB-883F-BD8AE7401621}"/>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8604E1DC-A62B-4BB8-A6F5-FC5499AC81AB}"/>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6A9961-59A3-4E16-A243-344B129EB82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25CC3B0-2622-4EBB-A01D-892B24CB64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284271-A3B8-4391-A1BD-4AF447D959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02FF17-B97A-41FF-8286-BE5DE174EF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39909E-9EE2-4966-A4B7-EE1586AD53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1" name="楕円 70">
          <a:extLst>
            <a:ext uri="{FF2B5EF4-FFF2-40B4-BE49-F238E27FC236}">
              <a16:creationId xmlns:a16="http://schemas.microsoft.com/office/drawing/2014/main" id="{1A4EB797-56F7-46AA-A691-9CA76CBCFC4C}"/>
            </a:ext>
          </a:extLst>
        </xdr:cNvPr>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55880</xdr:rowOff>
    </xdr:from>
    <xdr:to>
      <xdr:col>15</xdr:col>
      <xdr:colOff>101600</xdr:colOff>
      <xdr:row>37</xdr:row>
      <xdr:rowOff>157480</xdr:rowOff>
    </xdr:to>
    <xdr:sp macro="" textlink="">
      <xdr:nvSpPr>
        <xdr:cNvPr id="72" name="楕円 71">
          <a:extLst>
            <a:ext uri="{FF2B5EF4-FFF2-40B4-BE49-F238E27FC236}">
              <a16:creationId xmlns:a16="http://schemas.microsoft.com/office/drawing/2014/main" id="{652E2AE0-DACC-4CF1-94BA-0CFA1A649B18}"/>
            </a:ext>
          </a:extLst>
        </xdr:cNvPr>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106680</xdr:rowOff>
    </xdr:to>
    <xdr:cxnSp macro="">
      <xdr:nvCxnSpPr>
        <xdr:cNvPr id="73" name="直線コネクタ 72">
          <a:extLst>
            <a:ext uri="{FF2B5EF4-FFF2-40B4-BE49-F238E27FC236}">
              <a16:creationId xmlns:a16="http://schemas.microsoft.com/office/drawing/2014/main" id="{3B2258C1-1BCA-46A3-87CA-2AF3008CB336}"/>
            </a:ext>
          </a:extLst>
        </xdr:cNvPr>
        <xdr:cNvCxnSpPr/>
      </xdr:nvCxnSpPr>
      <xdr:spPr>
        <a:xfrm flipV="1">
          <a:off x="2908300" y="6435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4" name="楕円 73">
          <a:extLst>
            <a:ext uri="{FF2B5EF4-FFF2-40B4-BE49-F238E27FC236}">
              <a16:creationId xmlns:a16="http://schemas.microsoft.com/office/drawing/2014/main" id="{6556FF4C-E08A-4361-994F-D1F54F1C2403}"/>
            </a:ext>
          </a:extLst>
        </xdr:cNvPr>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112395</xdr:rowOff>
    </xdr:to>
    <xdr:cxnSp macro="">
      <xdr:nvCxnSpPr>
        <xdr:cNvPr id="75" name="直線コネクタ 74">
          <a:extLst>
            <a:ext uri="{FF2B5EF4-FFF2-40B4-BE49-F238E27FC236}">
              <a16:creationId xmlns:a16="http://schemas.microsoft.com/office/drawing/2014/main" id="{576193D9-FBC9-48AA-960C-C04D7977B059}"/>
            </a:ext>
          </a:extLst>
        </xdr:cNvPr>
        <xdr:cNvCxnSpPr/>
      </xdr:nvCxnSpPr>
      <xdr:spPr>
        <a:xfrm flipV="1">
          <a:off x="2019300" y="6450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a:extLst>
            <a:ext uri="{FF2B5EF4-FFF2-40B4-BE49-F238E27FC236}">
              <a16:creationId xmlns:a16="http://schemas.microsoft.com/office/drawing/2014/main" id="{8ADD1A9E-D09F-4AEF-BD80-12B07E8A7136}"/>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7" name="n_2aveValue【道路】&#10;有形固定資産減価償却率">
          <a:extLst>
            <a:ext uri="{FF2B5EF4-FFF2-40B4-BE49-F238E27FC236}">
              <a16:creationId xmlns:a16="http://schemas.microsoft.com/office/drawing/2014/main" id="{B42AFC12-AA02-4053-B4C0-3954B2DC9621}"/>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78" name="n_3aveValue【道路】&#10;有形固定資産減価償却率">
          <a:extLst>
            <a:ext uri="{FF2B5EF4-FFF2-40B4-BE49-F238E27FC236}">
              <a16:creationId xmlns:a16="http://schemas.microsoft.com/office/drawing/2014/main" id="{77AC2134-9C29-4EA7-854D-C12FC0942D3E}"/>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79" name="n_1mainValue【道路】&#10;有形固定資産減価償却率">
          <a:extLst>
            <a:ext uri="{FF2B5EF4-FFF2-40B4-BE49-F238E27FC236}">
              <a16:creationId xmlns:a16="http://schemas.microsoft.com/office/drawing/2014/main" id="{29DE7126-2904-45D9-8C77-6B61396175B2}"/>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0" name="n_2mainValue【道路】&#10;有形固定資産減価償却率">
          <a:extLst>
            <a:ext uri="{FF2B5EF4-FFF2-40B4-BE49-F238E27FC236}">
              <a16:creationId xmlns:a16="http://schemas.microsoft.com/office/drawing/2014/main" id="{74FB85D2-55FD-4448-A514-6520C4BA81AD}"/>
            </a:ext>
          </a:extLst>
        </xdr:cNvPr>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mainValue【道路】&#10;有形固定資産減価償却率">
          <a:extLst>
            <a:ext uri="{FF2B5EF4-FFF2-40B4-BE49-F238E27FC236}">
              <a16:creationId xmlns:a16="http://schemas.microsoft.com/office/drawing/2014/main" id="{0D0BE0B2-3509-4756-9082-978569426A53}"/>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5BD28209-93B6-4C23-83FE-6E0AAC9413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5D8C16B9-7C1C-43F5-9634-1E3CABECFC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BDB1944-9754-472B-BC78-1BD979AD43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D9B3382D-4CFA-4A0A-9D89-B4E8F75182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3DF27287-1DBD-4D4E-89F4-669202AFEC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36CB0F7-4AE4-4E0F-8B68-2DA195F959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C298CB6-406A-465D-B570-4C3FEB8792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22DAD47-4B67-4A75-973F-B92A4E9302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9961A9FD-1457-4189-AF42-C295DAA530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EF928B28-44D9-4E01-A840-B5CD76003CA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737202F6-DFCA-4CD7-9C54-949D9687C0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327102A2-FDD5-4FEA-9694-D71D8D80D2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107F1B37-BFE5-49D1-BAE9-F948FE94A5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D0CD8E9B-E743-4FC2-94CF-ED80867DC33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D7074959-538C-4734-8BE2-C59956DD7A7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DB4B7407-9739-477B-BB9D-3CCD863BF7C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4C7AF8E8-4341-45F2-8C67-5223EC7EDA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47804B18-4249-4EDD-B347-1B77A4F76AD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9BA9261E-4D1C-407A-AA64-2A307F4B2A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9283B896-AC01-4658-8D41-6CA12387B29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6351C84-EADD-4F7E-8D28-038E226878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5FDB66DB-589B-4AF8-AE23-4DD5FEACB4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33C8FD4-D1E0-42A5-B54D-3DD4E53DB0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a:extLst>
            <a:ext uri="{FF2B5EF4-FFF2-40B4-BE49-F238E27FC236}">
              <a16:creationId xmlns:a16="http://schemas.microsoft.com/office/drawing/2014/main" id="{CAE6596D-EAE1-4CAA-BF6F-93C5F42FA56C}"/>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a:extLst>
            <a:ext uri="{FF2B5EF4-FFF2-40B4-BE49-F238E27FC236}">
              <a16:creationId xmlns:a16="http://schemas.microsoft.com/office/drawing/2014/main" id="{950ADCD5-4FAB-41B0-A76F-A5DDBB6CE4AF}"/>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a:extLst>
            <a:ext uri="{FF2B5EF4-FFF2-40B4-BE49-F238E27FC236}">
              <a16:creationId xmlns:a16="http://schemas.microsoft.com/office/drawing/2014/main" id="{9FD5C2C1-4963-43AA-8D3F-EBE0DA9B26C5}"/>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a:extLst>
            <a:ext uri="{FF2B5EF4-FFF2-40B4-BE49-F238E27FC236}">
              <a16:creationId xmlns:a16="http://schemas.microsoft.com/office/drawing/2014/main" id="{8EE4C3DF-0E95-49CD-9260-5FBD73B58BD7}"/>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a:extLst>
            <a:ext uri="{FF2B5EF4-FFF2-40B4-BE49-F238E27FC236}">
              <a16:creationId xmlns:a16="http://schemas.microsoft.com/office/drawing/2014/main" id="{593EE55E-3828-4E57-91A2-41C2C50B3EC4}"/>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a:extLst>
            <a:ext uri="{FF2B5EF4-FFF2-40B4-BE49-F238E27FC236}">
              <a16:creationId xmlns:a16="http://schemas.microsoft.com/office/drawing/2014/main" id="{7A83B69D-7153-4C81-88E3-38E3B2C7D073}"/>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a:extLst>
            <a:ext uri="{FF2B5EF4-FFF2-40B4-BE49-F238E27FC236}">
              <a16:creationId xmlns:a16="http://schemas.microsoft.com/office/drawing/2014/main" id="{D26DACEF-D4AE-4CC2-A1CD-592DA137529A}"/>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a:extLst>
            <a:ext uri="{FF2B5EF4-FFF2-40B4-BE49-F238E27FC236}">
              <a16:creationId xmlns:a16="http://schemas.microsoft.com/office/drawing/2014/main" id="{4C171B91-BDD3-472F-A88F-CB4C2CD64826}"/>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a:extLst>
            <a:ext uri="{FF2B5EF4-FFF2-40B4-BE49-F238E27FC236}">
              <a16:creationId xmlns:a16="http://schemas.microsoft.com/office/drawing/2014/main" id="{9185370C-ED5C-4200-969A-89B7D2D1F087}"/>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a:extLst>
            <a:ext uri="{FF2B5EF4-FFF2-40B4-BE49-F238E27FC236}">
              <a16:creationId xmlns:a16="http://schemas.microsoft.com/office/drawing/2014/main" id="{0BE8C9D0-17F7-4DFE-BB11-A5D866898F88}"/>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863B858-1995-4208-9818-29C3F84BAA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6181A16-B5FB-48DD-860F-2BF727035D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E8614F4-F53B-470A-A291-4F26EEE3A0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1E22F4C-61F8-4592-9719-465DBE73D7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350A789-C7FC-4585-998D-955CBCCD00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20206</xdr:rowOff>
    </xdr:from>
    <xdr:to>
      <xdr:col>50</xdr:col>
      <xdr:colOff>165100</xdr:colOff>
      <xdr:row>37</xdr:row>
      <xdr:rowOff>121806</xdr:rowOff>
    </xdr:to>
    <xdr:sp macro="" textlink="">
      <xdr:nvSpPr>
        <xdr:cNvPr id="120" name="楕円 119">
          <a:extLst>
            <a:ext uri="{FF2B5EF4-FFF2-40B4-BE49-F238E27FC236}">
              <a16:creationId xmlns:a16="http://schemas.microsoft.com/office/drawing/2014/main" id="{21EB7748-DFE4-4D53-8370-5618620D7EF5}"/>
            </a:ext>
          </a:extLst>
        </xdr:cNvPr>
        <xdr:cNvSpPr/>
      </xdr:nvSpPr>
      <xdr:spPr>
        <a:xfrm>
          <a:off x="9588500" y="6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34811</xdr:rowOff>
    </xdr:from>
    <xdr:to>
      <xdr:col>46</xdr:col>
      <xdr:colOff>38100</xdr:colOff>
      <xdr:row>37</xdr:row>
      <xdr:rowOff>136411</xdr:rowOff>
    </xdr:to>
    <xdr:sp macro="" textlink="">
      <xdr:nvSpPr>
        <xdr:cNvPr id="121" name="楕円 120">
          <a:extLst>
            <a:ext uri="{FF2B5EF4-FFF2-40B4-BE49-F238E27FC236}">
              <a16:creationId xmlns:a16="http://schemas.microsoft.com/office/drawing/2014/main" id="{9D0856A9-C1CD-49D8-9C92-96EB97F7A9C9}"/>
            </a:ext>
          </a:extLst>
        </xdr:cNvPr>
        <xdr:cNvSpPr/>
      </xdr:nvSpPr>
      <xdr:spPr>
        <a:xfrm>
          <a:off x="8699500" y="6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71006</xdr:rowOff>
    </xdr:from>
    <xdr:to>
      <xdr:col>50</xdr:col>
      <xdr:colOff>114300</xdr:colOff>
      <xdr:row>37</xdr:row>
      <xdr:rowOff>85611</xdr:rowOff>
    </xdr:to>
    <xdr:cxnSp macro="">
      <xdr:nvCxnSpPr>
        <xdr:cNvPr id="122" name="直線コネクタ 121">
          <a:extLst>
            <a:ext uri="{FF2B5EF4-FFF2-40B4-BE49-F238E27FC236}">
              <a16:creationId xmlns:a16="http://schemas.microsoft.com/office/drawing/2014/main" id="{B40DFFD2-7030-4158-B182-2170372C57BC}"/>
            </a:ext>
          </a:extLst>
        </xdr:cNvPr>
        <xdr:cNvCxnSpPr/>
      </xdr:nvCxnSpPr>
      <xdr:spPr>
        <a:xfrm flipV="1">
          <a:off x="8750300" y="641465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144120</xdr:rowOff>
    </xdr:from>
    <xdr:to>
      <xdr:col>41</xdr:col>
      <xdr:colOff>101600</xdr:colOff>
      <xdr:row>40</xdr:row>
      <xdr:rowOff>74270</xdr:rowOff>
    </xdr:to>
    <xdr:sp macro="" textlink="">
      <xdr:nvSpPr>
        <xdr:cNvPr id="123" name="楕円 122">
          <a:extLst>
            <a:ext uri="{FF2B5EF4-FFF2-40B4-BE49-F238E27FC236}">
              <a16:creationId xmlns:a16="http://schemas.microsoft.com/office/drawing/2014/main" id="{6B5A34E8-C8D6-4B14-AADB-F27ED967A635}"/>
            </a:ext>
          </a:extLst>
        </xdr:cNvPr>
        <xdr:cNvSpPr/>
      </xdr:nvSpPr>
      <xdr:spPr>
        <a:xfrm>
          <a:off x="7810500" y="6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85611</xdr:rowOff>
    </xdr:from>
    <xdr:to>
      <xdr:col>45</xdr:col>
      <xdr:colOff>177800</xdr:colOff>
      <xdr:row>40</xdr:row>
      <xdr:rowOff>23470</xdr:rowOff>
    </xdr:to>
    <xdr:cxnSp macro="">
      <xdr:nvCxnSpPr>
        <xdr:cNvPr id="124" name="直線コネクタ 123">
          <a:extLst>
            <a:ext uri="{FF2B5EF4-FFF2-40B4-BE49-F238E27FC236}">
              <a16:creationId xmlns:a16="http://schemas.microsoft.com/office/drawing/2014/main" id="{7987C7E9-D562-4067-AE5C-0F7CFAE9EB97}"/>
            </a:ext>
          </a:extLst>
        </xdr:cNvPr>
        <xdr:cNvCxnSpPr/>
      </xdr:nvCxnSpPr>
      <xdr:spPr>
        <a:xfrm flipV="1">
          <a:off x="7861300" y="6429261"/>
          <a:ext cx="889000" cy="4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5" name="n_1aveValue【道路】&#10;一人当たり延長">
          <a:extLst>
            <a:ext uri="{FF2B5EF4-FFF2-40B4-BE49-F238E27FC236}">
              <a16:creationId xmlns:a16="http://schemas.microsoft.com/office/drawing/2014/main" id="{7ED434C9-633B-4D24-8684-72AE3319AE61}"/>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6" name="n_2aveValue【道路】&#10;一人当たり延長">
          <a:extLst>
            <a:ext uri="{FF2B5EF4-FFF2-40B4-BE49-F238E27FC236}">
              <a16:creationId xmlns:a16="http://schemas.microsoft.com/office/drawing/2014/main" id="{4D41DE1D-5DA7-43AC-BC7C-3667B954FCC0}"/>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27" name="n_3aveValue【道路】&#10;一人当たり延長">
          <a:extLst>
            <a:ext uri="{FF2B5EF4-FFF2-40B4-BE49-F238E27FC236}">
              <a16:creationId xmlns:a16="http://schemas.microsoft.com/office/drawing/2014/main" id="{B7803C6B-5E2E-4684-8B2F-106C86764161}"/>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138333</xdr:rowOff>
    </xdr:from>
    <xdr:ext cx="534377" cy="259045"/>
    <xdr:sp macro="" textlink="">
      <xdr:nvSpPr>
        <xdr:cNvPr id="128" name="n_1mainValue【道路】&#10;一人当たり延長">
          <a:extLst>
            <a:ext uri="{FF2B5EF4-FFF2-40B4-BE49-F238E27FC236}">
              <a16:creationId xmlns:a16="http://schemas.microsoft.com/office/drawing/2014/main" id="{DD2ED6F5-56FD-422E-B8B5-09718570CB78}"/>
            </a:ext>
          </a:extLst>
        </xdr:cNvPr>
        <xdr:cNvSpPr txBox="1"/>
      </xdr:nvSpPr>
      <xdr:spPr>
        <a:xfrm>
          <a:off x="9359411" y="61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152938</xdr:rowOff>
    </xdr:from>
    <xdr:ext cx="534377" cy="259045"/>
    <xdr:sp macro="" textlink="">
      <xdr:nvSpPr>
        <xdr:cNvPr id="129" name="n_2mainValue【道路】&#10;一人当たり延長">
          <a:extLst>
            <a:ext uri="{FF2B5EF4-FFF2-40B4-BE49-F238E27FC236}">
              <a16:creationId xmlns:a16="http://schemas.microsoft.com/office/drawing/2014/main" id="{10C9D783-1E2A-4150-A5C1-65CBE5D3F772}"/>
            </a:ext>
          </a:extLst>
        </xdr:cNvPr>
        <xdr:cNvSpPr txBox="1"/>
      </xdr:nvSpPr>
      <xdr:spPr>
        <a:xfrm>
          <a:off x="8483111" y="61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90797</xdr:rowOff>
    </xdr:from>
    <xdr:ext cx="534377" cy="259045"/>
    <xdr:sp macro="" textlink="">
      <xdr:nvSpPr>
        <xdr:cNvPr id="130" name="n_3mainValue【道路】&#10;一人当たり延長">
          <a:extLst>
            <a:ext uri="{FF2B5EF4-FFF2-40B4-BE49-F238E27FC236}">
              <a16:creationId xmlns:a16="http://schemas.microsoft.com/office/drawing/2014/main" id="{E532E694-4BFF-442A-9D62-D2FB6E9612F6}"/>
            </a:ext>
          </a:extLst>
        </xdr:cNvPr>
        <xdr:cNvSpPr txBox="1"/>
      </xdr:nvSpPr>
      <xdr:spPr>
        <a:xfrm>
          <a:off x="7594111"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F28889F-302F-452F-83BD-8270301317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1A9E830-8885-49B3-A71D-8C475504AC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EAB588CE-BED5-4093-8909-37CB87D2B5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1914FF35-34A5-4A25-A738-11AC7DE745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C981B8A9-3E4D-465B-9A25-B2405338F3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7068A57D-BAFB-44B7-BE8A-781B6C955A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C8B064AA-D5BC-41C3-90B1-E5E2A4EBFB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45BBFBE-80FF-4E8D-B62D-41B6A6A780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BEE8F0F9-8DAE-42C4-94BE-256F4D030E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67BBC4A7-4249-490F-89F7-F62CB4625D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D0A69B26-03C9-42C6-959C-DC5D408C333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a:extLst>
            <a:ext uri="{FF2B5EF4-FFF2-40B4-BE49-F238E27FC236}">
              <a16:creationId xmlns:a16="http://schemas.microsoft.com/office/drawing/2014/main" id="{A8F725BC-C24E-47C9-94C3-6B4F90F3FF92}"/>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BD8753BB-1A64-4AAB-8DDE-D7BFCEDA44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6C2DDB95-5B78-4DFB-B8E2-63772569882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302B4DAD-9F3C-45F1-B45D-4E28141D4A8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DF82702E-0217-4C47-8070-7395231A8B1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41761698-B8BE-4B24-9D82-2478199B00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654B8DAD-E3A4-413C-B744-2CD8B316BD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48F6B7D2-7803-4FA6-9A01-EBA1203EB2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14E8A8EF-9D66-49F2-905A-58DF60E9897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8AEAA708-24B1-4930-92A4-2A3385CA44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1C1D7402-0858-4942-97B6-5F349576998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108C9717-6E5C-434C-AAD3-2BF4DAD5B6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a:extLst>
            <a:ext uri="{FF2B5EF4-FFF2-40B4-BE49-F238E27FC236}">
              <a16:creationId xmlns:a16="http://schemas.microsoft.com/office/drawing/2014/main" id="{F09F1F88-E002-4AEB-AFC9-4814FCF40796}"/>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E858F9B2-2D23-4850-B7A1-CABEA83E2056}"/>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a:extLst>
            <a:ext uri="{FF2B5EF4-FFF2-40B4-BE49-F238E27FC236}">
              <a16:creationId xmlns:a16="http://schemas.microsoft.com/office/drawing/2014/main" id="{ED41A934-7C15-4E89-B8FD-2FF730A53DAB}"/>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25D50A78-B4EF-4BCE-B655-3D2012417841}"/>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a:extLst>
            <a:ext uri="{FF2B5EF4-FFF2-40B4-BE49-F238E27FC236}">
              <a16:creationId xmlns:a16="http://schemas.microsoft.com/office/drawing/2014/main" id="{EC8D955E-2158-477C-B279-AC40B3B8FC86}"/>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5340A567-6108-4929-BEAB-6A3BDDB7826A}"/>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a:extLst>
            <a:ext uri="{FF2B5EF4-FFF2-40B4-BE49-F238E27FC236}">
              <a16:creationId xmlns:a16="http://schemas.microsoft.com/office/drawing/2014/main" id="{42B8EB11-E264-4C2F-8ED1-06A85930BD72}"/>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a:extLst>
            <a:ext uri="{FF2B5EF4-FFF2-40B4-BE49-F238E27FC236}">
              <a16:creationId xmlns:a16="http://schemas.microsoft.com/office/drawing/2014/main" id="{DA1CFD44-A134-49EB-B9E2-DD849E82225C}"/>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a:extLst>
            <a:ext uri="{FF2B5EF4-FFF2-40B4-BE49-F238E27FC236}">
              <a16:creationId xmlns:a16="http://schemas.microsoft.com/office/drawing/2014/main" id="{E0D5F6D0-2A06-4457-9E63-E22811368699}"/>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a:extLst>
            <a:ext uri="{FF2B5EF4-FFF2-40B4-BE49-F238E27FC236}">
              <a16:creationId xmlns:a16="http://schemas.microsoft.com/office/drawing/2014/main" id="{D512D7E6-B520-4543-870A-6E66EF5AE0EE}"/>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5AF33DD-5BF4-4324-AD42-455F3A980B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A942E65-EE6F-4550-AB52-BBC8864269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1919761-3664-45AB-BEF1-3B2F3C8F41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66FF440-F579-4351-B2D7-61D27BB119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77314D9-F923-4847-BC0B-19DBA1681F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69" name="楕円 168">
          <a:extLst>
            <a:ext uri="{FF2B5EF4-FFF2-40B4-BE49-F238E27FC236}">
              <a16:creationId xmlns:a16="http://schemas.microsoft.com/office/drawing/2014/main" id="{CC3362FD-821C-4BB0-8A06-BD27798688BF}"/>
            </a:ext>
          </a:extLst>
        </xdr:cNvPr>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90170</xdr:rowOff>
    </xdr:from>
    <xdr:to>
      <xdr:col>15</xdr:col>
      <xdr:colOff>101600</xdr:colOff>
      <xdr:row>57</xdr:row>
      <xdr:rowOff>20320</xdr:rowOff>
    </xdr:to>
    <xdr:sp macro="" textlink="">
      <xdr:nvSpPr>
        <xdr:cNvPr id="170" name="楕円 169">
          <a:extLst>
            <a:ext uri="{FF2B5EF4-FFF2-40B4-BE49-F238E27FC236}">
              <a16:creationId xmlns:a16="http://schemas.microsoft.com/office/drawing/2014/main" id="{28FD8872-152E-4264-9E61-71CAD623796D}"/>
            </a:ext>
          </a:extLst>
        </xdr:cNvPr>
        <xdr:cNvSpPr/>
      </xdr:nvSpPr>
      <xdr:spPr>
        <a:xfrm>
          <a:off x="2857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140970</xdr:rowOff>
    </xdr:to>
    <xdr:cxnSp macro="">
      <xdr:nvCxnSpPr>
        <xdr:cNvPr id="171" name="直線コネクタ 170">
          <a:extLst>
            <a:ext uri="{FF2B5EF4-FFF2-40B4-BE49-F238E27FC236}">
              <a16:creationId xmlns:a16="http://schemas.microsoft.com/office/drawing/2014/main" id="{74B969F5-A707-4219-AB5C-240590FA0CA8}"/>
            </a:ext>
          </a:extLst>
        </xdr:cNvPr>
        <xdr:cNvCxnSpPr/>
      </xdr:nvCxnSpPr>
      <xdr:spPr>
        <a:xfrm flipV="1">
          <a:off x="2908300" y="9719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114935</xdr:rowOff>
    </xdr:from>
    <xdr:to>
      <xdr:col>10</xdr:col>
      <xdr:colOff>165100</xdr:colOff>
      <xdr:row>57</xdr:row>
      <xdr:rowOff>45085</xdr:rowOff>
    </xdr:to>
    <xdr:sp macro="" textlink="">
      <xdr:nvSpPr>
        <xdr:cNvPr id="172" name="楕円 171">
          <a:extLst>
            <a:ext uri="{FF2B5EF4-FFF2-40B4-BE49-F238E27FC236}">
              <a16:creationId xmlns:a16="http://schemas.microsoft.com/office/drawing/2014/main" id="{DB30A536-B3E2-467D-90CD-742A2CE48848}"/>
            </a:ext>
          </a:extLst>
        </xdr:cNvPr>
        <xdr:cNvSpPr/>
      </xdr:nvSpPr>
      <xdr:spPr>
        <a:xfrm>
          <a:off x="1968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140970</xdr:rowOff>
    </xdr:from>
    <xdr:to>
      <xdr:col>15</xdr:col>
      <xdr:colOff>50800</xdr:colOff>
      <xdr:row>56</xdr:row>
      <xdr:rowOff>165735</xdr:rowOff>
    </xdr:to>
    <xdr:cxnSp macro="">
      <xdr:nvCxnSpPr>
        <xdr:cNvPr id="173" name="直線コネクタ 172">
          <a:extLst>
            <a:ext uri="{FF2B5EF4-FFF2-40B4-BE49-F238E27FC236}">
              <a16:creationId xmlns:a16="http://schemas.microsoft.com/office/drawing/2014/main" id="{3A780B31-3F93-4B7F-A656-B7695AE8A34D}"/>
            </a:ext>
          </a:extLst>
        </xdr:cNvPr>
        <xdr:cNvCxnSpPr/>
      </xdr:nvCxnSpPr>
      <xdr:spPr>
        <a:xfrm flipV="1">
          <a:off x="2019300" y="97421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BA96F84D-33A0-43EB-9980-7E65F9391BD6}"/>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DA9DF483-EA20-4770-96D4-5D58AF0981F2}"/>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AD5DA794-8BEA-4147-83E1-662D7686FE58}"/>
            </a:ext>
          </a:extLst>
        </xdr:cNvPr>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F37FEE36-C1F6-4431-80AC-21D2E9B47E1E}"/>
            </a:ext>
          </a:extLst>
        </xdr:cNvPr>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36847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3411A30B-26B9-4FAA-B296-48032AF4D51D}"/>
            </a:ext>
          </a:extLst>
        </xdr:cNvPr>
        <xdr:cNvSpPr txBox="1"/>
      </xdr:nvSpPr>
      <xdr:spPr>
        <a:xfrm>
          <a:off x="2705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61612</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90D029E9-59AF-486A-9693-7CF703666D51}"/>
            </a:ext>
          </a:extLst>
        </xdr:cNvPr>
        <xdr:cNvSpPr txBox="1"/>
      </xdr:nvSpPr>
      <xdr:spPr>
        <a:xfrm>
          <a:off x="1816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3F8C0849-6FC8-4E34-A1C1-E3F69E3755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580D5A19-219C-4908-B386-A37392DC9D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52595766-A676-49B5-A296-A11AEFF203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B2915252-6D47-46D4-9C4C-9F9740FA5B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292CEC40-403D-4D27-AE4E-B26FC6886D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86E37589-90B6-4687-9B37-30106252B8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3EEBD1C2-4C39-4E5A-880E-9D6B382B87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26287BB6-E392-4DD3-B647-FA861DFD37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17B5F70D-626A-44F2-BD0F-F4F0D42CE8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2F207C57-DA0E-4E35-857C-02205CE913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689B4CB4-5CED-45B9-A87D-16C18C1BB0F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240D25A5-9EA7-49C0-A6C2-537871722A8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5B9065D7-71F6-45A8-A68B-819AB7E2526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a:extLst>
            <a:ext uri="{FF2B5EF4-FFF2-40B4-BE49-F238E27FC236}">
              <a16:creationId xmlns:a16="http://schemas.microsoft.com/office/drawing/2014/main" id="{5E6C4ABA-ACAD-4A6F-A660-14FA761F40F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8A4B45C5-AEB6-4268-BB57-CE6C9E2E6B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a:extLst>
            <a:ext uri="{FF2B5EF4-FFF2-40B4-BE49-F238E27FC236}">
              <a16:creationId xmlns:a16="http://schemas.microsoft.com/office/drawing/2014/main" id="{283D82EB-EE64-4B7F-9C77-5C0FB41F245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31E0D14A-2167-41B3-B259-8F194B88F63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a:extLst>
            <a:ext uri="{FF2B5EF4-FFF2-40B4-BE49-F238E27FC236}">
              <a16:creationId xmlns:a16="http://schemas.microsoft.com/office/drawing/2014/main" id="{8B5789C8-10F0-42C4-8A83-90F751867B25}"/>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A20C18F7-4127-492C-80D5-9D0D8F1EAC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CBB2F380-B3D8-411D-AE3C-7F8E7ED4D89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ECFCB71F-43B5-4E21-B95D-97762A7DFE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a:extLst>
            <a:ext uri="{FF2B5EF4-FFF2-40B4-BE49-F238E27FC236}">
              <a16:creationId xmlns:a16="http://schemas.microsoft.com/office/drawing/2014/main" id="{E4CB024C-B68F-44F5-A587-96440F67212C}"/>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423D1B2B-0856-44F4-B2CA-BA435280F1EF}"/>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a:extLst>
            <a:ext uri="{FF2B5EF4-FFF2-40B4-BE49-F238E27FC236}">
              <a16:creationId xmlns:a16="http://schemas.microsoft.com/office/drawing/2014/main" id="{ADB4242D-ABDB-4D67-BAA9-F1766FDF47C5}"/>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2C21A811-B709-4E0A-826F-3C58FF7B1F17}"/>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a:extLst>
            <a:ext uri="{FF2B5EF4-FFF2-40B4-BE49-F238E27FC236}">
              <a16:creationId xmlns:a16="http://schemas.microsoft.com/office/drawing/2014/main" id="{4561963A-3980-4B0F-BA61-17284FEEF722}"/>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106171A6-7167-4CAF-BF6D-965CD5E7C1EB}"/>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a:extLst>
            <a:ext uri="{FF2B5EF4-FFF2-40B4-BE49-F238E27FC236}">
              <a16:creationId xmlns:a16="http://schemas.microsoft.com/office/drawing/2014/main" id="{41DBD191-4890-4A92-8F79-DAEC7BAB5109}"/>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a:extLst>
            <a:ext uri="{FF2B5EF4-FFF2-40B4-BE49-F238E27FC236}">
              <a16:creationId xmlns:a16="http://schemas.microsoft.com/office/drawing/2014/main" id="{C155043D-7F83-4B77-B72B-C0E870D3386C}"/>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a:extLst>
            <a:ext uri="{FF2B5EF4-FFF2-40B4-BE49-F238E27FC236}">
              <a16:creationId xmlns:a16="http://schemas.microsoft.com/office/drawing/2014/main" id="{F9553F9D-5DB3-4333-B1D3-72D6C00B76D2}"/>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a:extLst>
            <a:ext uri="{FF2B5EF4-FFF2-40B4-BE49-F238E27FC236}">
              <a16:creationId xmlns:a16="http://schemas.microsoft.com/office/drawing/2014/main" id="{D41ACDF5-B176-4845-B37D-9F12559562BA}"/>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E3713D9-3FE6-4D3D-A68C-A5DD4024ED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36A83F3-9815-4DB6-B6E0-1B42549B1E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E7C03B0-67B9-4AA4-8AFC-EA65803355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ED980D4-5364-40F0-B29F-588A00204C2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B5B6D9A-C380-4F20-AED1-FD67A442B0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98885</xdr:rowOff>
    </xdr:from>
    <xdr:to>
      <xdr:col>50</xdr:col>
      <xdr:colOff>165100</xdr:colOff>
      <xdr:row>59</xdr:row>
      <xdr:rowOff>29035</xdr:rowOff>
    </xdr:to>
    <xdr:sp macro="" textlink="">
      <xdr:nvSpPr>
        <xdr:cNvPr id="216" name="楕円 215">
          <a:extLst>
            <a:ext uri="{FF2B5EF4-FFF2-40B4-BE49-F238E27FC236}">
              <a16:creationId xmlns:a16="http://schemas.microsoft.com/office/drawing/2014/main" id="{B725EEBF-C78B-4157-8D1E-EB03AC2B4EC0}"/>
            </a:ext>
          </a:extLst>
        </xdr:cNvPr>
        <xdr:cNvSpPr/>
      </xdr:nvSpPr>
      <xdr:spPr>
        <a:xfrm>
          <a:off x="9588500" y="100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112827</xdr:rowOff>
    </xdr:from>
    <xdr:to>
      <xdr:col>46</xdr:col>
      <xdr:colOff>38100</xdr:colOff>
      <xdr:row>59</xdr:row>
      <xdr:rowOff>42977</xdr:rowOff>
    </xdr:to>
    <xdr:sp macro="" textlink="">
      <xdr:nvSpPr>
        <xdr:cNvPr id="217" name="楕円 216">
          <a:extLst>
            <a:ext uri="{FF2B5EF4-FFF2-40B4-BE49-F238E27FC236}">
              <a16:creationId xmlns:a16="http://schemas.microsoft.com/office/drawing/2014/main" id="{BC236EC0-12EB-4201-9D29-55C730416DA4}"/>
            </a:ext>
          </a:extLst>
        </xdr:cNvPr>
        <xdr:cNvSpPr/>
      </xdr:nvSpPr>
      <xdr:spPr>
        <a:xfrm>
          <a:off x="8699500" y="100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149685</xdr:rowOff>
    </xdr:from>
    <xdr:to>
      <xdr:col>50</xdr:col>
      <xdr:colOff>114300</xdr:colOff>
      <xdr:row>58</xdr:row>
      <xdr:rowOff>163627</xdr:rowOff>
    </xdr:to>
    <xdr:cxnSp macro="">
      <xdr:nvCxnSpPr>
        <xdr:cNvPr id="218" name="直線コネクタ 217">
          <a:extLst>
            <a:ext uri="{FF2B5EF4-FFF2-40B4-BE49-F238E27FC236}">
              <a16:creationId xmlns:a16="http://schemas.microsoft.com/office/drawing/2014/main" id="{F1612031-19EA-474D-8000-69C5B79E450C}"/>
            </a:ext>
          </a:extLst>
        </xdr:cNvPr>
        <xdr:cNvCxnSpPr/>
      </xdr:nvCxnSpPr>
      <xdr:spPr>
        <a:xfrm flipV="1">
          <a:off x="8750300" y="10093785"/>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148011</xdr:rowOff>
    </xdr:from>
    <xdr:to>
      <xdr:col>41</xdr:col>
      <xdr:colOff>101600</xdr:colOff>
      <xdr:row>59</xdr:row>
      <xdr:rowOff>78161</xdr:rowOff>
    </xdr:to>
    <xdr:sp macro="" textlink="">
      <xdr:nvSpPr>
        <xdr:cNvPr id="219" name="楕円 218">
          <a:extLst>
            <a:ext uri="{FF2B5EF4-FFF2-40B4-BE49-F238E27FC236}">
              <a16:creationId xmlns:a16="http://schemas.microsoft.com/office/drawing/2014/main" id="{EB46C401-FF0E-46FD-AD37-3EB5DAAE9691}"/>
            </a:ext>
          </a:extLst>
        </xdr:cNvPr>
        <xdr:cNvSpPr/>
      </xdr:nvSpPr>
      <xdr:spPr>
        <a:xfrm>
          <a:off x="7810500" y="100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163627</xdr:rowOff>
    </xdr:from>
    <xdr:to>
      <xdr:col>45</xdr:col>
      <xdr:colOff>177800</xdr:colOff>
      <xdr:row>59</xdr:row>
      <xdr:rowOff>27361</xdr:rowOff>
    </xdr:to>
    <xdr:cxnSp macro="">
      <xdr:nvCxnSpPr>
        <xdr:cNvPr id="220" name="直線コネクタ 219">
          <a:extLst>
            <a:ext uri="{FF2B5EF4-FFF2-40B4-BE49-F238E27FC236}">
              <a16:creationId xmlns:a16="http://schemas.microsoft.com/office/drawing/2014/main" id="{80190634-B202-4D7C-BD40-E8A7DB5B38E4}"/>
            </a:ext>
          </a:extLst>
        </xdr:cNvPr>
        <xdr:cNvCxnSpPr/>
      </xdr:nvCxnSpPr>
      <xdr:spPr>
        <a:xfrm flipV="1">
          <a:off x="7861300" y="10107727"/>
          <a:ext cx="889000" cy="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AA2C6316-43E7-4CD1-8697-50B07D29E767}"/>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A8B658CF-C6F6-441E-B4D2-155004975314}"/>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EAB3CB9D-26D6-4300-B642-C04A339DDBF9}"/>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45562</xdr:rowOff>
    </xdr:from>
    <xdr:ext cx="599010" cy="259045"/>
    <xdr:sp macro="" textlink="">
      <xdr:nvSpPr>
        <xdr:cNvPr id="224" name="n_1mainValue【橋りょう・トンネル】&#10;一人当たり有形固定資産（償却資産）額">
          <a:extLst>
            <a:ext uri="{FF2B5EF4-FFF2-40B4-BE49-F238E27FC236}">
              <a16:creationId xmlns:a16="http://schemas.microsoft.com/office/drawing/2014/main" id="{12CAFE20-912A-4A8F-A109-9D327EE2BC7C}"/>
            </a:ext>
          </a:extLst>
        </xdr:cNvPr>
        <xdr:cNvSpPr txBox="1"/>
      </xdr:nvSpPr>
      <xdr:spPr>
        <a:xfrm>
          <a:off x="9327095" y="981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59504</xdr:rowOff>
    </xdr:from>
    <xdr:ext cx="599010" cy="259045"/>
    <xdr:sp macro="" textlink="">
      <xdr:nvSpPr>
        <xdr:cNvPr id="225" name="n_2mainValue【橋りょう・トンネル】&#10;一人当たり有形固定資産（償却資産）額">
          <a:extLst>
            <a:ext uri="{FF2B5EF4-FFF2-40B4-BE49-F238E27FC236}">
              <a16:creationId xmlns:a16="http://schemas.microsoft.com/office/drawing/2014/main" id="{CADE5B44-6B42-4021-AD98-5BF8EF45007C}"/>
            </a:ext>
          </a:extLst>
        </xdr:cNvPr>
        <xdr:cNvSpPr txBox="1"/>
      </xdr:nvSpPr>
      <xdr:spPr>
        <a:xfrm>
          <a:off x="8450795" y="98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94688</xdr:rowOff>
    </xdr:from>
    <xdr:ext cx="599010" cy="259045"/>
    <xdr:sp macro="" textlink="">
      <xdr:nvSpPr>
        <xdr:cNvPr id="226" name="n_3mainValue【橋りょう・トンネル】&#10;一人当たり有形固定資産（償却資産）額">
          <a:extLst>
            <a:ext uri="{FF2B5EF4-FFF2-40B4-BE49-F238E27FC236}">
              <a16:creationId xmlns:a16="http://schemas.microsoft.com/office/drawing/2014/main" id="{1983C35F-C14D-47D3-993E-987CA61729D8}"/>
            </a:ext>
          </a:extLst>
        </xdr:cNvPr>
        <xdr:cNvSpPr txBox="1"/>
      </xdr:nvSpPr>
      <xdr:spPr>
        <a:xfrm>
          <a:off x="7561795" y="98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BBE05756-0C11-463C-87F3-9EB0F550A5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1B79E291-CF66-4D26-A1B6-F48851177F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1EA4D2B9-B09D-42B8-B111-CE4092C827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3BFCEF4E-508D-4A5F-8169-E5208E2385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53F56351-57F5-47F7-947F-7C6591CCA7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C0274A9C-04D0-43C4-91B5-10DC13431A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BED395CD-4E13-4500-8B0B-FC1D8B8B42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86A58B62-D2A8-4D4F-96A4-63914F78D4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340AC68C-17A4-4AE2-8D53-8EA3239E83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499B249D-58EE-412B-BE73-A41C90294D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A112F3DC-75C2-41F1-83D6-0B2CA3F9110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B4039FD-EE55-4198-98F0-CD39370ACB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F02857A3-F9E5-467D-9E6F-2C4D97AF1D3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C8124B1D-8AE4-4806-A6C4-431D43A833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9214FAD1-9647-433C-89C9-93D5E4038FE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25E0026E-FF3B-4A7A-ABCD-B6343830C9C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5945D6FF-AA54-4960-A762-5B05B53915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A317543A-BA14-439E-9C3C-908C7D16FB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E5C099D1-99C7-40EC-83BF-035442B17D0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2FA3DD94-0A9A-428E-9216-D22E63A3EF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E3C5A638-9FFA-43AA-9C6E-123503410C8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D2FEE0E1-508B-4412-AC73-6A288A427B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5279AC1-D60B-4241-91AE-63C85C1140B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7269EBE4-CB27-4378-832C-AB29C33259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a:extLst>
            <a:ext uri="{FF2B5EF4-FFF2-40B4-BE49-F238E27FC236}">
              <a16:creationId xmlns:a16="http://schemas.microsoft.com/office/drawing/2014/main" id="{97AAF1E9-CF2D-41B1-9147-A8D4AF07E984}"/>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9997C350-6402-43CD-8299-2364214B298A}"/>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a:extLst>
            <a:ext uri="{FF2B5EF4-FFF2-40B4-BE49-F238E27FC236}">
              <a16:creationId xmlns:a16="http://schemas.microsoft.com/office/drawing/2014/main" id="{9C82BDC9-0174-4192-8959-1624F24A500F}"/>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1C53C386-85CD-4327-A1B4-564D52B5B55E}"/>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a:extLst>
            <a:ext uri="{FF2B5EF4-FFF2-40B4-BE49-F238E27FC236}">
              <a16:creationId xmlns:a16="http://schemas.microsoft.com/office/drawing/2014/main" id="{54DA2DB5-C1B6-4431-8DE3-02FAE0D3D0F2}"/>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9BAF492A-3CE9-41D0-97AE-392A4EE533EA}"/>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a:extLst>
            <a:ext uri="{FF2B5EF4-FFF2-40B4-BE49-F238E27FC236}">
              <a16:creationId xmlns:a16="http://schemas.microsoft.com/office/drawing/2014/main" id="{696F6999-D8B7-48DA-9B38-BBC6B7676B1A}"/>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a:extLst>
            <a:ext uri="{FF2B5EF4-FFF2-40B4-BE49-F238E27FC236}">
              <a16:creationId xmlns:a16="http://schemas.microsoft.com/office/drawing/2014/main" id="{CD049484-460F-4C41-93B8-A6047265AB94}"/>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a:extLst>
            <a:ext uri="{FF2B5EF4-FFF2-40B4-BE49-F238E27FC236}">
              <a16:creationId xmlns:a16="http://schemas.microsoft.com/office/drawing/2014/main" id="{8C292ED7-5452-4D51-A94C-56D0A35FDB07}"/>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a:extLst>
            <a:ext uri="{FF2B5EF4-FFF2-40B4-BE49-F238E27FC236}">
              <a16:creationId xmlns:a16="http://schemas.microsoft.com/office/drawing/2014/main" id="{7618857F-F3AC-457D-B3CC-DD67730FA564}"/>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5F0EBA5C-AE58-4D8B-B0B3-9D9B57411D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D8113A4-9EC3-4931-9393-E70A20957E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27E463B-A80E-47A8-B055-D65227274E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D0A05F0-6288-4614-928D-5496238B8D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E355E19-434A-4A80-B4F3-5E055A2D5F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266" name="楕円 265">
          <a:extLst>
            <a:ext uri="{FF2B5EF4-FFF2-40B4-BE49-F238E27FC236}">
              <a16:creationId xmlns:a16="http://schemas.microsoft.com/office/drawing/2014/main" id="{BBCCA47C-8024-4206-9A72-5EA9D9C1BA55}"/>
            </a:ext>
          </a:extLst>
        </xdr:cNvPr>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34925</xdr:rowOff>
    </xdr:from>
    <xdr:to>
      <xdr:col>15</xdr:col>
      <xdr:colOff>101600</xdr:colOff>
      <xdr:row>80</xdr:row>
      <xdr:rowOff>136525</xdr:rowOff>
    </xdr:to>
    <xdr:sp macro="" textlink="">
      <xdr:nvSpPr>
        <xdr:cNvPr id="267" name="楕円 266">
          <a:extLst>
            <a:ext uri="{FF2B5EF4-FFF2-40B4-BE49-F238E27FC236}">
              <a16:creationId xmlns:a16="http://schemas.microsoft.com/office/drawing/2014/main" id="{42951285-86AE-47A8-B15F-29217707576D}"/>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78105</xdr:rowOff>
    </xdr:from>
    <xdr:to>
      <xdr:col>19</xdr:col>
      <xdr:colOff>177800</xdr:colOff>
      <xdr:row>80</xdr:row>
      <xdr:rowOff>85725</xdr:rowOff>
    </xdr:to>
    <xdr:cxnSp macro="">
      <xdr:nvCxnSpPr>
        <xdr:cNvPr id="268" name="直線コネクタ 267">
          <a:extLst>
            <a:ext uri="{FF2B5EF4-FFF2-40B4-BE49-F238E27FC236}">
              <a16:creationId xmlns:a16="http://schemas.microsoft.com/office/drawing/2014/main" id="{C0AD200C-E46D-4C95-9358-95DADB893D70}"/>
            </a:ext>
          </a:extLst>
        </xdr:cNvPr>
        <xdr:cNvCxnSpPr/>
      </xdr:nvCxnSpPr>
      <xdr:spPr>
        <a:xfrm flipV="1">
          <a:off x="2908300" y="13794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269" name="楕円 268">
          <a:extLst>
            <a:ext uri="{FF2B5EF4-FFF2-40B4-BE49-F238E27FC236}">
              <a16:creationId xmlns:a16="http://schemas.microsoft.com/office/drawing/2014/main" id="{125110A1-BF5D-4BB0-A94B-F835CD24A86B}"/>
            </a:ext>
          </a:extLst>
        </xdr:cNvPr>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123825</xdr:rowOff>
    </xdr:to>
    <xdr:cxnSp macro="">
      <xdr:nvCxnSpPr>
        <xdr:cNvPr id="270" name="直線コネクタ 269">
          <a:extLst>
            <a:ext uri="{FF2B5EF4-FFF2-40B4-BE49-F238E27FC236}">
              <a16:creationId xmlns:a16="http://schemas.microsoft.com/office/drawing/2014/main" id="{E4D8CAA5-E8C2-4731-97A8-2AB9282FBBB2}"/>
            </a:ext>
          </a:extLst>
        </xdr:cNvPr>
        <xdr:cNvCxnSpPr/>
      </xdr:nvCxnSpPr>
      <xdr:spPr>
        <a:xfrm flipV="1">
          <a:off x="2019300" y="1380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71" name="n_1aveValue【公営住宅】&#10;有形固定資産減価償却率">
          <a:extLst>
            <a:ext uri="{FF2B5EF4-FFF2-40B4-BE49-F238E27FC236}">
              <a16:creationId xmlns:a16="http://schemas.microsoft.com/office/drawing/2014/main" id="{5D222B72-D783-4926-A39C-2160BC4FC497}"/>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72" name="n_2aveValue【公営住宅】&#10;有形固定資産減価償却率">
          <a:extLst>
            <a:ext uri="{FF2B5EF4-FFF2-40B4-BE49-F238E27FC236}">
              <a16:creationId xmlns:a16="http://schemas.microsoft.com/office/drawing/2014/main" id="{F4FD6F3E-6B7C-429A-BBF0-3524EEFD0C3A}"/>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73" name="n_3aveValue【公営住宅】&#10;有形固定資産減価償却率">
          <a:extLst>
            <a:ext uri="{FF2B5EF4-FFF2-40B4-BE49-F238E27FC236}">
              <a16:creationId xmlns:a16="http://schemas.microsoft.com/office/drawing/2014/main" id="{95D76E76-B436-42C3-A0A1-8D80C1F55A78}"/>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274" name="n_1mainValue【公営住宅】&#10;有形固定資産減価償却率">
          <a:extLst>
            <a:ext uri="{FF2B5EF4-FFF2-40B4-BE49-F238E27FC236}">
              <a16:creationId xmlns:a16="http://schemas.microsoft.com/office/drawing/2014/main" id="{36821751-B37F-4235-AC63-157F12EF0ADD}"/>
            </a:ext>
          </a:extLst>
        </xdr:cNvPr>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75" name="n_2mainValue【公営住宅】&#10;有形固定資産減価償却率">
          <a:extLst>
            <a:ext uri="{FF2B5EF4-FFF2-40B4-BE49-F238E27FC236}">
              <a16:creationId xmlns:a16="http://schemas.microsoft.com/office/drawing/2014/main" id="{DBFAF5D9-09B5-4B80-8691-DC120F4FEF16}"/>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276" name="n_3mainValue【公営住宅】&#10;有形固定資産減価償却率">
          <a:extLst>
            <a:ext uri="{FF2B5EF4-FFF2-40B4-BE49-F238E27FC236}">
              <a16:creationId xmlns:a16="http://schemas.microsoft.com/office/drawing/2014/main" id="{99952D64-62C0-474A-BCE1-ACB3A602B66D}"/>
            </a:ext>
          </a:extLst>
        </xdr:cNvPr>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39D0E9D6-17FC-41A2-91B5-D563403653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75264CF0-6AA9-4C78-93A6-C0AD2BAEB6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3066F457-46D6-4EA7-AB6C-8A9EA886D5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35E19FFA-C9C0-41B1-B691-7F660511D9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13FE4AB2-C76D-44AE-8739-3719B0FB62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B37F86-CCC7-48BD-A2D0-D87C4361E7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2667FD76-D216-4938-99C6-43F59B5F44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3017A76E-3E13-4214-B5B4-808563E3D3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DBBE0060-D861-4E90-BF2B-6F4A10A3C2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9C6C05A6-FC08-4622-8BA4-AA9A03BB88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a:extLst>
            <a:ext uri="{FF2B5EF4-FFF2-40B4-BE49-F238E27FC236}">
              <a16:creationId xmlns:a16="http://schemas.microsoft.com/office/drawing/2014/main" id="{2923C57F-26AB-431E-A1D8-307F95AD2D1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a:extLst>
            <a:ext uri="{FF2B5EF4-FFF2-40B4-BE49-F238E27FC236}">
              <a16:creationId xmlns:a16="http://schemas.microsoft.com/office/drawing/2014/main" id="{5F1F3DAB-DB20-4C72-97F0-D29273DF639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FF8C6618-1E1A-44F6-9324-C3C70C8DA2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19B93101-6769-4B49-8911-716590D046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a:extLst>
            <a:ext uri="{FF2B5EF4-FFF2-40B4-BE49-F238E27FC236}">
              <a16:creationId xmlns:a16="http://schemas.microsoft.com/office/drawing/2014/main" id="{E8F03B5A-5284-4122-A132-4581364003E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a:extLst>
            <a:ext uri="{FF2B5EF4-FFF2-40B4-BE49-F238E27FC236}">
              <a16:creationId xmlns:a16="http://schemas.microsoft.com/office/drawing/2014/main" id="{59079127-E4B5-4CD6-BA5C-9EADCECD9F7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B2D8D828-8201-418D-B258-F82D76B706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8661AC64-691C-44F6-9045-C5D724E25E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DE9682CC-2B2D-43DE-A241-28D459AE42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a:extLst>
            <a:ext uri="{FF2B5EF4-FFF2-40B4-BE49-F238E27FC236}">
              <a16:creationId xmlns:a16="http://schemas.microsoft.com/office/drawing/2014/main" id="{BE33A238-241F-4703-9B09-4DD95CD2FB74}"/>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a:extLst>
            <a:ext uri="{FF2B5EF4-FFF2-40B4-BE49-F238E27FC236}">
              <a16:creationId xmlns:a16="http://schemas.microsoft.com/office/drawing/2014/main" id="{F5D64E9F-4E06-468C-89F3-8F18C5823CA5}"/>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a:extLst>
            <a:ext uri="{FF2B5EF4-FFF2-40B4-BE49-F238E27FC236}">
              <a16:creationId xmlns:a16="http://schemas.microsoft.com/office/drawing/2014/main" id="{1D13A434-E601-48A7-9EA1-FCBE3258B3B1}"/>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a:extLst>
            <a:ext uri="{FF2B5EF4-FFF2-40B4-BE49-F238E27FC236}">
              <a16:creationId xmlns:a16="http://schemas.microsoft.com/office/drawing/2014/main" id="{9714F7F0-D80D-430C-96B7-8AA8D65B71ED}"/>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a:extLst>
            <a:ext uri="{FF2B5EF4-FFF2-40B4-BE49-F238E27FC236}">
              <a16:creationId xmlns:a16="http://schemas.microsoft.com/office/drawing/2014/main" id="{4B15D941-97AA-4B08-B726-6ABB8FE6A0AF}"/>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1" name="【公営住宅】&#10;一人当たり面積平均値テキスト">
          <a:extLst>
            <a:ext uri="{FF2B5EF4-FFF2-40B4-BE49-F238E27FC236}">
              <a16:creationId xmlns:a16="http://schemas.microsoft.com/office/drawing/2014/main" id="{CE2D7907-D271-437C-A132-127B32B47BE8}"/>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a:extLst>
            <a:ext uri="{FF2B5EF4-FFF2-40B4-BE49-F238E27FC236}">
              <a16:creationId xmlns:a16="http://schemas.microsoft.com/office/drawing/2014/main" id="{305514F7-5030-4207-8AEC-D4A818B1839D}"/>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a:extLst>
            <a:ext uri="{FF2B5EF4-FFF2-40B4-BE49-F238E27FC236}">
              <a16:creationId xmlns:a16="http://schemas.microsoft.com/office/drawing/2014/main" id="{22210E75-849E-480A-8863-7D9C7FD89C9F}"/>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a:extLst>
            <a:ext uri="{FF2B5EF4-FFF2-40B4-BE49-F238E27FC236}">
              <a16:creationId xmlns:a16="http://schemas.microsoft.com/office/drawing/2014/main" id="{56EF2A70-E815-4A77-81D7-74C4FA19F1A7}"/>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a:extLst>
            <a:ext uri="{FF2B5EF4-FFF2-40B4-BE49-F238E27FC236}">
              <a16:creationId xmlns:a16="http://schemas.microsoft.com/office/drawing/2014/main" id="{F9AE643F-F9EF-46E4-81FF-34EDB2166C93}"/>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1F17F3C-D1C8-4EC8-B333-CF5038D5C4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B2B8FA1-B335-4387-A7E8-7230238734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12D8D2A-92CE-4093-8CF0-F5E81A2141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5417D1AC-6C55-4F32-89AC-055802A2D6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606BA76-5084-4F79-BBB2-44FBA14EB1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43878</xdr:rowOff>
    </xdr:from>
    <xdr:to>
      <xdr:col>50</xdr:col>
      <xdr:colOff>165100</xdr:colOff>
      <xdr:row>83</xdr:row>
      <xdr:rowOff>145478</xdr:rowOff>
    </xdr:to>
    <xdr:sp macro="" textlink="">
      <xdr:nvSpPr>
        <xdr:cNvPr id="311" name="楕円 310">
          <a:extLst>
            <a:ext uri="{FF2B5EF4-FFF2-40B4-BE49-F238E27FC236}">
              <a16:creationId xmlns:a16="http://schemas.microsoft.com/office/drawing/2014/main" id="{5E176BD8-496C-44D7-9495-93EE608A1D85}"/>
            </a:ext>
          </a:extLst>
        </xdr:cNvPr>
        <xdr:cNvSpPr/>
      </xdr:nvSpPr>
      <xdr:spPr>
        <a:xfrm>
          <a:off x="9588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49594</xdr:rowOff>
    </xdr:from>
    <xdr:to>
      <xdr:col>46</xdr:col>
      <xdr:colOff>38100</xdr:colOff>
      <xdr:row>83</xdr:row>
      <xdr:rowOff>151194</xdr:rowOff>
    </xdr:to>
    <xdr:sp macro="" textlink="">
      <xdr:nvSpPr>
        <xdr:cNvPr id="312" name="楕円 311">
          <a:extLst>
            <a:ext uri="{FF2B5EF4-FFF2-40B4-BE49-F238E27FC236}">
              <a16:creationId xmlns:a16="http://schemas.microsoft.com/office/drawing/2014/main" id="{84DD9166-2853-4C14-906E-1F02FD772BAE}"/>
            </a:ext>
          </a:extLst>
        </xdr:cNvPr>
        <xdr:cNvSpPr/>
      </xdr:nvSpPr>
      <xdr:spPr>
        <a:xfrm>
          <a:off x="8699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94678</xdr:rowOff>
    </xdr:from>
    <xdr:to>
      <xdr:col>50</xdr:col>
      <xdr:colOff>114300</xdr:colOff>
      <xdr:row>83</xdr:row>
      <xdr:rowOff>100394</xdr:rowOff>
    </xdr:to>
    <xdr:cxnSp macro="">
      <xdr:nvCxnSpPr>
        <xdr:cNvPr id="313" name="直線コネクタ 312">
          <a:extLst>
            <a:ext uri="{FF2B5EF4-FFF2-40B4-BE49-F238E27FC236}">
              <a16:creationId xmlns:a16="http://schemas.microsoft.com/office/drawing/2014/main" id="{171EF667-E98E-4F27-94E9-BCC414C3DE93}"/>
            </a:ext>
          </a:extLst>
        </xdr:cNvPr>
        <xdr:cNvCxnSpPr/>
      </xdr:nvCxnSpPr>
      <xdr:spPr>
        <a:xfrm flipV="1">
          <a:off x="8750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54166</xdr:rowOff>
    </xdr:from>
    <xdr:to>
      <xdr:col>41</xdr:col>
      <xdr:colOff>101600</xdr:colOff>
      <xdr:row>83</xdr:row>
      <xdr:rowOff>155766</xdr:rowOff>
    </xdr:to>
    <xdr:sp macro="" textlink="">
      <xdr:nvSpPr>
        <xdr:cNvPr id="314" name="楕円 313">
          <a:extLst>
            <a:ext uri="{FF2B5EF4-FFF2-40B4-BE49-F238E27FC236}">
              <a16:creationId xmlns:a16="http://schemas.microsoft.com/office/drawing/2014/main" id="{A6B61F19-E073-40CE-9E0D-022D5E11A572}"/>
            </a:ext>
          </a:extLst>
        </xdr:cNvPr>
        <xdr:cNvSpPr/>
      </xdr:nvSpPr>
      <xdr:spPr>
        <a:xfrm>
          <a:off x="7810500" y="14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100394</xdr:rowOff>
    </xdr:from>
    <xdr:to>
      <xdr:col>45</xdr:col>
      <xdr:colOff>177800</xdr:colOff>
      <xdr:row>83</xdr:row>
      <xdr:rowOff>104966</xdr:rowOff>
    </xdr:to>
    <xdr:cxnSp macro="">
      <xdr:nvCxnSpPr>
        <xdr:cNvPr id="315" name="直線コネクタ 314">
          <a:extLst>
            <a:ext uri="{FF2B5EF4-FFF2-40B4-BE49-F238E27FC236}">
              <a16:creationId xmlns:a16="http://schemas.microsoft.com/office/drawing/2014/main" id="{E563DCFF-20D9-4C6B-87B2-3281CC8B9713}"/>
            </a:ext>
          </a:extLst>
        </xdr:cNvPr>
        <xdr:cNvCxnSpPr/>
      </xdr:nvCxnSpPr>
      <xdr:spPr>
        <a:xfrm flipV="1">
          <a:off x="7861300" y="1433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16" name="n_1aveValue【公営住宅】&#10;一人当たり面積">
          <a:extLst>
            <a:ext uri="{FF2B5EF4-FFF2-40B4-BE49-F238E27FC236}">
              <a16:creationId xmlns:a16="http://schemas.microsoft.com/office/drawing/2014/main" id="{2C566442-B185-4836-BC55-1EE8B786B854}"/>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17" name="n_2aveValue【公営住宅】&#10;一人当たり面積">
          <a:extLst>
            <a:ext uri="{FF2B5EF4-FFF2-40B4-BE49-F238E27FC236}">
              <a16:creationId xmlns:a16="http://schemas.microsoft.com/office/drawing/2014/main" id="{0BB5F1E0-87B4-42A4-AF2D-21022B5723D2}"/>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18" name="n_3aveValue【公営住宅】&#10;一人当たり面積">
          <a:extLst>
            <a:ext uri="{FF2B5EF4-FFF2-40B4-BE49-F238E27FC236}">
              <a16:creationId xmlns:a16="http://schemas.microsoft.com/office/drawing/2014/main" id="{46140EFC-F2DB-449A-9935-E8AF0D9F5F74}"/>
            </a:ext>
          </a:extLst>
        </xdr:cNvPr>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162005</xdr:rowOff>
    </xdr:from>
    <xdr:ext cx="469744" cy="259045"/>
    <xdr:sp macro="" textlink="">
      <xdr:nvSpPr>
        <xdr:cNvPr id="319" name="n_1mainValue【公営住宅】&#10;一人当たり面積">
          <a:extLst>
            <a:ext uri="{FF2B5EF4-FFF2-40B4-BE49-F238E27FC236}">
              <a16:creationId xmlns:a16="http://schemas.microsoft.com/office/drawing/2014/main" id="{B0D69E91-1175-4828-8B71-81424472D1CD}"/>
            </a:ext>
          </a:extLst>
        </xdr:cNvPr>
        <xdr:cNvSpPr txBox="1"/>
      </xdr:nvSpPr>
      <xdr:spPr>
        <a:xfrm>
          <a:off x="9391727" y="1404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167721</xdr:rowOff>
    </xdr:from>
    <xdr:ext cx="469744" cy="259045"/>
    <xdr:sp macro="" textlink="">
      <xdr:nvSpPr>
        <xdr:cNvPr id="320" name="n_2mainValue【公営住宅】&#10;一人当たり面積">
          <a:extLst>
            <a:ext uri="{FF2B5EF4-FFF2-40B4-BE49-F238E27FC236}">
              <a16:creationId xmlns:a16="http://schemas.microsoft.com/office/drawing/2014/main" id="{93AD9887-50F9-4B93-B1C6-75CD08BA2E97}"/>
            </a:ext>
          </a:extLst>
        </xdr:cNvPr>
        <xdr:cNvSpPr txBox="1"/>
      </xdr:nvSpPr>
      <xdr:spPr>
        <a:xfrm>
          <a:off x="8515427" y="1405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xdr:rowOff>
    </xdr:from>
    <xdr:ext cx="469744" cy="259045"/>
    <xdr:sp macro="" textlink="">
      <xdr:nvSpPr>
        <xdr:cNvPr id="321" name="n_3mainValue【公営住宅】&#10;一人当たり面積">
          <a:extLst>
            <a:ext uri="{FF2B5EF4-FFF2-40B4-BE49-F238E27FC236}">
              <a16:creationId xmlns:a16="http://schemas.microsoft.com/office/drawing/2014/main" id="{2B6CC004-C73A-4123-8D36-18CDBE40C338}"/>
            </a:ext>
          </a:extLst>
        </xdr:cNvPr>
        <xdr:cNvSpPr txBox="1"/>
      </xdr:nvSpPr>
      <xdr:spPr>
        <a:xfrm>
          <a:off x="7626427" y="1405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DD1157F7-FDEC-41DD-9EA2-C7D2CBBE5E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AB26D18-0A41-4393-BC86-B0B9D313B7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848B654-0D15-47B1-A690-785B3C265F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D50DFC2C-488E-4709-845F-9DDC9A9D5F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B5AD13EF-5FBF-4A28-A88B-14672179A3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24608C6E-AD74-4124-9D2F-A5F522B9A6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96108229-794F-4358-96E4-FB0EC4DF5A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524820C4-71B1-48EC-A3BE-710F77BC31D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A12C954-8CE8-4A53-A6F7-A72DB63C660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5C6DB9E3-6D34-4C44-A99F-958FCEED83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a:extLst>
            <a:ext uri="{FF2B5EF4-FFF2-40B4-BE49-F238E27FC236}">
              <a16:creationId xmlns:a16="http://schemas.microsoft.com/office/drawing/2014/main" id="{440AC1E2-2507-41FB-B1F2-E0F4D72B823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33" name="テキスト ボックス 332">
          <a:extLst>
            <a:ext uri="{FF2B5EF4-FFF2-40B4-BE49-F238E27FC236}">
              <a16:creationId xmlns:a16="http://schemas.microsoft.com/office/drawing/2014/main" id="{2F17E91C-E214-4BBE-A336-0A1D0A7A9F51}"/>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a:extLst>
            <a:ext uri="{FF2B5EF4-FFF2-40B4-BE49-F238E27FC236}">
              <a16:creationId xmlns:a16="http://schemas.microsoft.com/office/drawing/2014/main" id="{6DC73968-935F-417D-A933-F2B44D30135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a:extLst>
            <a:ext uri="{FF2B5EF4-FFF2-40B4-BE49-F238E27FC236}">
              <a16:creationId xmlns:a16="http://schemas.microsoft.com/office/drawing/2014/main" id="{DDBFBB94-7DE2-4025-9E30-77995902E50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a:extLst>
            <a:ext uri="{FF2B5EF4-FFF2-40B4-BE49-F238E27FC236}">
              <a16:creationId xmlns:a16="http://schemas.microsoft.com/office/drawing/2014/main" id="{2A9E0845-7F4B-4719-9973-F757F6FAB89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a:extLst>
            <a:ext uri="{FF2B5EF4-FFF2-40B4-BE49-F238E27FC236}">
              <a16:creationId xmlns:a16="http://schemas.microsoft.com/office/drawing/2014/main" id="{4F634C7F-FAA9-4506-A656-06002FD36A4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a:extLst>
            <a:ext uri="{FF2B5EF4-FFF2-40B4-BE49-F238E27FC236}">
              <a16:creationId xmlns:a16="http://schemas.microsoft.com/office/drawing/2014/main" id="{71FE4BE0-B138-4B40-9617-0D1ECF3AE3D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a:extLst>
            <a:ext uri="{FF2B5EF4-FFF2-40B4-BE49-F238E27FC236}">
              <a16:creationId xmlns:a16="http://schemas.microsoft.com/office/drawing/2014/main" id="{3BD090E2-9CDF-45F1-98E5-527421266EB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A9BB86EF-F2B6-4AC4-8987-C2E596923A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a:extLst>
            <a:ext uri="{FF2B5EF4-FFF2-40B4-BE49-F238E27FC236}">
              <a16:creationId xmlns:a16="http://schemas.microsoft.com/office/drawing/2014/main" id="{68157364-F701-42D0-94B6-0E567BC59872}"/>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a:extLst>
            <a:ext uri="{FF2B5EF4-FFF2-40B4-BE49-F238E27FC236}">
              <a16:creationId xmlns:a16="http://schemas.microsoft.com/office/drawing/2014/main" id="{8CB69220-FBAB-44BA-A881-301F69B850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xdr:rowOff>
    </xdr:from>
    <xdr:to>
      <xdr:col>24</xdr:col>
      <xdr:colOff>62865</xdr:colOff>
      <xdr:row>108</xdr:row>
      <xdr:rowOff>76200</xdr:rowOff>
    </xdr:to>
    <xdr:cxnSp macro="">
      <xdr:nvCxnSpPr>
        <xdr:cNvPr id="343" name="直線コネクタ 342">
          <a:extLst>
            <a:ext uri="{FF2B5EF4-FFF2-40B4-BE49-F238E27FC236}">
              <a16:creationId xmlns:a16="http://schemas.microsoft.com/office/drawing/2014/main" id="{9211BA2E-1F5D-41F7-8B7B-B9372A8D99FC}"/>
            </a:ext>
          </a:extLst>
        </xdr:cNvPr>
        <xdr:cNvCxnSpPr/>
      </xdr:nvCxnSpPr>
      <xdr:spPr>
        <a:xfrm flipV="1">
          <a:off x="4634865" y="1716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44" name="【港湾・漁港】&#10;有形固定資産減価償却率最小値テキスト">
          <a:extLst>
            <a:ext uri="{FF2B5EF4-FFF2-40B4-BE49-F238E27FC236}">
              <a16:creationId xmlns:a16="http://schemas.microsoft.com/office/drawing/2014/main" id="{77A66E4E-C65E-4675-8952-C420E746B52E}"/>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5" name="直線コネクタ 344">
          <a:extLst>
            <a:ext uri="{FF2B5EF4-FFF2-40B4-BE49-F238E27FC236}">
              <a16:creationId xmlns:a16="http://schemas.microsoft.com/office/drawing/2014/main" id="{51179076-6ACD-4241-8922-8F66A18C019E}"/>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134890</xdr:rowOff>
    </xdr:from>
    <xdr:ext cx="405111" cy="259045"/>
    <xdr:sp macro="" textlink="">
      <xdr:nvSpPr>
        <xdr:cNvPr id="346" name="【港湾・漁港】&#10;有形固定資産減価償却率最大値テキスト">
          <a:extLst>
            <a:ext uri="{FF2B5EF4-FFF2-40B4-BE49-F238E27FC236}">
              <a16:creationId xmlns:a16="http://schemas.microsoft.com/office/drawing/2014/main" id="{9BA12D1C-6893-4254-85F2-7FCFF972E3E7}"/>
            </a:ext>
          </a:extLst>
        </xdr:cNvPr>
        <xdr:cNvSpPr txBox="1"/>
      </xdr:nvSpPr>
      <xdr:spPr>
        <a:xfrm>
          <a:off x="46736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xdr:rowOff>
    </xdr:from>
    <xdr:to>
      <xdr:col>24</xdr:col>
      <xdr:colOff>152400</xdr:colOff>
      <xdr:row>100</xdr:row>
      <xdr:rowOff>16763</xdr:rowOff>
    </xdr:to>
    <xdr:cxnSp macro="">
      <xdr:nvCxnSpPr>
        <xdr:cNvPr id="347" name="直線コネクタ 346">
          <a:extLst>
            <a:ext uri="{FF2B5EF4-FFF2-40B4-BE49-F238E27FC236}">
              <a16:creationId xmlns:a16="http://schemas.microsoft.com/office/drawing/2014/main" id="{5DEF2DC9-4C33-42DF-B508-06DD1AD9D64A}"/>
            </a:ext>
          </a:extLst>
        </xdr:cNvPr>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22114</xdr:rowOff>
    </xdr:from>
    <xdr:ext cx="405111" cy="259045"/>
    <xdr:sp macro="" textlink="">
      <xdr:nvSpPr>
        <xdr:cNvPr id="348" name="【港湾・漁港】&#10;有形固定資産減価償却率平均値テキスト">
          <a:extLst>
            <a:ext uri="{FF2B5EF4-FFF2-40B4-BE49-F238E27FC236}">
              <a16:creationId xmlns:a16="http://schemas.microsoft.com/office/drawing/2014/main" id="{8A32F652-EE9D-4AE2-BDB0-79720517E315}"/>
            </a:ext>
          </a:extLst>
        </xdr:cNvPr>
        <xdr:cNvSpPr txBox="1"/>
      </xdr:nvSpPr>
      <xdr:spPr>
        <a:xfrm>
          <a:off x="4673600" y="17167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43687</xdr:rowOff>
    </xdr:from>
    <xdr:to>
      <xdr:col>24</xdr:col>
      <xdr:colOff>114300</xdr:colOff>
      <xdr:row>100</xdr:row>
      <xdr:rowOff>145287</xdr:rowOff>
    </xdr:to>
    <xdr:sp macro="" textlink="">
      <xdr:nvSpPr>
        <xdr:cNvPr id="349" name="フローチャート: 判断 348">
          <a:extLst>
            <a:ext uri="{FF2B5EF4-FFF2-40B4-BE49-F238E27FC236}">
              <a16:creationId xmlns:a16="http://schemas.microsoft.com/office/drawing/2014/main" id="{0C12E342-59DC-4151-BABA-05BCDD4E6212}"/>
            </a:ext>
          </a:extLst>
        </xdr:cNvPr>
        <xdr:cNvSpPr/>
      </xdr:nvSpPr>
      <xdr:spPr>
        <a:xfrm>
          <a:off x="45847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84837</xdr:rowOff>
    </xdr:from>
    <xdr:to>
      <xdr:col>20</xdr:col>
      <xdr:colOff>38100</xdr:colOff>
      <xdr:row>101</xdr:row>
      <xdr:rowOff>14987</xdr:rowOff>
    </xdr:to>
    <xdr:sp macro="" textlink="">
      <xdr:nvSpPr>
        <xdr:cNvPr id="350" name="フローチャート: 判断 349">
          <a:extLst>
            <a:ext uri="{FF2B5EF4-FFF2-40B4-BE49-F238E27FC236}">
              <a16:creationId xmlns:a16="http://schemas.microsoft.com/office/drawing/2014/main" id="{E47E4C3E-5430-4324-8D4F-B2868236369B}"/>
            </a:ext>
          </a:extLst>
        </xdr:cNvPr>
        <xdr:cNvSpPr/>
      </xdr:nvSpPr>
      <xdr:spPr>
        <a:xfrm>
          <a:off x="3746500" y="1722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351" name="フローチャート: 判断 350">
          <a:extLst>
            <a:ext uri="{FF2B5EF4-FFF2-40B4-BE49-F238E27FC236}">
              <a16:creationId xmlns:a16="http://schemas.microsoft.com/office/drawing/2014/main" id="{E391E3D7-2BC2-47E2-9A81-8ABD292003E8}"/>
            </a:ext>
          </a:extLst>
        </xdr:cNvPr>
        <xdr:cNvSpPr/>
      </xdr:nvSpPr>
      <xdr:spPr>
        <a:xfrm>
          <a:off x="2857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352" name="フローチャート: 判断 351">
          <a:extLst>
            <a:ext uri="{FF2B5EF4-FFF2-40B4-BE49-F238E27FC236}">
              <a16:creationId xmlns:a16="http://schemas.microsoft.com/office/drawing/2014/main" id="{94BB4345-8560-4792-96AC-543E3DE27619}"/>
            </a:ext>
          </a:extLst>
        </xdr:cNvPr>
        <xdr:cNvSpPr/>
      </xdr:nvSpPr>
      <xdr:spPr>
        <a:xfrm>
          <a:off x="1968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2AE1267-64B9-413F-A3F7-606FE23D10B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C1B3172A-5D45-40B3-BD54-93BD940CCC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9CEDDC41-8472-4003-86F6-17F0DFDFF1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5B3152A-9807-41F3-B52C-51FAE04D97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E0D5AC4-F6BD-46AB-A316-B8A5782A085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358" name="楕円 357">
          <a:extLst>
            <a:ext uri="{FF2B5EF4-FFF2-40B4-BE49-F238E27FC236}">
              <a16:creationId xmlns:a16="http://schemas.microsoft.com/office/drawing/2014/main" id="{3ECAC6FB-E4B9-4FCB-9EE6-806B1347F8F5}"/>
            </a:ext>
          </a:extLst>
        </xdr:cNvPr>
        <xdr:cNvSpPr/>
      </xdr:nvSpPr>
      <xdr:spPr>
        <a:xfrm>
          <a:off x="3746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16256</xdr:rowOff>
    </xdr:from>
    <xdr:to>
      <xdr:col>15</xdr:col>
      <xdr:colOff>101600</xdr:colOff>
      <xdr:row>101</xdr:row>
      <xdr:rowOff>117856</xdr:rowOff>
    </xdr:to>
    <xdr:sp macro="" textlink="">
      <xdr:nvSpPr>
        <xdr:cNvPr id="359" name="楕円 358">
          <a:extLst>
            <a:ext uri="{FF2B5EF4-FFF2-40B4-BE49-F238E27FC236}">
              <a16:creationId xmlns:a16="http://schemas.microsoft.com/office/drawing/2014/main" id="{E1D98543-1D63-43C6-98E5-F5970C857976}"/>
            </a:ext>
          </a:extLst>
        </xdr:cNvPr>
        <xdr:cNvSpPr/>
      </xdr:nvSpPr>
      <xdr:spPr>
        <a:xfrm>
          <a:off x="285750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67056</xdr:rowOff>
    </xdr:to>
    <xdr:cxnSp macro="">
      <xdr:nvCxnSpPr>
        <xdr:cNvPr id="360" name="直線コネクタ 359">
          <a:extLst>
            <a:ext uri="{FF2B5EF4-FFF2-40B4-BE49-F238E27FC236}">
              <a16:creationId xmlns:a16="http://schemas.microsoft.com/office/drawing/2014/main" id="{ACDA5CD9-9A61-4FCF-89F1-DE23427561CA}"/>
            </a:ext>
          </a:extLst>
        </xdr:cNvPr>
        <xdr:cNvCxnSpPr/>
      </xdr:nvCxnSpPr>
      <xdr:spPr>
        <a:xfrm flipV="1">
          <a:off x="2908300" y="173240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xdr:rowOff>
    </xdr:from>
    <xdr:to>
      <xdr:col>10</xdr:col>
      <xdr:colOff>165100</xdr:colOff>
      <xdr:row>101</xdr:row>
      <xdr:rowOff>101854</xdr:rowOff>
    </xdr:to>
    <xdr:sp macro="" textlink="">
      <xdr:nvSpPr>
        <xdr:cNvPr id="361" name="楕円 360">
          <a:extLst>
            <a:ext uri="{FF2B5EF4-FFF2-40B4-BE49-F238E27FC236}">
              <a16:creationId xmlns:a16="http://schemas.microsoft.com/office/drawing/2014/main" id="{6AF80F4F-7234-4196-98E9-D5CA35D37F48}"/>
            </a:ext>
          </a:extLst>
        </xdr:cNvPr>
        <xdr:cNvSpPr/>
      </xdr:nvSpPr>
      <xdr:spPr>
        <a:xfrm>
          <a:off x="1968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51054</xdr:rowOff>
    </xdr:from>
    <xdr:to>
      <xdr:col>15</xdr:col>
      <xdr:colOff>50800</xdr:colOff>
      <xdr:row>101</xdr:row>
      <xdr:rowOff>67056</xdr:rowOff>
    </xdr:to>
    <xdr:cxnSp macro="">
      <xdr:nvCxnSpPr>
        <xdr:cNvPr id="362" name="直線コネクタ 361">
          <a:extLst>
            <a:ext uri="{FF2B5EF4-FFF2-40B4-BE49-F238E27FC236}">
              <a16:creationId xmlns:a16="http://schemas.microsoft.com/office/drawing/2014/main" id="{10CCDCAB-449D-4082-B7CB-1B5AE3C87E2C}"/>
            </a:ext>
          </a:extLst>
        </xdr:cNvPr>
        <xdr:cNvCxnSpPr/>
      </xdr:nvCxnSpPr>
      <xdr:spPr>
        <a:xfrm>
          <a:off x="2019300" y="173675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31514</xdr:rowOff>
    </xdr:from>
    <xdr:ext cx="405111" cy="259045"/>
    <xdr:sp macro="" textlink="">
      <xdr:nvSpPr>
        <xdr:cNvPr id="363" name="n_1aveValue【港湾・漁港】&#10;有形固定資産減価償却率">
          <a:extLst>
            <a:ext uri="{FF2B5EF4-FFF2-40B4-BE49-F238E27FC236}">
              <a16:creationId xmlns:a16="http://schemas.microsoft.com/office/drawing/2014/main" id="{5D05975F-D0C4-4D21-8450-580D1607FC35}"/>
            </a:ext>
          </a:extLst>
        </xdr:cNvPr>
        <xdr:cNvSpPr txBox="1"/>
      </xdr:nvSpPr>
      <xdr:spPr>
        <a:xfrm>
          <a:off x="35820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364" name="n_2aveValue【港湾・漁港】&#10;有形固定資産減価償却率">
          <a:extLst>
            <a:ext uri="{FF2B5EF4-FFF2-40B4-BE49-F238E27FC236}">
              <a16:creationId xmlns:a16="http://schemas.microsoft.com/office/drawing/2014/main" id="{9C7B08EB-E0E8-4674-8809-800A15DECDB1}"/>
            </a:ext>
          </a:extLst>
        </xdr:cNvPr>
        <xdr:cNvSpPr txBox="1"/>
      </xdr:nvSpPr>
      <xdr:spPr>
        <a:xfrm>
          <a:off x="2705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150131</xdr:rowOff>
    </xdr:from>
    <xdr:ext cx="405111" cy="259045"/>
    <xdr:sp macro="" textlink="">
      <xdr:nvSpPr>
        <xdr:cNvPr id="365" name="n_3aveValue【港湾・漁港】&#10;有形固定資産減価償却率">
          <a:extLst>
            <a:ext uri="{FF2B5EF4-FFF2-40B4-BE49-F238E27FC236}">
              <a16:creationId xmlns:a16="http://schemas.microsoft.com/office/drawing/2014/main" id="{D99809AE-2722-400F-B2BF-4317CBDA6EAD}"/>
            </a:ext>
          </a:extLst>
        </xdr:cNvPr>
        <xdr:cNvSpPr txBox="1"/>
      </xdr:nvSpPr>
      <xdr:spPr>
        <a:xfrm>
          <a:off x="1816744" y="1746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49547</xdr:rowOff>
    </xdr:from>
    <xdr:ext cx="405111" cy="259045"/>
    <xdr:sp macro="" textlink="">
      <xdr:nvSpPr>
        <xdr:cNvPr id="366" name="n_1mainValue【港湾・漁港】&#10;有形固定資産減価償却率">
          <a:extLst>
            <a:ext uri="{FF2B5EF4-FFF2-40B4-BE49-F238E27FC236}">
              <a16:creationId xmlns:a16="http://schemas.microsoft.com/office/drawing/2014/main" id="{D8F8DB14-9BD6-4E07-9E6D-A48F87A9EEFF}"/>
            </a:ext>
          </a:extLst>
        </xdr:cNvPr>
        <xdr:cNvSpPr txBox="1"/>
      </xdr:nvSpPr>
      <xdr:spPr>
        <a:xfrm>
          <a:off x="3582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108983</xdr:rowOff>
    </xdr:from>
    <xdr:ext cx="405111" cy="259045"/>
    <xdr:sp macro="" textlink="">
      <xdr:nvSpPr>
        <xdr:cNvPr id="367" name="n_2mainValue【港湾・漁港】&#10;有形固定資産減価償却率">
          <a:extLst>
            <a:ext uri="{FF2B5EF4-FFF2-40B4-BE49-F238E27FC236}">
              <a16:creationId xmlns:a16="http://schemas.microsoft.com/office/drawing/2014/main" id="{959C37F8-C327-44A5-9E0D-814F543D6D80}"/>
            </a:ext>
          </a:extLst>
        </xdr:cNvPr>
        <xdr:cNvSpPr txBox="1"/>
      </xdr:nvSpPr>
      <xdr:spPr>
        <a:xfrm>
          <a:off x="2705744" y="1742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118381</xdr:rowOff>
    </xdr:from>
    <xdr:ext cx="405111" cy="259045"/>
    <xdr:sp macro="" textlink="">
      <xdr:nvSpPr>
        <xdr:cNvPr id="368" name="n_3mainValue【港湾・漁港】&#10;有形固定資産減価償却率">
          <a:extLst>
            <a:ext uri="{FF2B5EF4-FFF2-40B4-BE49-F238E27FC236}">
              <a16:creationId xmlns:a16="http://schemas.microsoft.com/office/drawing/2014/main" id="{5D9C478A-064E-4642-A058-CA4E56E63141}"/>
            </a:ext>
          </a:extLst>
        </xdr:cNvPr>
        <xdr:cNvSpPr txBox="1"/>
      </xdr:nvSpPr>
      <xdr:spPr>
        <a:xfrm>
          <a:off x="1816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A1F90881-D180-475A-80FC-D581D96FB0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B9927521-DC18-4AA1-8D2B-8EFB1E0DA0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14988A08-8EDB-4176-8AE3-8525D179FF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1D236AC3-7B3F-4ADD-B2C1-DD0B5D9EB8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20839F5D-A637-446C-B23A-9AA52ECE51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D90A675-4231-435E-81D4-773AE93458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BD88F85E-065D-4D01-8CF6-6B953E5E44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30F663D-415F-40E7-B118-DDB91247BB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9C56427C-2DE6-44E9-BA7A-0CCFAD81FC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7666C0A7-4DC7-479D-A8E7-A0933AD6B5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9" name="直線コネクタ 378">
          <a:extLst>
            <a:ext uri="{FF2B5EF4-FFF2-40B4-BE49-F238E27FC236}">
              <a16:creationId xmlns:a16="http://schemas.microsoft.com/office/drawing/2014/main" id="{0E074E53-D31D-4EC0-8AE6-AD3312F099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0" name="テキスト ボックス 379">
          <a:extLst>
            <a:ext uri="{FF2B5EF4-FFF2-40B4-BE49-F238E27FC236}">
              <a16:creationId xmlns:a16="http://schemas.microsoft.com/office/drawing/2014/main" id="{6E501DEA-4AAB-4638-B758-708966127AD6}"/>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1" name="直線コネクタ 380">
          <a:extLst>
            <a:ext uri="{FF2B5EF4-FFF2-40B4-BE49-F238E27FC236}">
              <a16:creationId xmlns:a16="http://schemas.microsoft.com/office/drawing/2014/main" id="{498AA534-2071-433B-9C82-3A314DC1CDE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2" name="テキスト ボックス 381">
          <a:extLst>
            <a:ext uri="{FF2B5EF4-FFF2-40B4-BE49-F238E27FC236}">
              <a16:creationId xmlns:a16="http://schemas.microsoft.com/office/drawing/2014/main" id="{AAF0933F-C4F6-4C7D-82FF-702779DE973C}"/>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3" name="直線コネクタ 382">
          <a:extLst>
            <a:ext uri="{FF2B5EF4-FFF2-40B4-BE49-F238E27FC236}">
              <a16:creationId xmlns:a16="http://schemas.microsoft.com/office/drawing/2014/main" id="{709F09B5-DCB8-4DB8-86AC-45DBFBFDF58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4" name="テキスト ボックス 383">
          <a:extLst>
            <a:ext uri="{FF2B5EF4-FFF2-40B4-BE49-F238E27FC236}">
              <a16:creationId xmlns:a16="http://schemas.microsoft.com/office/drawing/2014/main" id="{5EC3B053-4FC3-4877-BEA6-D9D79D44AD3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5" name="直線コネクタ 384">
          <a:extLst>
            <a:ext uri="{FF2B5EF4-FFF2-40B4-BE49-F238E27FC236}">
              <a16:creationId xmlns:a16="http://schemas.microsoft.com/office/drawing/2014/main" id="{E14B10C3-B9F5-4E2D-93BC-8E5EDBA825F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6" name="テキスト ボックス 385">
          <a:extLst>
            <a:ext uri="{FF2B5EF4-FFF2-40B4-BE49-F238E27FC236}">
              <a16:creationId xmlns:a16="http://schemas.microsoft.com/office/drawing/2014/main" id="{06AE3998-7C70-4071-9300-876B392B3E0B}"/>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7" name="直線コネクタ 386">
          <a:extLst>
            <a:ext uri="{FF2B5EF4-FFF2-40B4-BE49-F238E27FC236}">
              <a16:creationId xmlns:a16="http://schemas.microsoft.com/office/drawing/2014/main" id="{5F14FA41-5ADD-4D5F-8231-22176132C32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8" name="テキスト ボックス 387">
          <a:extLst>
            <a:ext uri="{FF2B5EF4-FFF2-40B4-BE49-F238E27FC236}">
              <a16:creationId xmlns:a16="http://schemas.microsoft.com/office/drawing/2014/main" id="{7825A935-3CC4-4741-A742-717E3C135614}"/>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9" name="直線コネクタ 388">
          <a:extLst>
            <a:ext uri="{FF2B5EF4-FFF2-40B4-BE49-F238E27FC236}">
              <a16:creationId xmlns:a16="http://schemas.microsoft.com/office/drawing/2014/main" id="{E036F8F1-B376-4799-BED0-A79B6E99697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0" name="テキスト ボックス 389">
          <a:extLst>
            <a:ext uri="{FF2B5EF4-FFF2-40B4-BE49-F238E27FC236}">
              <a16:creationId xmlns:a16="http://schemas.microsoft.com/office/drawing/2014/main" id="{E0ED0319-392D-4CCD-BBAF-6B861A2B4FD3}"/>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7C88872F-09BE-45A9-8B3A-671287CCEE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2" name="テキスト ボックス 391">
          <a:extLst>
            <a:ext uri="{FF2B5EF4-FFF2-40B4-BE49-F238E27FC236}">
              <a16:creationId xmlns:a16="http://schemas.microsoft.com/office/drawing/2014/main" id="{9C7FB890-3065-4789-BD01-FA0EC92894E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a:extLst>
            <a:ext uri="{FF2B5EF4-FFF2-40B4-BE49-F238E27FC236}">
              <a16:creationId xmlns:a16="http://schemas.microsoft.com/office/drawing/2014/main" id="{7D798832-E8D8-45DB-90E3-010EFD078E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121217</xdr:rowOff>
    </xdr:from>
    <xdr:to>
      <xdr:col>54</xdr:col>
      <xdr:colOff>189865</xdr:colOff>
      <xdr:row>109</xdr:row>
      <xdr:rowOff>30891</xdr:rowOff>
    </xdr:to>
    <xdr:cxnSp macro="">
      <xdr:nvCxnSpPr>
        <xdr:cNvPr id="394" name="直線コネクタ 393">
          <a:extLst>
            <a:ext uri="{FF2B5EF4-FFF2-40B4-BE49-F238E27FC236}">
              <a16:creationId xmlns:a16="http://schemas.microsoft.com/office/drawing/2014/main" id="{66530DA1-CF56-47D4-BE6C-CED24B61C2E5}"/>
            </a:ext>
          </a:extLst>
        </xdr:cNvPr>
        <xdr:cNvCxnSpPr/>
      </xdr:nvCxnSpPr>
      <xdr:spPr>
        <a:xfrm flipV="1">
          <a:off x="10476865" y="17094767"/>
          <a:ext cx="0" cy="1624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34718</xdr:rowOff>
    </xdr:from>
    <xdr:ext cx="469744" cy="259045"/>
    <xdr:sp macro="" textlink="">
      <xdr:nvSpPr>
        <xdr:cNvPr id="395" name="【港湾・漁港】&#10;一人当たり有形固定資産（償却資産）額最小値テキスト">
          <a:extLst>
            <a:ext uri="{FF2B5EF4-FFF2-40B4-BE49-F238E27FC236}">
              <a16:creationId xmlns:a16="http://schemas.microsoft.com/office/drawing/2014/main" id="{9BA3E25B-6F5C-4F1B-8131-9FC50C8838A8}"/>
            </a:ext>
          </a:extLst>
        </xdr:cNvPr>
        <xdr:cNvSpPr txBox="1"/>
      </xdr:nvSpPr>
      <xdr:spPr>
        <a:xfrm>
          <a:off x="10515600" y="187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30891</xdr:rowOff>
    </xdr:from>
    <xdr:to>
      <xdr:col>55</xdr:col>
      <xdr:colOff>88900</xdr:colOff>
      <xdr:row>109</xdr:row>
      <xdr:rowOff>30891</xdr:rowOff>
    </xdr:to>
    <xdr:cxnSp macro="">
      <xdr:nvCxnSpPr>
        <xdr:cNvPr id="396" name="直線コネクタ 395">
          <a:extLst>
            <a:ext uri="{FF2B5EF4-FFF2-40B4-BE49-F238E27FC236}">
              <a16:creationId xmlns:a16="http://schemas.microsoft.com/office/drawing/2014/main" id="{43F179D7-66A9-4468-82A9-8FD37151BC20}"/>
            </a:ext>
          </a:extLst>
        </xdr:cNvPr>
        <xdr:cNvCxnSpPr/>
      </xdr:nvCxnSpPr>
      <xdr:spPr>
        <a:xfrm>
          <a:off x="10388600" y="1871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67894</xdr:rowOff>
    </xdr:from>
    <xdr:ext cx="599010" cy="259045"/>
    <xdr:sp macro="" textlink="">
      <xdr:nvSpPr>
        <xdr:cNvPr id="397" name="【港湾・漁港】&#10;一人当たり有形固定資産（償却資産）額最大値テキスト">
          <a:extLst>
            <a:ext uri="{FF2B5EF4-FFF2-40B4-BE49-F238E27FC236}">
              <a16:creationId xmlns:a16="http://schemas.microsoft.com/office/drawing/2014/main" id="{06C3075D-C0FB-42DE-B333-5086C05BDBE5}"/>
            </a:ext>
          </a:extLst>
        </xdr:cNvPr>
        <xdr:cNvSpPr txBox="1"/>
      </xdr:nvSpPr>
      <xdr:spPr>
        <a:xfrm>
          <a:off x="10515600" y="168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121217</xdr:rowOff>
    </xdr:from>
    <xdr:to>
      <xdr:col>55</xdr:col>
      <xdr:colOff>88900</xdr:colOff>
      <xdr:row>99</xdr:row>
      <xdr:rowOff>121217</xdr:rowOff>
    </xdr:to>
    <xdr:cxnSp macro="">
      <xdr:nvCxnSpPr>
        <xdr:cNvPr id="398" name="直線コネクタ 397">
          <a:extLst>
            <a:ext uri="{FF2B5EF4-FFF2-40B4-BE49-F238E27FC236}">
              <a16:creationId xmlns:a16="http://schemas.microsoft.com/office/drawing/2014/main" id="{EDCD7432-6E89-4AAF-B2A9-7C1DFD09A09F}"/>
            </a:ext>
          </a:extLst>
        </xdr:cNvPr>
        <xdr:cNvCxnSpPr/>
      </xdr:nvCxnSpPr>
      <xdr:spPr>
        <a:xfrm>
          <a:off x="10388600" y="1709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113205</xdr:rowOff>
    </xdr:from>
    <xdr:ext cx="599010" cy="259045"/>
    <xdr:sp macro="" textlink="">
      <xdr:nvSpPr>
        <xdr:cNvPr id="399" name="【港湾・漁港】&#10;一人当たり有形固定資産（償却資産）額平均値テキスト">
          <a:extLst>
            <a:ext uri="{FF2B5EF4-FFF2-40B4-BE49-F238E27FC236}">
              <a16:creationId xmlns:a16="http://schemas.microsoft.com/office/drawing/2014/main" id="{D4CB689F-98AC-4CC7-89A0-D679EE729439}"/>
            </a:ext>
          </a:extLst>
        </xdr:cNvPr>
        <xdr:cNvSpPr txBox="1"/>
      </xdr:nvSpPr>
      <xdr:spPr>
        <a:xfrm>
          <a:off x="10515600" y="18115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134778</xdr:rowOff>
    </xdr:from>
    <xdr:to>
      <xdr:col>55</xdr:col>
      <xdr:colOff>50800</xdr:colOff>
      <xdr:row>106</xdr:row>
      <xdr:rowOff>64928</xdr:rowOff>
    </xdr:to>
    <xdr:sp macro="" textlink="">
      <xdr:nvSpPr>
        <xdr:cNvPr id="400" name="フローチャート: 判断 399">
          <a:extLst>
            <a:ext uri="{FF2B5EF4-FFF2-40B4-BE49-F238E27FC236}">
              <a16:creationId xmlns:a16="http://schemas.microsoft.com/office/drawing/2014/main" id="{928B4035-A16D-40E5-9954-596F86B7FC74}"/>
            </a:ext>
          </a:extLst>
        </xdr:cNvPr>
        <xdr:cNvSpPr/>
      </xdr:nvSpPr>
      <xdr:spPr>
        <a:xfrm>
          <a:off x="10426700" y="1813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63357</xdr:rowOff>
    </xdr:from>
    <xdr:to>
      <xdr:col>50</xdr:col>
      <xdr:colOff>165100</xdr:colOff>
      <xdr:row>104</xdr:row>
      <xdr:rowOff>164957</xdr:rowOff>
    </xdr:to>
    <xdr:sp macro="" textlink="">
      <xdr:nvSpPr>
        <xdr:cNvPr id="401" name="フローチャート: 判断 400">
          <a:extLst>
            <a:ext uri="{FF2B5EF4-FFF2-40B4-BE49-F238E27FC236}">
              <a16:creationId xmlns:a16="http://schemas.microsoft.com/office/drawing/2014/main" id="{AC35C913-BA66-4193-BBE9-4B78795F5E1C}"/>
            </a:ext>
          </a:extLst>
        </xdr:cNvPr>
        <xdr:cNvSpPr/>
      </xdr:nvSpPr>
      <xdr:spPr>
        <a:xfrm>
          <a:off x="9588500" y="1789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71382</xdr:rowOff>
    </xdr:from>
    <xdr:to>
      <xdr:col>46</xdr:col>
      <xdr:colOff>38100</xdr:colOff>
      <xdr:row>105</xdr:row>
      <xdr:rowOff>1532</xdr:rowOff>
    </xdr:to>
    <xdr:sp macro="" textlink="">
      <xdr:nvSpPr>
        <xdr:cNvPr id="402" name="フローチャート: 判断 401">
          <a:extLst>
            <a:ext uri="{FF2B5EF4-FFF2-40B4-BE49-F238E27FC236}">
              <a16:creationId xmlns:a16="http://schemas.microsoft.com/office/drawing/2014/main" id="{A8E5F619-8C8B-4CFE-9359-28D21496CFBF}"/>
            </a:ext>
          </a:extLst>
        </xdr:cNvPr>
        <xdr:cNvSpPr/>
      </xdr:nvSpPr>
      <xdr:spPr>
        <a:xfrm>
          <a:off x="8699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100166</xdr:rowOff>
    </xdr:from>
    <xdr:to>
      <xdr:col>41</xdr:col>
      <xdr:colOff>101600</xdr:colOff>
      <xdr:row>106</xdr:row>
      <xdr:rowOff>30316</xdr:rowOff>
    </xdr:to>
    <xdr:sp macro="" textlink="">
      <xdr:nvSpPr>
        <xdr:cNvPr id="403" name="フローチャート: 判断 402">
          <a:extLst>
            <a:ext uri="{FF2B5EF4-FFF2-40B4-BE49-F238E27FC236}">
              <a16:creationId xmlns:a16="http://schemas.microsoft.com/office/drawing/2014/main" id="{23C01CDF-61DF-462A-9B24-A8721015DB2C}"/>
            </a:ext>
          </a:extLst>
        </xdr:cNvPr>
        <xdr:cNvSpPr/>
      </xdr:nvSpPr>
      <xdr:spPr>
        <a:xfrm>
          <a:off x="7810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21D235E5-C670-4F9A-82A8-E1535763A8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2248DFB2-F3F1-4623-826E-CB7BD633D19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4004BEC-58DB-4FB9-9179-C965880B5B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4891465-E883-4769-BFA9-EC57507474E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3922D309-607C-4088-830B-659895E5D8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46140</xdr:rowOff>
    </xdr:from>
    <xdr:to>
      <xdr:col>50</xdr:col>
      <xdr:colOff>165100</xdr:colOff>
      <xdr:row>100</xdr:row>
      <xdr:rowOff>147740</xdr:rowOff>
    </xdr:to>
    <xdr:sp macro="" textlink="">
      <xdr:nvSpPr>
        <xdr:cNvPr id="409" name="楕円 408">
          <a:extLst>
            <a:ext uri="{FF2B5EF4-FFF2-40B4-BE49-F238E27FC236}">
              <a16:creationId xmlns:a16="http://schemas.microsoft.com/office/drawing/2014/main" id="{B1B4C405-B3D6-453E-8334-E3F8701CE68D}"/>
            </a:ext>
          </a:extLst>
        </xdr:cNvPr>
        <xdr:cNvSpPr/>
      </xdr:nvSpPr>
      <xdr:spPr>
        <a:xfrm>
          <a:off x="9588500" y="171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48893</xdr:rowOff>
    </xdr:from>
    <xdr:to>
      <xdr:col>46</xdr:col>
      <xdr:colOff>38100</xdr:colOff>
      <xdr:row>100</xdr:row>
      <xdr:rowOff>150493</xdr:rowOff>
    </xdr:to>
    <xdr:sp macro="" textlink="">
      <xdr:nvSpPr>
        <xdr:cNvPr id="410" name="楕円 409">
          <a:extLst>
            <a:ext uri="{FF2B5EF4-FFF2-40B4-BE49-F238E27FC236}">
              <a16:creationId xmlns:a16="http://schemas.microsoft.com/office/drawing/2014/main" id="{5A484086-C4EA-4202-A25F-7FA41EC09324}"/>
            </a:ext>
          </a:extLst>
        </xdr:cNvPr>
        <xdr:cNvSpPr/>
      </xdr:nvSpPr>
      <xdr:spPr>
        <a:xfrm>
          <a:off x="8699500" y="171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96940</xdr:rowOff>
    </xdr:from>
    <xdr:to>
      <xdr:col>50</xdr:col>
      <xdr:colOff>114300</xdr:colOff>
      <xdr:row>100</xdr:row>
      <xdr:rowOff>99693</xdr:rowOff>
    </xdr:to>
    <xdr:cxnSp macro="">
      <xdr:nvCxnSpPr>
        <xdr:cNvPr id="411" name="直線コネクタ 410">
          <a:extLst>
            <a:ext uri="{FF2B5EF4-FFF2-40B4-BE49-F238E27FC236}">
              <a16:creationId xmlns:a16="http://schemas.microsoft.com/office/drawing/2014/main" id="{97B71004-C9B9-4E12-A221-23502080169C}"/>
            </a:ext>
          </a:extLst>
        </xdr:cNvPr>
        <xdr:cNvCxnSpPr/>
      </xdr:nvCxnSpPr>
      <xdr:spPr>
        <a:xfrm flipV="1">
          <a:off x="8750300" y="17241940"/>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36833</xdr:rowOff>
    </xdr:from>
    <xdr:to>
      <xdr:col>41</xdr:col>
      <xdr:colOff>101600</xdr:colOff>
      <xdr:row>100</xdr:row>
      <xdr:rowOff>138433</xdr:rowOff>
    </xdr:to>
    <xdr:sp macro="" textlink="">
      <xdr:nvSpPr>
        <xdr:cNvPr id="412" name="楕円 411">
          <a:extLst>
            <a:ext uri="{FF2B5EF4-FFF2-40B4-BE49-F238E27FC236}">
              <a16:creationId xmlns:a16="http://schemas.microsoft.com/office/drawing/2014/main" id="{A0CA5E26-E14A-4606-906F-75ACA18A142C}"/>
            </a:ext>
          </a:extLst>
        </xdr:cNvPr>
        <xdr:cNvSpPr/>
      </xdr:nvSpPr>
      <xdr:spPr>
        <a:xfrm>
          <a:off x="7810500" y="17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87633</xdr:rowOff>
    </xdr:from>
    <xdr:to>
      <xdr:col>45</xdr:col>
      <xdr:colOff>177800</xdr:colOff>
      <xdr:row>100</xdr:row>
      <xdr:rowOff>99693</xdr:rowOff>
    </xdr:to>
    <xdr:cxnSp macro="">
      <xdr:nvCxnSpPr>
        <xdr:cNvPr id="413" name="直線コネクタ 412">
          <a:extLst>
            <a:ext uri="{FF2B5EF4-FFF2-40B4-BE49-F238E27FC236}">
              <a16:creationId xmlns:a16="http://schemas.microsoft.com/office/drawing/2014/main" id="{5A72273C-C84C-44AC-8A09-DA2CF8A0E547}"/>
            </a:ext>
          </a:extLst>
        </xdr:cNvPr>
        <xdr:cNvCxnSpPr/>
      </xdr:nvCxnSpPr>
      <xdr:spPr>
        <a:xfrm>
          <a:off x="7861300" y="17232633"/>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156084</xdr:rowOff>
    </xdr:from>
    <xdr:ext cx="599010" cy="259045"/>
    <xdr:sp macro="" textlink="">
      <xdr:nvSpPr>
        <xdr:cNvPr id="414" name="n_1aveValue【港湾・漁港】&#10;一人当たり有形固定資産（償却資産）額">
          <a:extLst>
            <a:ext uri="{FF2B5EF4-FFF2-40B4-BE49-F238E27FC236}">
              <a16:creationId xmlns:a16="http://schemas.microsoft.com/office/drawing/2014/main" id="{6335F112-288F-4FE8-B363-07F4D2480572}"/>
            </a:ext>
          </a:extLst>
        </xdr:cNvPr>
        <xdr:cNvSpPr txBox="1"/>
      </xdr:nvSpPr>
      <xdr:spPr>
        <a:xfrm>
          <a:off x="9327095" y="179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164109</xdr:rowOff>
    </xdr:from>
    <xdr:ext cx="599010" cy="259045"/>
    <xdr:sp macro="" textlink="">
      <xdr:nvSpPr>
        <xdr:cNvPr id="415" name="n_2aveValue【港湾・漁港】&#10;一人当たり有形固定資産（償却資産）額">
          <a:extLst>
            <a:ext uri="{FF2B5EF4-FFF2-40B4-BE49-F238E27FC236}">
              <a16:creationId xmlns:a16="http://schemas.microsoft.com/office/drawing/2014/main" id="{948220B7-AEB1-4C7E-BDFB-817ADB607A3E}"/>
            </a:ext>
          </a:extLst>
        </xdr:cNvPr>
        <xdr:cNvSpPr txBox="1"/>
      </xdr:nvSpPr>
      <xdr:spPr>
        <a:xfrm>
          <a:off x="8450795" y="17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21443</xdr:rowOff>
    </xdr:from>
    <xdr:ext cx="599010" cy="259045"/>
    <xdr:sp macro="" textlink="">
      <xdr:nvSpPr>
        <xdr:cNvPr id="416" name="n_3aveValue【港湾・漁港】&#10;一人当たり有形固定資産（償却資産）額">
          <a:extLst>
            <a:ext uri="{FF2B5EF4-FFF2-40B4-BE49-F238E27FC236}">
              <a16:creationId xmlns:a16="http://schemas.microsoft.com/office/drawing/2014/main" id="{ACBBE08D-94AF-46C0-80D6-5D0E8B35394A}"/>
            </a:ext>
          </a:extLst>
        </xdr:cNvPr>
        <xdr:cNvSpPr txBox="1"/>
      </xdr:nvSpPr>
      <xdr:spPr>
        <a:xfrm>
          <a:off x="7561795" y="1819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164267</xdr:rowOff>
    </xdr:from>
    <xdr:ext cx="599010" cy="259045"/>
    <xdr:sp macro="" textlink="">
      <xdr:nvSpPr>
        <xdr:cNvPr id="417" name="n_1mainValue【港湾・漁港】&#10;一人当たり有形固定資産（償却資産）額">
          <a:extLst>
            <a:ext uri="{FF2B5EF4-FFF2-40B4-BE49-F238E27FC236}">
              <a16:creationId xmlns:a16="http://schemas.microsoft.com/office/drawing/2014/main" id="{FBFFCD54-5B06-4276-9A1A-4893B5B5AC82}"/>
            </a:ext>
          </a:extLst>
        </xdr:cNvPr>
        <xdr:cNvSpPr txBox="1"/>
      </xdr:nvSpPr>
      <xdr:spPr>
        <a:xfrm>
          <a:off x="9327095" y="1696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167020</xdr:rowOff>
    </xdr:from>
    <xdr:ext cx="599010" cy="259045"/>
    <xdr:sp macro="" textlink="">
      <xdr:nvSpPr>
        <xdr:cNvPr id="418" name="n_2mainValue【港湾・漁港】&#10;一人当たり有形固定資産（償却資産）額">
          <a:extLst>
            <a:ext uri="{FF2B5EF4-FFF2-40B4-BE49-F238E27FC236}">
              <a16:creationId xmlns:a16="http://schemas.microsoft.com/office/drawing/2014/main" id="{3AD722D7-2562-47F4-A449-42697FB88029}"/>
            </a:ext>
          </a:extLst>
        </xdr:cNvPr>
        <xdr:cNvSpPr txBox="1"/>
      </xdr:nvSpPr>
      <xdr:spPr>
        <a:xfrm>
          <a:off x="8450795" y="1696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154960</xdr:rowOff>
    </xdr:from>
    <xdr:ext cx="599010" cy="259045"/>
    <xdr:sp macro="" textlink="">
      <xdr:nvSpPr>
        <xdr:cNvPr id="419" name="n_3mainValue【港湾・漁港】&#10;一人当たり有形固定資産（償却資産）額">
          <a:extLst>
            <a:ext uri="{FF2B5EF4-FFF2-40B4-BE49-F238E27FC236}">
              <a16:creationId xmlns:a16="http://schemas.microsoft.com/office/drawing/2014/main" id="{A57E3E70-54D5-4EC7-A4D4-80A670E1103A}"/>
            </a:ext>
          </a:extLst>
        </xdr:cNvPr>
        <xdr:cNvSpPr txBox="1"/>
      </xdr:nvSpPr>
      <xdr:spPr>
        <a:xfrm>
          <a:off x="7561795" y="169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F40B7FF1-B9EF-4788-93E0-9011752C30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D03336F7-91BD-4AED-90B8-BE2A4DDF07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D22B3C5A-3938-47EF-A42A-084075599A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51E3DC49-81B9-440C-A31D-72774F037F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695D2349-8A1A-4F5F-97E1-99A6F53C9F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531DD67F-D3CB-482B-849D-6F76485917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6D7ABC22-1A61-48E6-8199-EE4B913464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AF5129A5-E745-43AB-A9FD-FB526F40FD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C9F3DE47-3F09-443B-A3E1-F5BD4BA5A4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415033B3-5C5A-45F8-8DC4-5AFB6DFBA7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0" name="テキスト ボックス 429">
          <a:extLst>
            <a:ext uri="{FF2B5EF4-FFF2-40B4-BE49-F238E27FC236}">
              <a16:creationId xmlns:a16="http://schemas.microsoft.com/office/drawing/2014/main" id="{09F9FD76-CFAC-48D9-AE73-AFF01578431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1" name="直線コネクタ 430">
          <a:extLst>
            <a:ext uri="{FF2B5EF4-FFF2-40B4-BE49-F238E27FC236}">
              <a16:creationId xmlns:a16="http://schemas.microsoft.com/office/drawing/2014/main" id="{D9AC407D-4D88-49AA-B1A4-11327DDFDDA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2" name="テキスト ボックス 431">
          <a:extLst>
            <a:ext uri="{FF2B5EF4-FFF2-40B4-BE49-F238E27FC236}">
              <a16:creationId xmlns:a16="http://schemas.microsoft.com/office/drawing/2014/main" id="{A3FD7B52-8255-45BD-806D-F347C1193B0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3" name="直線コネクタ 432">
          <a:extLst>
            <a:ext uri="{FF2B5EF4-FFF2-40B4-BE49-F238E27FC236}">
              <a16:creationId xmlns:a16="http://schemas.microsoft.com/office/drawing/2014/main" id="{A455003E-84E0-439C-9385-2A933C0D13F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4" name="テキスト ボックス 433">
          <a:extLst>
            <a:ext uri="{FF2B5EF4-FFF2-40B4-BE49-F238E27FC236}">
              <a16:creationId xmlns:a16="http://schemas.microsoft.com/office/drawing/2014/main" id="{D5121280-E650-4BD6-8FE9-37FAB88BED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5" name="直線コネクタ 434">
          <a:extLst>
            <a:ext uri="{FF2B5EF4-FFF2-40B4-BE49-F238E27FC236}">
              <a16:creationId xmlns:a16="http://schemas.microsoft.com/office/drawing/2014/main" id="{FC17D221-C1E5-4488-8601-647BCC51BC0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6" name="テキスト ボックス 435">
          <a:extLst>
            <a:ext uri="{FF2B5EF4-FFF2-40B4-BE49-F238E27FC236}">
              <a16:creationId xmlns:a16="http://schemas.microsoft.com/office/drawing/2014/main" id="{8E296771-4864-4689-A742-BDB7FB4713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7" name="直線コネクタ 436">
          <a:extLst>
            <a:ext uri="{FF2B5EF4-FFF2-40B4-BE49-F238E27FC236}">
              <a16:creationId xmlns:a16="http://schemas.microsoft.com/office/drawing/2014/main" id="{7699D7E5-4666-4517-8655-2172B8B98C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8" name="テキスト ボックス 437">
          <a:extLst>
            <a:ext uri="{FF2B5EF4-FFF2-40B4-BE49-F238E27FC236}">
              <a16:creationId xmlns:a16="http://schemas.microsoft.com/office/drawing/2014/main" id="{FA905970-9BE1-4D1C-9BF6-6505A51C31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9" name="直線コネクタ 438">
          <a:extLst>
            <a:ext uri="{FF2B5EF4-FFF2-40B4-BE49-F238E27FC236}">
              <a16:creationId xmlns:a16="http://schemas.microsoft.com/office/drawing/2014/main" id="{657F6F2F-8F65-4A1F-B517-F13FDA731C6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83D6B91C-3D26-4CDF-BB4F-9ADF503E516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1" name="直線コネクタ 440">
          <a:extLst>
            <a:ext uri="{FF2B5EF4-FFF2-40B4-BE49-F238E27FC236}">
              <a16:creationId xmlns:a16="http://schemas.microsoft.com/office/drawing/2014/main" id="{4DB019B2-1F10-42E3-B3D0-F062E8EE27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C42213A7-5BFE-4849-BE7E-210DEF7FFDF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3" name="【認定こども園・幼稚園・保育所】&#10;有形固定資産減価償却率グラフ枠">
          <a:extLst>
            <a:ext uri="{FF2B5EF4-FFF2-40B4-BE49-F238E27FC236}">
              <a16:creationId xmlns:a16="http://schemas.microsoft.com/office/drawing/2014/main" id="{F569B731-C62A-4DBB-985C-70A2229F5E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444" name="直線コネクタ 443">
          <a:extLst>
            <a:ext uri="{FF2B5EF4-FFF2-40B4-BE49-F238E27FC236}">
              <a16:creationId xmlns:a16="http://schemas.microsoft.com/office/drawing/2014/main" id="{A5B68EDB-2ED5-4AD4-830B-CEB8254C20B3}"/>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45" name="【認定こども園・幼稚園・保育所】&#10;有形固定資産減価償却率最小値テキスト">
          <a:extLst>
            <a:ext uri="{FF2B5EF4-FFF2-40B4-BE49-F238E27FC236}">
              <a16:creationId xmlns:a16="http://schemas.microsoft.com/office/drawing/2014/main" id="{2B88F2DC-B602-4135-84DA-D6F85C46AFF2}"/>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46" name="直線コネクタ 445">
          <a:extLst>
            <a:ext uri="{FF2B5EF4-FFF2-40B4-BE49-F238E27FC236}">
              <a16:creationId xmlns:a16="http://schemas.microsoft.com/office/drawing/2014/main" id="{C95CDD1D-A738-48A5-BDF0-E9B46EE0AE6A}"/>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47" name="【認定こども園・幼稚園・保育所】&#10;有形固定資産減価償却率最大値テキスト">
          <a:extLst>
            <a:ext uri="{FF2B5EF4-FFF2-40B4-BE49-F238E27FC236}">
              <a16:creationId xmlns:a16="http://schemas.microsoft.com/office/drawing/2014/main" id="{B461F920-610A-4DBA-9A4B-2B2079A168F5}"/>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48" name="直線コネクタ 447">
          <a:extLst>
            <a:ext uri="{FF2B5EF4-FFF2-40B4-BE49-F238E27FC236}">
              <a16:creationId xmlns:a16="http://schemas.microsoft.com/office/drawing/2014/main" id="{5A5899D1-B95C-4AEB-B397-C2B1AD325421}"/>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49" name="【認定こども園・幼稚園・保育所】&#10;有形固定資産減価償却率平均値テキスト">
          <a:extLst>
            <a:ext uri="{FF2B5EF4-FFF2-40B4-BE49-F238E27FC236}">
              <a16:creationId xmlns:a16="http://schemas.microsoft.com/office/drawing/2014/main" id="{F085E37B-572B-42A7-A2D7-233497E8F197}"/>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50" name="フローチャート: 判断 449">
          <a:extLst>
            <a:ext uri="{FF2B5EF4-FFF2-40B4-BE49-F238E27FC236}">
              <a16:creationId xmlns:a16="http://schemas.microsoft.com/office/drawing/2014/main" id="{035D41D9-B895-41F4-B2AF-E151C69F8E71}"/>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51" name="フローチャート: 判断 450">
          <a:extLst>
            <a:ext uri="{FF2B5EF4-FFF2-40B4-BE49-F238E27FC236}">
              <a16:creationId xmlns:a16="http://schemas.microsoft.com/office/drawing/2014/main" id="{D94F84C6-2ED9-4C00-9253-E4CD104AAD36}"/>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52" name="フローチャート: 判断 451">
          <a:extLst>
            <a:ext uri="{FF2B5EF4-FFF2-40B4-BE49-F238E27FC236}">
              <a16:creationId xmlns:a16="http://schemas.microsoft.com/office/drawing/2014/main" id="{B640CCA2-F61D-4F4B-820C-4616A83D6598}"/>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453" name="フローチャート: 判断 452">
          <a:extLst>
            <a:ext uri="{FF2B5EF4-FFF2-40B4-BE49-F238E27FC236}">
              <a16:creationId xmlns:a16="http://schemas.microsoft.com/office/drawing/2014/main" id="{D827FC08-BFC0-441B-A7CC-ABAECEF8C6FE}"/>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D1B9C166-9BBA-470D-ACFC-E31707EF5F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7619FBA-A9D0-4F58-B4FB-250CB42FF0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31845BA-8B38-44D8-BD70-D88951EBF0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BA31D55-0412-41DA-98A2-453D3BE0F4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650BC497-8B8F-439A-9DFB-37E0ADD5DC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459" name="楕円 458">
          <a:extLst>
            <a:ext uri="{FF2B5EF4-FFF2-40B4-BE49-F238E27FC236}">
              <a16:creationId xmlns:a16="http://schemas.microsoft.com/office/drawing/2014/main" id="{9CD621A3-2ECE-4DEE-BC71-99AC34511D51}"/>
            </a:ext>
          </a:extLst>
        </xdr:cNvPr>
        <xdr:cNvSpPr/>
      </xdr:nvSpPr>
      <xdr:spPr>
        <a:xfrm>
          <a:off x="15430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635</xdr:rowOff>
    </xdr:from>
    <xdr:to>
      <xdr:col>76</xdr:col>
      <xdr:colOff>165100</xdr:colOff>
      <xdr:row>36</xdr:row>
      <xdr:rowOff>102235</xdr:rowOff>
    </xdr:to>
    <xdr:sp macro="" textlink="">
      <xdr:nvSpPr>
        <xdr:cNvPr id="460" name="楕円 459">
          <a:extLst>
            <a:ext uri="{FF2B5EF4-FFF2-40B4-BE49-F238E27FC236}">
              <a16:creationId xmlns:a16="http://schemas.microsoft.com/office/drawing/2014/main" id="{D3FBE1C4-6743-4A9B-AF7D-31D421BD6BFA}"/>
            </a:ext>
          </a:extLst>
        </xdr:cNvPr>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163830</xdr:rowOff>
    </xdr:from>
    <xdr:to>
      <xdr:col>81</xdr:col>
      <xdr:colOff>50800</xdr:colOff>
      <xdr:row>36</xdr:row>
      <xdr:rowOff>51435</xdr:rowOff>
    </xdr:to>
    <xdr:cxnSp macro="">
      <xdr:nvCxnSpPr>
        <xdr:cNvPr id="461" name="直線コネクタ 460">
          <a:extLst>
            <a:ext uri="{FF2B5EF4-FFF2-40B4-BE49-F238E27FC236}">
              <a16:creationId xmlns:a16="http://schemas.microsoft.com/office/drawing/2014/main" id="{6914B927-B4BD-4178-A490-3FE416CA3176}"/>
            </a:ext>
          </a:extLst>
        </xdr:cNvPr>
        <xdr:cNvCxnSpPr/>
      </xdr:nvCxnSpPr>
      <xdr:spPr>
        <a:xfrm flipV="1">
          <a:off x="14592300" y="61645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462" name="楕円 461">
          <a:extLst>
            <a:ext uri="{FF2B5EF4-FFF2-40B4-BE49-F238E27FC236}">
              <a16:creationId xmlns:a16="http://schemas.microsoft.com/office/drawing/2014/main" id="{DFC53617-9E03-4E6B-8EA5-5A800812140D}"/>
            </a:ext>
          </a:extLst>
        </xdr:cNvPr>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112395</xdr:rowOff>
    </xdr:to>
    <xdr:cxnSp macro="">
      <xdr:nvCxnSpPr>
        <xdr:cNvPr id="463" name="直線コネクタ 462">
          <a:extLst>
            <a:ext uri="{FF2B5EF4-FFF2-40B4-BE49-F238E27FC236}">
              <a16:creationId xmlns:a16="http://schemas.microsoft.com/office/drawing/2014/main" id="{85CD3205-CAB9-48C1-B74F-5C97A13A919B}"/>
            </a:ext>
          </a:extLst>
        </xdr:cNvPr>
        <xdr:cNvCxnSpPr/>
      </xdr:nvCxnSpPr>
      <xdr:spPr>
        <a:xfrm flipV="1">
          <a:off x="13703300" y="62236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64" name="n_1aveValue【認定こども園・幼稚園・保育所】&#10;有形固定資産減価償却率">
          <a:extLst>
            <a:ext uri="{FF2B5EF4-FFF2-40B4-BE49-F238E27FC236}">
              <a16:creationId xmlns:a16="http://schemas.microsoft.com/office/drawing/2014/main" id="{066829C5-07A0-4D11-8194-CDB12682F894}"/>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65" name="n_2aveValue【認定こども園・幼稚園・保育所】&#10;有形固定資産減価償却率">
          <a:extLst>
            <a:ext uri="{FF2B5EF4-FFF2-40B4-BE49-F238E27FC236}">
              <a16:creationId xmlns:a16="http://schemas.microsoft.com/office/drawing/2014/main" id="{381C75ED-5BBA-4DA8-BB00-93E8B520E271}"/>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66" name="n_3aveValue【認定こども園・幼稚園・保育所】&#10;有形固定資産減価償却率">
          <a:extLst>
            <a:ext uri="{FF2B5EF4-FFF2-40B4-BE49-F238E27FC236}">
              <a16:creationId xmlns:a16="http://schemas.microsoft.com/office/drawing/2014/main" id="{A45A5BE5-B7BC-49C5-B1E6-D5E2611E674F}"/>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59707</xdr:rowOff>
    </xdr:from>
    <xdr:ext cx="405111" cy="259045"/>
    <xdr:sp macro="" textlink="">
      <xdr:nvSpPr>
        <xdr:cNvPr id="467" name="n_1mainValue【認定こども園・幼稚園・保育所】&#10;有形固定資産減価償却率">
          <a:extLst>
            <a:ext uri="{FF2B5EF4-FFF2-40B4-BE49-F238E27FC236}">
              <a16:creationId xmlns:a16="http://schemas.microsoft.com/office/drawing/2014/main" id="{9FEAC2C0-AEE9-4A76-BE2A-F75715B0FC39}"/>
            </a:ext>
          </a:extLst>
        </xdr:cNvPr>
        <xdr:cNvSpPr txBox="1"/>
      </xdr:nvSpPr>
      <xdr:spPr>
        <a:xfrm>
          <a:off x="15266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118762</xdr:rowOff>
    </xdr:from>
    <xdr:ext cx="405111" cy="259045"/>
    <xdr:sp macro="" textlink="">
      <xdr:nvSpPr>
        <xdr:cNvPr id="468" name="n_2mainValue【認定こども園・幼稚園・保育所】&#10;有形固定資産減価償却率">
          <a:extLst>
            <a:ext uri="{FF2B5EF4-FFF2-40B4-BE49-F238E27FC236}">
              <a16:creationId xmlns:a16="http://schemas.microsoft.com/office/drawing/2014/main" id="{EFCC2D2B-0411-42FA-9421-4E86FCEBF37E}"/>
            </a:ext>
          </a:extLst>
        </xdr:cNvPr>
        <xdr:cNvSpPr txBox="1"/>
      </xdr:nvSpPr>
      <xdr:spPr>
        <a:xfrm>
          <a:off x="14389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8272</xdr:rowOff>
    </xdr:from>
    <xdr:ext cx="405111" cy="259045"/>
    <xdr:sp macro="" textlink="">
      <xdr:nvSpPr>
        <xdr:cNvPr id="469" name="n_3mainValue【認定こども園・幼稚園・保育所】&#10;有形固定資産減価償却率">
          <a:extLst>
            <a:ext uri="{FF2B5EF4-FFF2-40B4-BE49-F238E27FC236}">
              <a16:creationId xmlns:a16="http://schemas.microsoft.com/office/drawing/2014/main" id="{301FB9BB-CED3-4A65-920F-E0D5243A6FE0}"/>
            </a:ext>
          </a:extLst>
        </xdr:cNvPr>
        <xdr:cNvSpPr txBox="1"/>
      </xdr:nvSpPr>
      <xdr:spPr>
        <a:xfrm>
          <a:off x="13500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a:extLst>
            <a:ext uri="{FF2B5EF4-FFF2-40B4-BE49-F238E27FC236}">
              <a16:creationId xmlns:a16="http://schemas.microsoft.com/office/drawing/2014/main" id="{94BE0DFD-2681-4A81-B481-9EAE0BFA01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a:extLst>
            <a:ext uri="{FF2B5EF4-FFF2-40B4-BE49-F238E27FC236}">
              <a16:creationId xmlns:a16="http://schemas.microsoft.com/office/drawing/2014/main" id="{A819393F-C413-4854-AF69-8FC3D4FCAE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a:extLst>
            <a:ext uri="{FF2B5EF4-FFF2-40B4-BE49-F238E27FC236}">
              <a16:creationId xmlns:a16="http://schemas.microsoft.com/office/drawing/2014/main" id="{79164E08-8F36-4004-940F-70E6AF1C44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a:extLst>
            <a:ext uri="{FF2B5EF4-FFF2-40B4-BE49-F238E27FC236}">
              <a16:creationId xmlns:a16="http://schemas.microsoft.com/office/drawing/2014/main" id="{3197A464-7048-4213-8FBC-0E135EA866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a:extLst>
            <a:ext uri="{FF2B5EF4-FFF2-40B4-BE49-F238E27FC236}">
              <a16:creationId xmlns:a16="http://schemas.microsoft.com/office/drawing/2014/main" id="{931A2874-2B73-48BB-BC4D-3B35F824A1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a:extLst>
            <a:ext uri="{FF2B5EF4-FFF2-40B4-BE49-F238E27FC236}">
              <a16:creationId xmlns:a16="http://schemas.microsoft.com/office/drawing/2014/main" id="{6D46D89A-F96B-4835-B6EE-757472C25F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a:extLst>
            <a:ext uri="{FF2B5EF4-FFF2-40B4-BE49-F238E27FC236}">
              <a16:creationId xmlns:a16="http://schemas.microsoft.com/office/drawing/2014/main" id="{46B9B465-CB14-471D-9528-BAA75D6BC0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a:extLst>
            <a:ext uri="{FF2B5EF4-FFF2-40B4-BE49-F238E27FC236}">
              <a16:creationId xmlns:a16="http://schemas.microsoft.com/office/drawing/2014/main" id="{47C79023-9ACB-4D66-B1C9-ECF02AB279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a:extLst>
            <a:ext uri="{FF2B5EF4-FFF2-40B4-BE49-F238E27FC236}">
              <a16:creationId xmlns:a16="http://schemas.microsoft.com/office/drawing/2014/main" id="{E0ED7A40-FF9B-4E05-A765-4816098399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a:extLst>
            <a:ext uri="{FF2B5EF4-FFF2-40B4-BE49-F238E27FC236}">
              <a16:creationId xmlns:a16="http://schemas.microsoft.com/office/drawing/2014/main" id="{B3742133-554B-48ED-8942-128A8CF1BC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a:extLst>
            <a:ext uri="{FF2B5EF4-FFF2-40B4-BE49-F238E27FC236}">
              <a16:creationId xmlns:a16="http://schemas.microsoft.com/office/drawing/2014/main" id="{C1FAA0D4-C6B3-4A3C-A363-0339316515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1" name="テキスト ボックス 480">
          <a:extLst>
            <a:ext uri="{FF2B5EF4-FFF2-40B4-BE49-F238E27FC236}">
              <a16:creationId xmlns:a16="http://schemas.microsoft.com/office/drawing/2014/main" id="{4F5811FB-C993-4EB5-A834-6710AB137F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a:extLst>
            <a:ext uri="{FF2B5EF4-FFF2-40B4-BE49-F238E27FC236}">
              <a16:creationId xmlns:a16="http://schemas.microsoft.com/office/drawing/2014/main" id="{7FE60745-817A-4C14-99E8-99CC9EA0A1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3" name="テキスト ボックス 482">
          <a:extLst>
            <a:ext uri="{FF2B5EF4-FFF2-40B4-BE49-F238E27FC236}">
              <a16:creationId xmlns:a16="http://schemas.microsoft.com/office/drawing/2014/main" id="{BFA3F256-D7DA-41C3-B39E-6275886CA3F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a:extLst>
            <a:ext uri="{FF2B5EF4-FFF2-40B4-BE49-F238E27FC236}">
              <a16:creationId xmlns:a16="http://schemas.microsoft.com/office/drawing/2014/main" id="{9D56AC04-13C3-4692-A47F-3E9B200A8E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5" name="テキスト ボックス 484">
          <a:extLst>
            <a:ext uri="{FF2B5EF4-FFF2-40B4-BE49-F238E27FC236}">
              <a16:creationId xmlns:a16="http://schemas.microsoft.com/office/drawing/2014/main" id="{A66819E4-55B7-4CD1-9C67-CF812F517CC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a:extLst>
            <a:ext uri="{FF2B5EF4-FFF2-40B4-BE49-F238E27FC236}">
              <a16:creationId xmlns:a16="http://schemas.microsoft.com/office/drawing/2014/main" id="{80D35EB1-3C22-4589-B507-371483977DA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7" name="テキスト ボックス 486">
          <a:extLst>
            <a:ext uri="{FF2B5EF4-FFF2-40B4-BE49-F238E27FC236}">
              <a16:creationId xmlns:a16="http://schemas.microsoft.com/office/drawing/2014/main" id="{A4EF1B85-B18B-4ABC-B57C-BA844EE4A54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a:extLst>
            <a:ext uri="{FF2B5EF4-FFF2-40B4-BE49-F238E27FC236}">
              <a16:creationId xmlns:a16="http://schemas.microsoft.com/office/drawing/2014/main" id="{3796C1D6-2CDE-406D-B156-A4D703A01F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a:extLst>
            <a:ext uri="{FF2B5EF4-FFF2-40B4-BE49-F238E27FC236}">
              <a16:creationId xmlns:a16="http://schemas.microsoft.com/office/drawing/2014/main" id="{6C5C396E-BF3C-4BC2-B3BC-9ABE092EDF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a:extLst>
            <a:ext uri="{FF2B5EF4-FFF2-40B4-BE49-F238E27FC236}">
              <a16:creationId xmlns:a16="http://schemas.microsoft.com/office/drawing/2014/main" id="{29F630E3-E46D-496C-B908-C5F1BC6AB7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91" name="直線コネクタ 490">
          <a:extLst>
            <a:ext uri="{FF2B5EF4-FFF2-40B4-BE49-F238E27FC236}">
              <a16:creationId xmlns:a16="http://schemas.microsoft.com/office/drawing/2014/main" id="{327F6C4A-A1AA-4FED-BDEC-BCEA5EA9FBA9}"/>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92" name="【認定こども園・幼稚園・保育所】&#10;一人当たり面積最小値テキスト">
          <a:extLst>
            <a:ext uri="{FF2B5EF4-FFF2-40B4-BE49-F238E27FC236}">
              <a16:creationId xmlns:a16="http://schemas.microsoft.com/office/drawing/2014/main" id="{45385B00-B899-4F8B-9D23-DE49FE958F92}"/>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93" name="直線コネクタ 492">
          <a:extLst>
            <a:ext uri="{FF2B5EF4-FFF2-40B4-BE49-F238E27FC236}">
              <a16:creationId xmlns:a16="http://schemas.microsoft.com/office/drawing/2014/main" id="{748CD29C-4895-4239-9111-31C9C3BC51CB}"/>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94" name="【認定こども園・幼稚園・保育所】&#10;一人当たり面積最大値テキスト">
          <a:extLst>
            <a:ext uri="{FF2B5EF4-FFF2-40B4-BE49-F238E27FC236}">
              <a16:creationId xmlns:a16="http://schemas.microsoft.com/office/drawing/2014/main" id="{BA49E961-A643-49BC-B903-438E24528D05}"/>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95" name="直線コネクタ 494">
          <a:extLst>
            <a:ext uri="{FF2B5EF4-FFF2-40B4-BE49-F238E27FC236}">
              <a16:creationId xmlns:a16="http://schemas.microsoft.com/office/drawing/2014/main" id="{96668647-97FF-4C10-AAA3-6AAC68905D6A}"/>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96" name="【認定こども園・幼稚園・保育所】&#10;一人当たり面積平均値テキスト">
          <a:extLst>
            <a:ext uri="{FF2B5EF4-FFF2-40B4-BE49-F238E27FC236}">
              <a16:creationId xmlns:a16="http://schemas.microsoft.com/office/drawing/2014/main" id="{7D275242-CD52-42B7-AE75-D3ECE4B88C39}"/>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97" name="フローチャート: 判断 496">
          <a:extLst>
            <a:ext uri="{FF2B5EF4-FFF2-40B4-BE49-F238E27FC236}">
              <a16:creationId xmlns:a16="http://schemas.microsoft.com/office/drawing/2014/main" id="{F2CD1AF8-8239-4710-A127-81752D5115AB}"/>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98" name="フローチャート: 判断 497">
          <a:extLst>
            <a:ext uri="{FF2B5EF4-FFF2-40B4-BE49-F238E27FC236}">
              <a16:creationId xmlns:a16="http://schemas.microsoft.com/office/drawing/2014/main" id="{12FC8220-46F2-4C5C-9538-FE95D5EE1362}"/>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99" name="フローチャート: 判断 498">
          <a:extLst>
            <a:ext uri="{FF2B5EF4-FFF2-40B4-BE49-F238E27FC236}">
              <a16:creationId xmlns:a16="http://schemas.microsoft.com/office/drawing/2014/main" id="{40BA01BF-B624-4C3B-86D8-488F4A88CB3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00" name="フローチャート: 判断 499">
          <a:extLst>
            <a:ext uri="{FF2B5EF4-FFF2-40B4-BE49-F238E27FC236}">
              <a16:creationId xmlns:a16="http://schemas.microsoft.com/office/drawing/2014/main" id="{D245A4C5-A535-4D06-9681-DB146C9CF2E2}"/>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8DB77E4C-EB5A-4112-8D94-20DCD44444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C7CE15F4-2069-46DC-9206-73A45C7293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4C33CB0-1871-4A64-8C1F-40EFB50BF9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6FF8972D-D474-4218-8725-CE3433BBB1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47992B5F-CF6D-40B2-84F2-9C42E4A118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506" name="楕円 505">
          <a:extLst>
            <a:ext uri="{FF2B5EF4-FFF2-40B4-BE49-F238E27FC236}">
              <a16:creationId xmlns:a16="http://schemas.microsoft.com/office/drawing/2014/main" id="{DA73D166-EC99-4E99-8AC6-6F64DB8831A6}"/>
            </a:ext>
          </a:extLst>
        </xdr:cNvPr>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103124</xdr:rowOff>
    </xdr:from>
    <xdr:to>
      <xdr:col>107</xdr:col>
      <xdr:colOff>101600</xdr:colOff>
      <xdr:row>38</xdr:row>
      <xdr:rowOff>33274</xdr:rowOff>
    </xdr:to>
    <xdr:sp macro="" textlink="">
      <xdr:nvSpPr>
        <xdr:cNvPr id="507" name="楕円 506">
          <a:extLst>
            <a:ext uri="{FF2B5EF4-FFF2-40B4-BE49-F238E27FC236}">
              <a16:creationId xmlns:a16="http://schemas.microsoft.com/office/drawing/2014/main" id="{4B1C361D-7C44-4AA2-BFF9-252126AFC8FC}"/>
            </a:ext>
          </a:extLst>
        </xdr:cNvPr>
        <xdr:cNvSpPr/>
      </xdr:nvSpPr>
      <xdr:spPr>
        <a:xfrm>
          <a:off x="20383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144780</xdr:rowOff>
    </xdr:from>
    <xdr:to>
      <xdr:col>111</xdr:col>
      <xdr:colOff>177800</xdr:colOff>
      <xdr:row>37</xdr:row>
      <xdr:rowOff>153924</xdr:rowOff>
    </xdr:to>
    <xdr:cxnSp macro="">
      <xdr:nvCxnSpPr>
        <xdr:cNvPr id="508" name="直線コネクタ 507">
          <a:extLst>
            <a:ext uri="{FF2B5EF4-FFF2-40B4-BE49-F238E27FC236}">
              <a16:creationId xmlns:a16="http://schemas.microsoft.com/office/drawing/2014/main" id="{1F5B7FF8-846B-4242-BEAB-A27279624F22}"/>
            </a:ext>
          </a:extLst>
        </xdr:cNvPr>
        <xdr:cNvCxnSpPr/>
      </xdr:nvCxnSpPr>
      <xdr:spPr>
        <a:xfrm flipV="1">
          <a:off x="20434300" y="64884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509" name="楕円 508">
          <a:extLst>
            <a:ext uri="{FF2B5EF4-FFF2-40B4-BE49-F238E27FC236}">
              <a16:creationId xmlns:a16="http://schemas.microsoft.com/office/drawing/2014/main" id="{D362F1B7-119F-4CD2-8EFF-05E73783331A}"/>
            </a:ext>
          </a:extLst>
        </xdr:cNvPr>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153924</xdr:rowOff>
    </xdr:from>
    <xdr:to>
      <xdr:col>107</xdr:col>
      <xdr:colOff>50800</xdr:colOff>
      <xdr:row>37</xdr:row>
      <xdr:rowOff>167640</xdr:rowOff>
    </xdr:to>
    <xdr:cxnSp macro="">
      <xdr:nvCxnSpPr>
        <xdr:cNvPr id="510" name="直線コネクタ 509">
          <a:extLst>
            <a:ext uri="{FF2B5EF4-FFF2-40B4-BE49-F238E27FC236}">
              <a16:creationId xmlns:a16="http://schemas.microsoft.com/office/drawing/2014/main" id="{42BC2DD2-B258-4E1D-8727-B04DDB3B7923}"/>
            </a:ext>
          </a:extLst>
        </xdr:cNvPr>
        <xdr:cNvCxnSpPr/>
      </xdr:nvCxnSpPr>
      <xdr:spPr>
        <a:xfrm flipV="1">
          <a:off x="19545300" y="64975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11" name="n_1aveValue【認定こども園・幼稚園・保育所】&#10;一人当たり面積">
          <a:extLst>
            <a:ext uri="{FF2B5EF4-FFF2-40B4-BE49-F238E27FC236}">
              <a16:creationId xmlns:a16="http://schemas.microsoft.com/office/drawing/2014/main" id="{388A199B-7685-452D-8D20-7A4CBBDE6264}"/>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12" name="n_2aveValue【認定こども園・幼稚園・保育所】&#10;一人当たり面積">
          <a:extLst>
            <a:ext uri="{FF2B5EF4-FFF2-40B4-BE49-F238E27FC236}">
              <a16:creationId xmlns:a16="http://schemas.microsoft.com/office/drawing/2014/main" id="{07AFD394-094F-4A25-A4A7-47F1C58CF888}"/>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13" name="n_3aveValue【認定こども園・幼稚園・保育所】&#10;一人当たり面積">
          <a:extLst>
            <a:ext uri="{FF2B5EF4-FFF2-40B4-BE49-F238E27FC236}">
              <a16:creationId xmlns:a16="http://schemas.microsoft.com/office/drawing/2014/main" id="{C40A89E1-A60B-48D5-BC28-9AF9715E9C2F}"/>
            </a:ext>
          </a:extLst>
        </xdr:cNvPr>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514" name="n_1mainValue【認定こども園・幼稚園・保育所】&#10;一人当たり面積">
          <a:extLst>
            <a:ext uri="{FF2B5EF4-FFF2-40B4-BE49-F238E27FC236}">
              <a16:creationId xmlns:a16="http://schemas.microsoft.com/office/drawing/2014/main" id="{1953E408-C081-4910-98B2-19911FF0BCE5}"/>
            </a:ext>
          </a:extLst>
        </xdr:cNvPr>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49801</xdr:rowOff>
    </xdr:from>
    <xdr:ext cx="469744" cy="259045"/>
    <xdr:sp macro="" textlink="">
      <xdr:nvSpPr>
        <xdr:cNvPr id="515" name="n_2mainValue【認定こども園・幼稚園・保育所】&#10;一人当たり面積">
          <a:extLst>
            <a:ext uri="{FF2B5EF4-FFF2-40B4-BE49-F238E27FC236}">
              <a16:creationId xmlns:a16="http://schemas.microsoft.com/office/drawing/2014/main" id="{55BF9B96-2558-47F9-BADA-4E3F1C3F736A}"/>
            </a:ext>
          </a:extLst>
        </xdr:cNvPr>
        <xdr:cNvSpPr txBox="1"/>
      </xdr:nvSpPr>
      <xdr:spPr>
        <a:xfrm>
          <a:off x="20199427"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516" name="n_3mainValue【認定こども園・幼稚園・保育所】&#10;一人当たり面積">
          <a:extLst>
            <a:ext uri="{FF2B5EF4-FFF2-40B4-BE49-F238E27FC236}">
              <a16:creationId xmlns:a16="http://schemas.microsoft.com/office/drawing/2014/main" id="{D5E5D53B-C44A-4C3F-B83C-DB16FBF5B482}"/>
            </a:ext>
          </a:extLst>
        </xdr:cNvPr>
        <xdr:cNvSpPr txBox="1"/>
      </xdr:nvSpPr>
      <xdr:spPr>
        <a:xfrm>
          <a:off x="19310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2EF8F156-FDC3-4DE0-8928-EFCCBE4BBE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AFA9402C-0E7A-457B-B02B-0C244C5631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29FC4A61-4C4E-447D-AD89-10BD607670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9F65E4E8-73F1-4F74-806B-628226E384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120D676E-F72B-4C88-981C-5FD2B6B759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15F85547-5EBA-472C-B091-1E3F5321CB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6C90F7A-052E-4FA0-94E2-9BF9379EAF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C8EFD115-35E2-49F6-9618-BB10864F6E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691A187-3D06-4704-A781-B284C113FE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992A4BD9-E51D-4469-B757-1FB7EBF124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09EF1BAA-7BB1-4A24-A2E7-DA842D12259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a:extLst>
            <a:ext uri="{FF2B5EF4-FFF2-40B4-BE49-F238E27FC236}">
              <a16:creationId xmlns:a16="http://schemas.microsoft.com/office/drawing/2014/main" id="{0B0E809A-C89D-419E-A6CA-42482615839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9" name="テキスト ボックス 528">
          <a:extLst>
            <a:ext uri="{FF2B5EF4-FFF2-40B4-BE49-F238E27FC236}">
              <a16:creationId xmlns:a16="http://schemas.microsoft.com/office/drawing/2014/main" id="{F3DA1B5D-BB40-4443-AA11-8C929AC2C74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a:extLst>
            <a:ext uri="{FF2B5EF4-FFF2-40B4-BE49-F238E27FC236}">
              <a16:creationId xmlns:a16="http://schemas.microsoft.com/office/drawing/2014/main" id="{05D303A9-D9F5-4F9B-878E-46BD2E780C7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a:extLst>
            <a:ext uri="{FF2B5EF4-FFF2-40B4-BE49-F238E27FC236}">
              <a16:creationId xmlns:a16="http://schemas.microsoft.com/office/drawing/2014/main" id="{53C981DB-0E21-42DC-9BD0-19E998DDE8A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a:extLst>
            <a:ext uri="{FF2B5EF4-FFF2-40B4-BE49-F238E27FC236}">
              <a16:creationId xmlns:a16="http://schemas.microsoft.com/office/drawing/2014/main" id="{AD13526B-59ED-449E-AF5D-951CD6F97BD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a:extLst>
            <a:ext uri="{FF2B5EF4-FFF2-40B4-BE49-F238E27FC236}">
              <a16:creationId xmlns:a16="http://schemas.microsoft.com/office/drawing/2014/main" id="{1F13BB39-39F7-4F44-B32D-DCA5E9F11D0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a:extLst>
            <a:ext uri="{FF2B5EF4-FFF2-40B4-BE49-F238E27FC236}">
              <a16:creationId xmlns:a16="http://schemas.microsoft.com/office/drawing/2014/main" id="{6268F8EA-CB6B-473B-A193-F53FE125DA4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35" name="テキスト ボックス 534">
          <a:extLst>
            <a:ext uri="{FF2B5EF4-FFF2-40B4-BE49-F238E27FC236}">
              <a16:creationId xmlns:a16="http://schemas.microsoft.com/office/drawing/2014/main" id="{B71CA084-C2C9-4D40-A896-1E5143F13EDB}"/>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D17CACFA-10EF-49CB-9AE3-11EBF91F7D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9F91732A-C411-4C51-8938-8E507CA5736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BD30F0BB-3847-4FE9-9851-F5D560C243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38862</xdr:rowOff>
    </xdr:from>
    <xdr:to>
      <xdr:col>85</xdr:col>
      <xdr:colOff>126364</xdr:colOff>
      <xdr:row>62</xdr:row>
      <xdr:rowOff>160020</xdr:rowOff>
    </xdr:to>
    <xdr:cxnSp macro="">
      <xdr:nvCxnSpPr>
        <xdr:cNvPr id="539" name="直線コネクタ 538">
          <a:extLst>
            <a:ext uri="{FF2B5EF4-FFF2-40B4-BE49-F238E27FC236}">
              <a16:creationId xmlns:a16="http://schemas.microsoft.com/office/drawing/2014/main" id="{90CD4B78-D083-4593-82F3-944A1C8C80C5}"/>
            </a:ext>
          </a:extLst>
        </xdr:cNvPr>
        <xdr:cNvCxnSpPr/>
      </xdr:nvCxnSpPr>
      <xdr:spPr>
        <a:xfrm flipV="1">
          <a:off x="16318864" y="98115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F4723CE3-7203-4284-A699-0781E7DFEBD5}"/>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41" name="直線コネクタ 540">
          <a:extLst>
            <a:ext uri="{FF2B5EF4-FFF2-40B4-BE49-F238E27FC236}">
              <a16:creationId xmlns:a16="http://schemas.microsoft.com/office/drawing/2014/main" id="{54366289-036E-42A2-8B6E-02B7EA77D999}"/>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156989</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52CF7FDA-65B1-404C-8B50-1150CFFF5095}"/>
            </a:ext>
          </a:extLst>
        </xdr:cNvPr>
        <xdr:cNvSpPr txBox="1"/>
      </xdr:nvSpPr>
      <xdr:spPr>
        <a:xfrm>
          <a:off x="163576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38862</xdr:rowOff>
    </xdr:from>
    <xdr:to>
      <xdr:col>86</xdr:col>
      <xdr:colOff>25400</xdr:colOff>
      <xdr:row>57</xdr:row>
      <xdr:rowOff>38862</xdr:rowOff>
    </xdr:to>
    <xdr:cxnSp macro="">
      <xdr:nvCxnSpPr>
        <xdr:cNvPr id="543" name="直線コネクタ 542">
          <a:extLst>
            <a:ext uri="{FF2B5EF4-FFF2-40B4-BE49-F238E27FC236}">
              <a16:creationId xmlns:a16="http://schemas.microsoft.com/office/drawing/2014/main" id="{EF4BD2C0-5117-4657-9F89-E13E1AEEF4FB}"/>
            </a:ext>
          </a:extLst>
        </xdr:cNvPr>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39641</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D0CB8F54-2E9D-42C3-9F17-92785AAC141E}"/>
            </a:ext>
          </a:extLst>
        </xdr:cNvPr>
        <xdr:cNvSpPr txBox="1"/>
      </xdr:nvSpPr>
      <xdr:spPr>
        <a:xfrm>
          <a:off x="16357600" y="10326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61214</xdr:rowOff>
    </xdr:from>
    <xdr:to>
      <xdr:col>85</xdr:col>
      <xdr:colOff>177800</xdr:colOff>
      <xdr:row>60</xdr:row>
      <xdr:rowOff>162814</xdr:rowOff>
    </xdr:to>
    <xdr:sp macro="" textlink="">
      <xdr:nvSpPr>
        <xdr:cNvPr id="545" name="フローチャート: 判断 544">
          <a:extLst>
            <a:ext uri="{FF2B5EF4-FFF2-40B4-BE49-F238E27FC236}">
              <a16:creationId xmlns:a16="http://schemas.microsoft.com/office/drawing/2014/main" id="{F11DDCDD-C145-4F89-9027-7CCCB5EF6069}"/>
            </a:ext>
          </a:extLst>
        </xdr:cNvPr>
        <xdr:cNvSpPr/>
      </xdr:nvSpPr>
      <xdr:spPr>
        <a:xfrm>
          <a:off x="16268700" y="1034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546" name="フローチャート: 判断 545">
          <a:extLst>
            <a:ext uri="{FF2B5EF4-FFF2-40B4-BE49-F238E27FC236}">
              <a16:creationId xmlns:a16="http://schemas.microsoft.com/office/drawing/2014/main" id="{C50FE522-5DA2-4A4D-A80F-84B74C2EBA5B}"/>
            </a:ext>
          </a:extLst>
        </xdr:cNvPr>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136652</xdr:rowOff>
    </xdr:from>
    <xdr:to>
      <xdr:col>76</xdr:col>
      <xdr:colOff>165100</xdr:colOff>
      <xdr:row>61</xdr:row>
      <xdr:rowOff>66802</xdr:rowOff>
    </xdr:to>
    <xdr:sp macro="" textlink="">
      <xdr:nvSpPr>
        <xdr:cNvPr id="547" name="フローチャート: 判断 546">
          <a:extLst>
            <a:ext uri="{FF2B5EF4-FFF2-40B4-BE49-F238E27FC236}">
              <a16:creationId xmlns:a16="http://schemas.microsoft.com/office/drawing/2014/main" id="{26DCB4AB-179E-4D98-8151-50A45D8EED09}"/>
            </a:ext>
          </a:extLst>
        </xdr:cNvPr>
        <xdr:cNvSpPr/>
      </xdr:nvSpPr>
      <xdr:spPr>
        <a:xfrm>
          <a:off x="14541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548" name="フローチャート: 判断 547">
          <a:extLst>
            <a:ext uri="{FF2B5EF4-FFF2-40B4-BE49-F238E27FC236}">
              <a16:creationId xmlns:a16="http://schemas.microsoft.com/office/drawing/2014/main" id="{E46F11FC-624F-45F7-B6B1-C2B14C626278}"/>
            </a:ext>
          </a:extLst>
        </xdr:cNvPr>
        <xdr:cNvSpPr/>
      </xdr:nvSpPr>
      <xdr:spPr>
        <a:xfrm>
          <a:off x="13652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2FFBDD8-5E40-49F6-B407-83D2C74F77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1036958-177B-47E9-A98C-C778EC876E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D128155-AA5C-4F14-B6C2-1891546528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53D137C-58F7-42AB-A378-99C0D0C996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AE947AE-B15B-48F7-A479-2873E57977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168656</xdr:rowOff>
    </xdr:from>
    <xdr:to>
      <xdr:col>81</xdr:col>
      <xdr:colOff>101600</xdr:colOff>
      <xdr:row>64</xdr:row>
      <xdr:rowOff>98806</xdr:rowOff>
    </xdr:to>
    <xdr:sp macro="" textlink="">
      <xdr:nvSpPr>
        <xdr:cNvPr id="554" name="楕円 553">
          <a:extLst>
            <a:ext uri="{FF2B5EF4-FFF2-40B4-BE49-F238E27FC236}">
              <a16:creationId xmlns:a16="http://schemas.microsoft.com/office/drawing/2014/main" id="{5977A691-B46B-4ED7-8DE1-790B5C9AEA9B}"/>
            </a:ext>
          </a:extLst>
        </xdr:cNvPr>
        <xdr:cNvSpPr/>
      </xdr:nvSpPr>
      <xdr:spPr>
        <a:xfrm>
          <a:off x="15430500" y="10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52070</xdr:rowOff>
    </xdr:from>
    <xdr:to>
      <xdr:col>76</xdr:col>
      <xdr:colOff>165100</xdr:colOff>
      <xdr:row>63</xdr:row>
      <xdr:rowOff>153670</xdr:rowOff>
    </xdr:to>
    <xdr:sp macro="" textlink="">
      <xdr:nvSpPr>
        <xdr:cNvPr id="555" name="楕円 554">
          <a:extLst>
            <a:ext uri="{FF2B5EF4-FFF2-40B4-BE49-F238E27FC236}">
              <a16:creationId xmlns:a16="http://schemas.microsoft.com/office/drawing/2014/main" id="{9DEFDBCB-D45F-4A4E-8D62-60805AB25FF3}"/>
            </a:ext>
          </a:extLst>
        </xdr:cNvPr>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64</xdr:row>
      <xdr:rowOff>48006</xdr:rowOff>
    </xdr:to>
    <xdr:cxnSp macro="">
      <xdr:nvCxnSpPr>
        <xdr:cNvPr id="556" name="直線コネクタ 555">
          <a:extLst>
            <a:ext uri="{FF2B5EF4-FFF2-40B4-BE49-F238E27FC236}">
              <a16:creationId xmlns:a16="http://schemas.microsoft.com/office/drawing/2014/main" id="{1229EA8B-5A82-40E3-B851-2D09D7A35CFA}"/>
            </a:ext>
          </a:extLst>
        </xdr:cNvPr>
        <xdr:cNvCxnSpPr/>
      </xdr:nvCxnSpPr>
      <xdr:spPr>
        <a:xfrm>
          <a:off x="14592300" y="1090422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7" name="楕円 556">
          <a:extLst>
            <a:ext uri="{FF2B5EF4-FFF2-40B4-BE49-F238E27FC236}">
              <a16:creationId xmlns:a16="http://schemas.microsoft.com/office/drawing/2014/main" id="{D751C269-D49E-4A32-BD3D-156AC06F0BC4}"/>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102870</xdr:rowOff>
    </xdr:to>
    <xdr:cxnSp macro="">
      <xdr:nvCxnSpPr>
        <xdr:cNvPr id="558" name="直線コネクタ 557">
          <a:extLst>
            <a:ext uri="{FF2B5EF4-FFF2-40B4-BE49-F238E27FC236}">
              <a16:creationId xmlns:a16="http://schemas.microsoft.com/office/drawing/2014/main" id="{6B0BD003-C74F-4C24-8318-C46E61350D86}"/>
            </a:ext>
          </a:extLst>
        </xdr:cNvPr>
        <xdr:cNvCxnSpPr/>
      </xdr:nvCxnSpPr>
      <xdr:spPr>
        <a:xfrm>
          <a:off x="13703300" y="10744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559" name="n_1aveValue【学校施設】&#10;有形固定資産減価償却率">
          <a:extLst>
            <a:ext uri="{FF2B5EF4-FFF2-40B4-BE49-F238E27FC236}">
              <a16:creationId xmlns:a16="http://schemas.microsoft.com/office/drawing/2014/main" id="{44E11073-76F4-4EA4-B67B-3E6B04D8C7C7}"/>
            </a:ext>
          </a:extLst>
        </xdr:cNvPr>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560" name="n_2aveValue【学校施設】&#10;有形固定資産減価償却率">
          <a:extLst>
            <a:ext uri="{FF2B5EF4-FFF2-40B4-BE49-F238E27FC236}">
              <a16:creationId xmlns:a16="http://schemas.microsoft.com/office/drawing/2014/main" id="{95FADA61-6DCB-46BE-80CA-5B0DD9CC6428}"/>
            </a:ext>
          </a:extLst>
        </xdr:cNvPr>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117619</xdr:rowOff>
    </xdr:from>
    <xdr:ext cx="405111" cy="259045"/>
    <xdr:sp macro="" textlink="">
      <xdr:nvSpPr>
        <xdr:cNvPr id="561" name="n_3aveValue【学校施設】&#10;有形固定資産減価償却率">
          <a:extLst>
            <a:ext uri="{FF2B5EF4-FFF2-40B4-BE49-F238E27FC236}">
              <a16:creationId xmlns:a16="http://schemas.microsoft.com/office/drawing/2014/main" id="{2556A8CB-0851-412D-A726-2A1CCE5F20E9}"/>
            </a:ext>
          </a:extLst>
        </xdr:cNvPr>
        <xdr:cNvSpPr txBox="1"/>
      </xdr:nvSpPr>
      <xdr:spPr>
        <a:xfrm>
          <a:off x="13500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89933</xdr:rowOff>
    </xdr:from>
    <xdr:ext cx="405111" cy="259045"/>
    <xdr:sp macro="" textlink="">
      <xdr:nvSpPr>
        <xdr:cNvPr id="562" name="n_1mainValue【学校施設】&#10;有形固定資産減価償却率">
          <a:extLst>
            <a:ext uri="{FF2B5EF4-FFF2-40B4-BE49-F238E27FC236}">
              <a16:creationId xmlns:a16="http://schemas.microsoft.com/office/drawing/2014/main" id="{9C314DEE-8D21-4B59-94B5-67A47EC07C9E}"/>
            </a:ext>
          </a:extLst>
        </xdr:cNvPr>
        <xdr:cNvSpPr txBox="1"/>
      </xdr:nvSpPr>
      <xdr:spPr>
        <a:xfrm>
          <a:off x="15266044" y="1106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563" name="n_2mainValue【学校施設】&#10;有形固定資産減価償却率">
          <a:extLst>
            <a:ext uri="{FF2B5EF4-FFF2-40B4-BE49-F238E27FC236}">
              <a16:creationId xmlns:a16="http://schemas.microsoft.com/office/drawing/2014/main" id="{8B07E186-4E77-4C1B-8F42-C8934745E36F}"/>
            </a:ext>
          </a:extLst>
        </xdr:cNvPr>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64" name="n_3mainValue【学校施設】&#10;有形固定資産減価償却率">
          <a:extLst>
            <a:ext uri="{FF2B5EF4-FFF2-40B4-BE49-F238E27FC236}">
              <a16:creationId xmlns:a16="http://schemas.microsoft.com/office/drawing/2014/main" id="{84C4D67E-2F14-4B52-AF73-0349BFBE2360}"/>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1F10A47-CCEE-4272-8B0D-CC96B13240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C4092ABE-7282-43B4-9949-6D6CFF50C5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4AEBDCA-7658-4B2B-BFC7-05EB8EB7BF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4060931-592C-43B5-B38C-F7C49113A9C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AF3AE7CD-A269-4A4B-BA58-78FF2E32B2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D9E02FC4-8A18-458C-95DF-E557E943F5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9EF61B13-F2D9-44F3-9777-BFC3EB852F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320532D9-8C43-4A03-9556-422076EB12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804422CA-E8C5-466D-A790-B8AF8909A7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6E021B9D-D0A4-48DA-9323-D99EF585EB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280DA25B-107D-40A2-9450-A7DC1CC8BA8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6" name="直線コネクタ 575">
          <a:extLst>
            <a:ext uri="{FF2B5EF4-FFF2-40B4-BE49-F238E27FC236}">
              <a16:creationId xmlns:a16="http://schemas.microsoft.com/office/drawing/2014/main" id="{3B18AF4E-ADEA-45EE-B5DE-7AD7FDB3623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7" name="テキスト ボックス 576">
          <a:extLst>
            <a:ext uri="{FF2B5EF4-FFF2-40B4-BE49-F238E27FC236}">
              <a16:creationId xmlns:a16="http://schemas.microsoft.com/office/drawing/2014/main" id="{5E8E884C-3982-43DA-BD15-64FF2C3FE08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7F67A5C-74D2-40D6-9F66-C5A384F7E2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1191B169-CD74-43FB-B1D0-282D65C2A5C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0" name="直線コネクタ 579">
          <a:extLst>
            <a:ext uri="{FF2B5EF4-FFF2-40B4-BE49-F238E27FC236}">
              <a16:creationId xmlns:a16="http://schemas.microsoft.com/office/drawing/2014/main" id="{DA4069E6-A68F-4845-8FCA-64BCACBB409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1" name="テキスト ボックス 580">
          <a:extLst>
            <a:ext uri="{FF2B5EF4-FFF2-40B4-BE49-F238E27FC236}">
              <a16:creationId xmlns:a16="http://schemas.microsoft.com/office/drawing/2014/main" id="{1D4CE4A0-75D0-432C-8368-2AD5F19BFC5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243BE197-0E99-4DCA-8849-EFB27CA949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5476297F-B846-42A7-8871-075706955C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735C7D63-0C56-46DF-A822-415B9883AD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85" name="直線コネクタ 584">
          <a:extLst>
            <a:ext uri="{FF2B5EF4-FFF2-40B4-BE49-F238E27FC236}">
              <a16:creationId xmlns:a16="http://schemas.microsoft.com/office/drawing/2014/main" id="{E84984A1-850E-45D3-8DFD-1A884AE7EE73}"/>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6" name="【学校施設】&#10;一人当たり面積最小値テキスト">
          <a:extLst>
            <a:ext uri="{FF2B5EF4-FFF2-40B4-BE49-F238E27FC236}">
              <a16:creationId xmlns:a16="http://schemas.microsoft.com/office/drawing/2014/main" id="{A5EBB975-302F-45BC-AD09-E9CB5B772C23}"/>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7" name="直線コネクタ 586">
          <a:extLst>
            <a:ext uri="{FF2B5EF4-FFF2-40B4-BE49-F238E27FC236}">
              <a16:creationId xmlns:a16="http://schemas.microsoft.com/office/drawing/2014/main" id="{AC6F9742-C6E9-4CCE-9EA6-24E156B3015E}"/>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88" name="【学校施設】&#10;一人当たり面積最大値テキスト">
          <a:extLst>
            <a:ext uri="{FF2B5EF4-FFF2-40B4-BE49-F238E27FC236}">
              <a16:creationId xmlns:a16="http://schemas.microsoft.com/office/drawing/2014/main" id="{7B4EB3EB-8A45-4248-AEAB-11C1CB80C81E}"/>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89" name="直線コネクタ 588">
          <a:extLst>
            <a:ext uri="{FF2B5EF4-FFF2-40B4-BE49-F238E27FC236}">
              <a16:creationId xmlns:a16="http://schemas.microsoft.com/office/drawing/2014/main" id="{EC99D6D0-B168-41E0-96E3-55DEDF24E651}"/>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90" name="【学校施設】&#10;一人当たり面積平均値テキスト">
          <a:extLst>
            <a:ext uri="{FF2B5EF4-FFF2-40B4-BE49-F238E27FC236}">
              <a16:creationId xmlns:a16="http://schemas.microsoft.com/office/drawing/2014/main" id="{31CA4659-6309-46D7-B644-A477D01B0CD8}"/>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91" name="フローチャート: 判断 590">
          <a:extLst>
            <a:ext uri="{FF2B5EF4-FFF2-40B4-BE49-F238E27FC236}">
              <a16:creationId xmlns:a16="http://schemas.microsoft.com/office/drawing/2014/main" id="{8F663CB0-0774-4C24-A8B4-13DDB10829DB}"/>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92" name="フローチャート: 判断 591">
          <a:extLst>
            <a:ext uri="{FF2B5EF4-FFF2-40B4-BE49-F238E27FC236}">
              <a16:creationId xmlns:a16="http://schemas.microsoft.com/office/drawing/2014/main" id="{6826AF16-A4F0-466B-9F60-182440D24EEE}"/>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93" name="フローチャート: 判断 592">
          <a:extLst>
            <a:ext uri="{FF2B5EF4-FFF2-40B4-BE49-F238E27FC236}">
              <a16:creationId xmlns:a16="http://schemas.microsoft.com/office/drawing/2014/main" id="{A9F4B6F6-C947-45C3-BA9F-D3CB74754AC9}"/>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94" name="フローチャート: 判断 593">
          <a:extLst>
            <a:ext uri="{FF2B5EF4-FFF2-40B4-BE49-F238E27FC236}">
              <a16:creationId xmlns:a16="http://schemas.microsoft.com/office/drawing/2014/main" id="{A7F53027-4A26-473B-AD55-4187B6F263B7}"/>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9B1E85F-B474-42D4-B03C-857D4610B2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8261167-4251-4657-9A34-C1467EA9F9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D9383F6-3A86-4477-8D28-F4CC808412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AAAA00F-C6AD-40AF-B9B6-2FA97442B1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4ADFE47-DF5F-49D5-BADB-D93DB37430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144653</xdr:rowOff>
    </xdr:from>
    <xdr:to>
      <xdr:col>112</xdr:col>
      <xdr:colOff>38100</xdr:colOff>
      <xdr:row>63</xdr:row>
      <xdr:rowOff>74803</xdr:rowOff>
    </xdr:to>
    <xdr:sp macro="" textlink="">
      <xdr:nvSpPr>
        <xdr:cNvPr id="600" name="楕円 599">
          <a:extLst>
            <a:ext uri="{FF2B5EF4-FFF2-40B4-BE49-F238E27FC236}">
              <a16:creationId xmlns:a16="http://schemas.microsoft.com/office/drawing/2014/main" id="{5E300DE9-79AB-424A-9003-A009B50E4885}"/>
            </a:ext>
          </a:extLst>
        </xdr:cNvPr>
        <xdr:cNvSpPr/>
      </xdr:nvSpPr>
      <xdr:spPr>
        <a:xfrm>
          <a:off x="21272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16066</xdr:rowOff>
    </xdr:from>
    <xdr:to>
      <xdr:col>107</xdr:col>
      <xdr:colOff>101600</xdr:colOff>
      <xdr:row>62</xdr:row>
      <xdr:rowOff>117666</xdr:rowOff>
    </xdr:to>
    <xdr:sp macro="" textlink="">
      <xdr:nvSpPr>
        <xdr:cNvPr id="601" name="楕円 600">
          <a:extLst>
            <a:ext uri="{FF2B5EF4-FFF2-40B4-BE49-F238E27FC236}">
              <a16:creationId xmlns:a16="http://schemas.microsoft.com/office/drawing/2014/main" id="{436416B1-4F66-4422-A913-FB5B56AD6297}"/>
            </a:ext>
          </a:extLst>
        </xdr:cNvPr>
        <xdr:cNvSpPr/>
      </xdr:nvSpPr>
      <xdr:spPr>
        <a:xfrm>
          <a:off x="203835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66866</xdr:rowOff>
    </xdr:from>
    <xdr:to>
      <xdr:col>111</xdr:col>
      <xdr:colOff>177800</xdr:colOff>
      <xdr:row>63</xdr:row>
      <xdr:rowOff>24003</xdr:rowOff>
    </xdr:to>
    <xdr:cxnSp macro="">
      <xdr:nvCxnSpPr>
        <xdr:cNvPr id="602" name="直線コネクタ 601">
          <a:extLst>
            <a:ext uri="{FF2B5EF4-FFF2-40B4-BE49-F238E27FC236}">
              <a16:creationId xmlns:a16="http://schemas.microsoft.com/office/drawing/2014/main" id="{520C77A9-C0DF-49D8-A845-BECC4D274C0F}"/>
            </a:ext>
          </a:extLst>
        </xdr:cNvPr>
        <xdr:cNvCxnSpPr/>
      </xdr:nvCxnSpPr>
      <xdr:spPr>
        <a:xfrm>
          <a:off x="20434300" y="10696766"/>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72644</xdr:rowOff>
    </xdr:from>
    <xdr:to>
      <xdr:col>102</xdr:col>
      <xdr:colOff>165100</xdr:colOff>
      <xdr:row>60</xdr:row>
      <xdr:rowOff>2794</xdr:rowOff>
    </xdr:to>
    <xdr:sp macro="" textlink="">
      <xdr:nvSpPr>
        <xdr:cNvPr id="603" name="楕円 602">
          <a:extLst>
            <a:ext uri="{FF2B5EF4-FFF2-40B4-BE49-F238E27FC236}">
              <a16:creationId xmlns:a16="http://schemas.microsoft.com/office/drawing/2014/main" id="{7CAF783A-1999-4C7C-A996-243BC3BE54D0}"/>
            </a:ext>
          </a:extLst>
        </xdr:cNvPr>
        <xdr:cNvSpPr/>
      </xdr:nvSpPr>
      <xdr:spPr>
        <a:xfrm>
          <a:off x="19494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123444</xdr:rowOff>
    </xdr:from>
    <xdr:to>
      <xdr:col>107</xdr:col>
      <xdr:colOff>50800</xdr:colOff>
      <xdr:row>62</xdr:row>
      <xdr:rowOff>66866</xdr:rowOff>
    </xdr:to>
    <xdr:cxnSp macro="">
      <xdr:nvCxnSpPr>
        <xdr:cNvPr id="604" name="直線コネクタ 603">
          <a:extLst>
            <a:ext uri="{FF2B5EF4-FFF2-40B4-BE49-F238E27FC236}">
              <a16:creationId xmlns:a16="http://schemas.microsoft.com/office/drawing/2014/main" id="{230C5F1B-9AC4-4EA2-A719-885EC5F5C1B8}"/>
            </a:ext>
          </a:extLst>
        </xdr:cNvPr>
        <xdr:cNvCxnSpPr/>
      </xdr:nvCxnSpPr>
      <xdr:spPr>
        <a:xfrm>
          <a:off x="19545300" y="10238994"/>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605" name="n_1aveValue【学校施設】&#10;一人当たり面積">
          <a:extLst>
            <a:ext uri="{FF2B5EF4-FFF2-40B4-BE49-F238E27FC236}">
              <a16:creationId xmlns:a16="http://schemas.microsoft.com/office/drawing/2014/main" id="{89695E8D-9099-4A70-A6AF-D0753FBF0954}"/>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606" name="n_2aveValue【学校施設】&#10;一人当たり面積">
          <a:extLst>
            <a:ext uri="{FF2B5EF4-FFF2-40B4-BE49-F238E27FC236}">
              <a16:creationId xmlns:a16="http://schemas.microsoft.com/office/drawing/2014/main" id="{8C90C1C6-DFF4-434D-A98F-74A7FFEC90B9}"/>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607" name="n_3aveValue【学校施設】&#10;一人当たり面積">
          <a:extLst>
            <a:ext uri="{FF2B5EF4-FFF2-40B4-BE49-F238E27FC236}">
              <a16:creationId xmlns:a16="http://schemas.microsoft.com/office/drawing/2014/main" id="{5B18571D-4148-49A5-A8A8-7C594E2FB628}"/>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65930</xdr:rowOff>
    </xdr:from>
    <xdr:ext cx="469744" cy="259045"/>
    <xdr:sp macro="" textlink="">
      <xdr:nvSpPr>
        <xdr:cNvPr id="608" name="n_1mainValue【学校施設】&#10;一人当たり面積">
          <a:extLst>
            <a:ext uri="{FF2B5EF4-FFF2-40B4-BE49-F238E27FC236}">
              <a16:creationId xmlns:a16="http://schemas.microsoft.com/office/drawing/2014/main" id="{A20A83A5-105B-476D-9451-C05621E6C220}"/>
            </a:ext>
          </a:extLst>
        </xdr:cNvPr>
        <xdr:cNvSpPr txBox="1"/>
      </xdr:nvSpPr>
      <xdr:spPr>
        <a:xfrm>
          <a:off x="210757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108793</xdr:rowOff>
    </xdr:from>
    <xdr:ext cx="469744" cy="259045"/>
    <xdr:sp macro="" textlink="">
      <xdr:nvSpPr>
        <xdr:cNvPr id="609" name="n_2mainValue【学校施設】&#10;一人当たり面積">
          <a:extLst>
            <a:ext uri="{FF2B5EF4-FFF2-40B4-BE49-F238E27FC236}">
              <a16:creationId xmlns:a16="http://schemas.microsoft.com/office/drawing/2014/main" id="{E0A3DCD5-DFF6-4920-8742-42E98338A74F}"/>
            </a:ext>
          </a:extLst>
        </xdr:cNvPr>
        <xdr:cNvSpPr txBox="1"/>
      </xdr:nvSpPr>
      <xdr:spPr>
        <a:xfrm>
          <a:off x="20199427" y="107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19321</xdr:rowOff>
    </xdr:from>
    <xdr:ext cx="469744" cy="259045"/>
    <xdr:sp macro="" textlink="">
      <xdr:nvSpPr>
        <xdr:cNvPr id="610" name="n_3mainValue【学校施設】&#10;一人当たり面積">
          <a:extLst>
            <a:ext uri="{FF2B5EF4-FFF2-40B4-BE49-F238E27FC236}">
              <a16:creationId xmlns:a16="http://schemas.microsoft.com/office/drawing/2014/main" id="{3027AC3E-EC6B-4BD4-B553-1004FCBDAB71}"/>
            </a:ext>
          </a:extLst>
        </xdr:cNvPr>
        <xdr:cNvSpPr txBox="1"/>
      </xdr:nvSpPr>
      <xdr:spPr>
        <a:xfrm>
          <a:off x="193104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737712E1-D806-475F-8E04-9CA6BB5FF3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4B09AC4-2E5E-4AFA-B154-361DE7CB2F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B1B71F6E-A686-4E43-A174-85C746A350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19BB3C99-51ED-4EC4-AA44-1DE120F68F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728FD7B6-8562-4ACC-BA97-6D0E32547F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BA5C5A55-CD49-4C97-890A-257E6805FF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CFC0124E-50E0-44FD-9415-9B48C0AE9A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24D580A8-572F-4BAF-B450-22DA750315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73EB415F-0502-4D5B-B7AA-B544A1375A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AB0E2A1C-68BA-4110-A628-4E66B424E8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1" name="テキスト ボックス 620">
          <a:extLst>
            <a:ext uri="{FF2B5EF4-FFF2-40B4-BE49-F238E27FC236}">
              <a16:creationId xmlns:a16="http://schemas.microsoft.com/office/drawing/2014/main" id="{50BAEE55-BC35-4DE0-8BFC-01FD4134BE2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91C076B3-4997-462B-A034-5CC31263EF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3" name="テキスト ボックス 622">
          <a:extLst>
            <a:ext uri="{FF2B5EF4-FFF2-40B4-BE49-F238E27FC236}">
              <a16:creationId xmlns:a16="http://schemas.microsoft.com/office/drawing/2014/main" id="{A9274E4D-AB0C-4DFF-8329-BC78B268354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6B23671A-E8F3-4F1A-B6A4-02BD465C691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5F7CE416-CBA3-4EB9-8219-104FD6A7122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BC122723-3821-4FE8-AFB6-E1C9CEABF4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251DB5BF-961F-4A17-B102-A12C0366BF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A29CB18C-7707-4385-81BD-A4EA9A6D8DC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79D6BBFC-2B5B-41C1-8F97-609463DD239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2BBC7C2D-D0BD-40F8-AA31-628DAEECB7E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1" name="テキスト ボックス 630">
          <a:extLst>
            <a:ext uri="{FF2B5EF4-FFF2-40B4-BE49-F238E27FC236}">
              <a16:creationId xmlns:a16="http://schemas.microsoft.com/office/drawing/2014/main" id="{EF665FD7-3AAF-4E61-88BD-82A2FB0B923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6333E802-8A8A-48D7-8852-FAAE88B3CDC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34740479-349A-40C6-85FB-010463DD57D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905EF4A7-D5D3-41AE-8A69-F9C3E6A9A21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4A27FE94-5437-4B4B-9145-75CDAA466AC0}"/>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636" name="【児童館】&#10;有形固定資産減価償却率最小値テキスト">
          <a:extLst>
            <a:ext uri="{FF2B5EF4-FFF2-40B4-BE49-F238E27FC236}">
              <a16:creationId xmlns:a16="http://schemas.microsoft.com/office/drawing/2014/main" id="{95F63DD7-63C1-4824-8EA9-1551C1D33992}"/>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621E6DBF-AF22-4F3B-A20C-ECB5C4B4B41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38" name="【児童館】&#10;有形固定資産減価償却率最大値テキスト">
          <a:extLst>
            <a:ext uri="{FF2B5EF4-FFF2-40B4-BE49-F238E27FC236}">
              <a16:creationId xmlns:a16="http://schemas.microsoft.com/office/drawing/2014/main" id="{6DE3C495-89A9-4380-9C3E-BAB35C5C541F}"/>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39" name="直線コネクタ 638">
          <a:extLst>
            <a:ext uri="{FF2B5EF4-FFF2-40B4-BE49-F238E27FC236}">
              <a16:creationId xmlns:a16="http://schemas.microsoft.com/office/drawing/2014/main" id="{4CCC1A24-F465-49D8-A574-301691D6BBAA}"/>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40" name="【児童館】&#10;有形固定資産減価償却率平均値テキスト">
          <a:extLst>
            <a:ext uri="{FF2B5EF4-FFF2-40B4-BE49-F238E27FC236}">
              <a16:creationId xmlns:a16="http://schemas.microsoft.com/office/drawing/2014/main" id="{B89F5309-EF66-4E06-9DBF-C6290E9E8780}"/>
            </a:ext>
          </a:extLst>
        </xdr:cNvPr>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41" name="フローチャート: 判断 640">
          <a:extLst>
            <a:ext uri="{FF2B5EF4-FFF2-40B4-BE49-F238E27FC236}">
              <a16:creationId xmlns:a16="http://schemas.microsoft.com/office/drawing/2014/main" id="{4B6B3D55-D336-49E3-B432-04F5489BCAFF}"/>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642" name="フローチャート: 判断 641">
          <a:extLst>
            <a:ext uri="{FF2B5EF4-FFF2-40B4-BE49-F238E27FC236}">
              <a16:creationId xmlns:a16="http://schemas.microsoft.com/office/drawing/2014/main" id="{38EA5E08-6F16-48AC-B06B-B60486928A1F}"/>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643" name="フローチャート: 判断 642">
          <a:extLst>
            <a:ext uri="{FF2B5EF4-FFF2-40B4-BE49-F238E27FC236}">
              <a16:creationId xmlns:a16="http://schemas.microsoft.com/office/drawing/2014/main" id="{412A7A66-ECF8-4CF7-9203-9E5C0637DAFC}"/>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44" name="フローチャート: 判断 643">
          <a:extLst>
            <a:ext uri="{FF2B5EF4-FFF2-40B4-BE49-F238E27FC236}">
              <a16:creationId xmlns:a16="http://schemas.microsoft.com/office/drawing/2014/main" id="{4713A100-CAB3-4165-81A5-32979A9B8C81}"/>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E3402354-0BA5-4363-B5D9-7D2A26106A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24DA23CA-BA3F-4424-BECB-5613C02E0B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AD4BC282-4919-4C86-95EB-4FF02FA082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6D00C76B-B1F3-4867-8EA9-E395B7AA1D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2468C199-B526-4081-80C2-ED5B62315E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650" name="楕円 649">
          <a:extLst>
            <a:ext uri="{FF2B5EF4-FFF2-40B4-BE49-F238E27FC236}">
              <a16:creationId xmlns:a16="http://schemas.microsoft.com/office/drawing/2014/main" id="{BB10DC51-7E0D-4164-84E5-69F8351B2900}"/>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1" name="楕円 650">
          <a:extLst>
            <a:ext uri="{FF2B5EF4-FFF2-40B4-BE49-F238E27FC236}">
              <a16:creationId xmlns:a16="http://schemas.microsoft.com/office/drawing/2014/main" id="{54E42857-8F05-4918-AA1D-3A6C8F1EA863}"/>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129539</xdr:rowOff>
    </xdr:to>
    <xdr:cxnSp macro="">
      <xdr:nvCxnSpPr>
        <xdr:cNvPr id="652" name="直線コネクタ 651">
          <a:extLst>
            <a:ext uri="{FF2B5EF4-FFF2-40B4-BE49-F238E27FC236}">
              <a16:creationId xmlns:a16="http://schemas.microsoft.com/office/drawing/2014/main" id="{D937B91D-D052-405F-81A9-91BAB309BF97}"/>
            </a:ext>
          </a:extLst>
        </xdr:cNvPr>
        <xdr:cNvCxnSpPr/>
      </xdr:nvCxnSpPr>
      <xdr:spPr>
        <a:xfrm flipV="1">
          <a:off x="14592300" y="141008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653" name="楕円 652">
          <a:extLst>
            <a:ext uri="{FF2B5EF4-FFF2-40B4-BE49-F238E27FC236}">
              <a16:creationId xmlns:a16="http://schemas.microsoft.com/office/drawing/2014/main" id="{8E5E27D5-061D-41B5-A34A-788FC1B8CC0B}"/>
            </a:ext>
          </a:extLst>
        </xdr:cNvPr>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83</xdr:row>
      <xdr:rowOff>45720</xdr:rowOff>
    </xdr:to>
    <xdr:cxnSp macro="">
      <xdr:nvCxnSpPr>
        <xdr:cNvPr id="654" name="直線コネクタ 653">
          <a:extLst>
            <a:ext uri="{FF2B5EF4-FFF2-40B4-BE49-F238E27FC236}">
              <a16:creationId xmlns:a16="http://schemas.microsoft.com/office/drawing/2014/main" id="{91402041-C644-49B1-8787-EDD0394EEDE2}"/>
            </a:ext>
          </a:extLst>
        </xdr:cNvPr>
        <xdr:cNvCxnSpPr/>
      </xdr:nvCxnSpPr>
      <xdr:spPr>
        <a:xfrm flipV="1">
          <a:off x="13703300" y="14188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55" name="n_1aveValue【児童館】&#10;有形固定資産減価償却率">
          <a:extLst>
            <a:ext uri="{FF2B5EF4-FFF2-40B4-BE49-F238E27FC236}">
              <a16:creationId xmlns:a16="http://schemas.microsoft.com/office/drawing/2014/main" id="{5CB76504-5A9F-4ED1-BC08-CF14DD110247}"/>
            </a:ext>
          </a:extLst>
        </xdr:cNvPr>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56" name="n_2aveValue【児童館】&#10;有形固定資産減価償却率">
          <a:extLst>
            <a:ext uri="{FF2B5EF4-FFF2-40B4-BE49-F238E27FC236}">
              <a16:creationId xmlns:a16="http://schemas.microsoft.com/office/drawing/2014/main" id="{78A4E52B-EC59-4B2D-AE71-AADB9A8409B1}"/>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57" name="n_3aveValue【児童館】&#10;有形固定資産減価償却率">
          <a:extLst>
            <a:ext uri="{FF2B5EF4-FFF2-40B4-BE49-F238E27FC236}">
              <a16:creationId xmlns:a16="http://schemas.microsoft.com/office/drawing/2014/main" id="{FF613366-9BC4-46BB-A423-59CF7FD3D6F9}"/>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658" name="n_1mainValue【児童館】&#10;有形固定資産減価償却率">
          <a:extLst>
            <a:ext uri="{FF2B5EF4-FFF2-40B4-BE49-F238E27FC236}">
              <a16:creationId xmlns:a16="http://schemas.microsoft.com/office/drawing/2014/main" id="{0D0C8632-DFAC-48BE-8412-E97A1F10C14E}"/>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59" name="n_2mainValue【児童館】&#10;有形固定資産減価償却率">
          <a:extLst>
            <a:ext uri="{FF2B5EF4-FFF2-40B4-BE49-F238E27FC236}">
              <a16:creationId xmlns:a16="http://schemas.microsoft.com/office/drawing/2014/main" id="{6E52EAEF-18AC-4C1F-ADC9-AD1AB0D3AAFF}"/>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660" name="n_3mainValue【児童館】&#10;有形固定資産減価償却率">
          <a:extLst>
            <a:ext uri="{FF2B5EF4-FFF2-40B4-BE49-F238E27FC236}">
              <a16:creationId xmlns:a16="http://schemas.microsoft.com/office/drawing/2014/main" id="{D4850A0D-17C0-48D8-BCC5-5FF275D302E1}"/>
            </a:ext>
          </a:extLst>
        </xdr:cNvPr>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A6F25982-03B5-4A6B-9EDB-8CF32CEAC8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6394C114-7271-47FD-8A55-47428D9771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39916205-833C-4525-BD33-D286D8C02B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0D8A3888-3FD2-465F-978D-86470997F7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DB6BCA1B-2B6B-4476-868B-7A21A1E885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07A391D9-988B-4D90-B366-78DDD7A285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96F80053-01CF-45B6-8C6C-F1BD21B5AF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888CBA86-8292-4DBA-BD59-1F02EE090F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00E31D7B-B2E2-4258-A12C-CC54EDF423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F79924B9-AF60-4DCB-8886-4C5B840CCA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a:extLst>
            <a:ext uri="{FF2B5EF4-FFF2-40B4-BE49-F238E27FC236}">
              <a16:creationId xmlns:a16="http://schemas.microsoft.com/office/drawing/2014/main" id="{2A6123DF-6EE7-4E11-A4E3-FBFB79B5165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a:extLst>
            <a:ext uri="{FF2B5EF4-FFF2-40B4-BE49-F238E27FC236}">
              <a16:creationId xmlns:a16="http://schemas.microsoft.com/office/drawing/2014/main" id="{029EAA10-A747-464D-8B57-7BD05DDCC94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a:extLst>
            <a:ext uri="{FF2B5EF4-FFF2-40B4-BE49-F238E27FC236}">
              <a16:creationId xmlns:a16="http://schemas.microsoft.com/office/drawing/2014/main" id="{CDB07C5F-E7ED-4D39-B3C6-2384381C19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a:extLst>
            <a:ext uri="{FF2B5EF4-FFF2-40B4-BE49-F238E27FC236}">
              <a16:creationId xmlns:a16="http://schemas.microsoft.com/office/drawing/2014/main" id="{95478DED-42C4-462C-AECE-8DC61E1E9DA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a:extLst>
            <a:ext uri="{FF2B5EF4-FFF2-40B4-BE49-F238E27FC236}">
              <a16:creationId xmlns:a16="http://schemas.microsoft.com/office/drawing/2014/main" id="{BCB31ED4-C375-4A5B-A03C-0333D778695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a:extLst>
            <a:ext uri="{FF2B5EF4-FFF2-40B4-BE49-F238E27FC236}">
              <a16:creationId xmlns:a16="http://schemas.microsoft.com/office/drawing/2014/main" id="{2048F2E2-4E56-4188-BCD8-9D039899BDA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a:extLst>
            <a:ext uri="{FF2B5EF4-FFF2-40B4-BE49-F238E27FC236}">
              <a16:creationId xmlns:a16="http://schemas.microsoft.com/office/drawing/2014/main" id="{0E0F2B5D-A89B-4C40-94FB-805080D0C92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a:extLst>
            <a:ext uri="{FF2B5EF4-FFF2-40B4-BE49-F238E27FC236}">
              <a16:creationId xmlns:a16="http://schemas.microsoft.com/office/drawing/2014/main" id="{4E0F706B-084E-470C-AF0B-0FB8C8A0F9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a:extLst>
            <a:ext uri="{FF2B5EF4-FFF2-40B4-BE49-F238E27FC236}">
              <a16:creationId xmlns:a16="http://schemas.microsoft.com/office/drawing/2014/main" id="{E0FC35C6-5E22-4DB7-AB9C-ACFF220364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D6A42A74-4C43-41CA-8CC0-2E2046F09A1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a:extLst>
            <a:ext uri="{FF2B5EF4-FFF2-40B4-BE49-F238E27FC236}">
              <a16:creationId xmlns:a16="http://schemas.microsoft.com/office/drawing/2014/main" id="{A51D81BE-A739-4337-AE1D-8A60D242430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DDEFA10D-72F4-4CF5-B89D-035ECF8ED4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a:extLst>
            <a:ext uri="{FF2B5EF4-FFF2-40B4-BE49-F238E27FC236}">
              <a16:creationId xmlns:a16="http://schemas.microsoft.com/office/drawing/2014/main" id="{F2D3A0F4-C696-431B-9750-E9F7C278C1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84" name="直線コネクタ 683">
          <a:extLst>
            <a:ext uri="{FF2B5EF4-FFF2-40B4-BE49-F238E27FC236}">
              <a16:creationId xmlns:a16="http://schemas.microsoft.com/office/drawing/2014/main" id="{2FF426E9-A98A-45AC-927C-2C8AE7C683F1}"/>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85" name="【児童館】&#10;一人当たり面積最小値テキスト">
          <a:extLst>
            <a:ext uri="{FF2B5EF4-FFF2-40B4-BE49-F238E27FC236}">
              <a16:creationId xmlns:a16="http://schemas.microsoft.com/office/drawing/2014/main" id="{9D8EA538-1570-4C90-9C83-CF7A47E62DB6}"/>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86" name="直線コネクタ 685">
          <a:extLst>
            <a:ext uri="{FF2B5EF4-FFF2-40B4-BE49-F238E27FC236}">
              <a16:creationId xmlns:a16="http://schemas.microsoft.com/office/drawing/2014/main" id="{FA4F0CD6-A302-4D95-AA44-36ADBA1B9FDE}"/>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87" name="【児童館】&#10;一人当たり面積最大値テキスト">
          <a:extLst>
            <a:ext uri="{FF2B5EF4-FFF2-40B4-BE49-F238E27FC236}">
              <a16:creationId xmlns:a16="http://schemas.microsoft.com/office/drawing/2014/main" id="{ADAE0B3B-C3F7-4ED6-B6C6-D10D4411AE62}"/>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88" name="直線コネクタ 687">
          <a:extLst>
            <a:ext uri="{FF2B5EF4-FFF2-40B4-BE49-F238E27FC236}">
              <a16:creationId xmlns:a16="http://schemas.microsoft.com/office/drawing/2014/main" id="{9160261A-FCC9-4544-BFA1-EB0255ABEAAD}"/>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89" name="【児童館】&#10;一人当たり面積平均値テキスト">
          <a:extLst>
            <a:ext uri="{FF2B5EF4-FFF2-40B4-BE49-F238E27FC236}">
              <a16:creationId xmlns:a16="http://schemas.microsoft.com/office/drawing/2014/main" id="{592F1168-1992-435C-95E6-36EC308F79A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90" name="フローチャート: 判断 689">
          <a:extLst>
            <a:ext uri="{FF2B5EF4-FFF2-40B4-BE49-F238E27FC236}">
              <a16:creationId xmlns:a16="http://schemas.microsoft.com/office/drawing/2014/main" id="{32338BF8-60CE-4234-8BF6-C86FF39C21EF}"/>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91" name="フローチャート: 判断 690">
          <a:extLst>
            <a:ext uri="{FF2B5EF4-FFF2-40B4-BE49-F238E27FC236}">
              <a16:creationId xmlns:a16="http://schemas.microsoft.com/office/drawing/2014/main" id="{D528D399-F714-4C3F-8266-56E0D9E93598}"/>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2" name="フローチャート: 判断 691">
          <a:extLst>
            <a:ext uri="{FF2B5EF4-FFF2-40B4-BE49-F238E27FC236}">
              <a16:creationId xmlns:a16="http://schemas.microsoft.com/office/drawing/2014/main" id="{22F274AE-7EF0-4531-88AA-11A8DCED9BDC}"/>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93" name="フローチャート: 判断 692">
          <a:extLst>
            <a:ext uri="{FF2B5EF4-FFF2-40B4-BE49-F238E27FC236}">
              <a16:creationId xmlns:a16="http://schemas.microsoft.com/office/drawing/2014/main" id="{105535FA-77F2-466D-B6A4-22A0C075F978}"/>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6ADA4FB-4BE7-4CED-A923-73371D4749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BDF700F-614D-4219-8E0A-788C594935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533219A7-7DDA-4473-BD30-F27CFDD8D9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5D4D8AE-AF3D-439E-8E01-854622B69D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CBFCEA82-73B2-4D05-ABE7-4F76F327BF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99" name="楕円 698">
          <a:extLst>
            <a:ext uri="{FF2B5EF4-FFF2-40B4-BE49-F238E27FC236}">
              <a16:creationId xmlns:a16="http://schemas.microsoft.com/office/drawing/2014/main" id="{DAE3453A-A8AB-4A66-A7F3-E364233A44E4}"/>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00" name="楕円 699">
          <a:extLst>
            <a:ext uri="{FF2B5EF4-FFF2-40B4-BE49-F238E27FC236}">
              <a16:creationId xmlns:a16="http://schemas.microsoft.com/office/drawing/2014/main" id="{0928F2BF-5761-45B9-A9A7-8F59D86DC7CB}"/>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01" name="直線コネクタ 700">
          <a:extLst>
            <a:ext uri="{FF2B5EF4-FFF2-40B4-BE49-F238E27FC236}">
              <a16:creationId xmlns:a16="http://schemas.microsoft.com/office/drawing/2014/main" id="{4CC080A2-8F36-42C4-A19A-E5CDD623428F}"/>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702" name="楕円 701">
          <a:extLst>
            <a:ext uri="{FF2B5EF4-FFF2-40B4-BE49-F238E27FC236}">
              <a16:creationId xmlns:a16="http://schemas.microsoft.com/office/drawing/2014/main" id="{903C4C62-1057-4E6B-8162-7F07B3F30D3B}"/>
            </a:ext>
          </a:extLst>
        </xdr:cNvPr>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703" name="直線コネクタ 702">
          <a:extLst>
            <a:ext uri="{FF2B5EF4-FFF2-40B4-BE49-F238E27FC236}">
              <a16:creationId xmlns:a16="http://schemas.microsoft.com/office/drawing/2014/main" id="{AC1DEAB6-4DC3-4719-B2D6-7FF6CDAC2F90}"/>
            </a:ext>
          </a:extLst>
        </xdr:cNvPr>
        <xdr:cNvCxnSpPr/>
      </xdr:nvCxnSpPr>
      <xdr:spPr>
        <a:xfrm flipV="1">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04" name="n_1aveValue【児童館】&#10;一人当たり面積">
          <a:extLst>
            <a:ext uri="{FF2B5EF4-FFF2-40B4-BE49-F238E27FC236}">
              <a16:creationId xmlns:a16="http://schemas.microsoft.com/office/drawing/2014/main" id="{35AF8F73-D0C9-4906-8504-768EC5C8DA55}"/>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05" name="n_2aveValue【児童館】&#10;一人当たり面積">
          <a:extLst>
            <a:ext uri="{FF2B5EF4-FFF2-40B4-BE49-F238E27FC236}">
              <a16:creationId xmlns:a16="http://schemas.microsoft.com/office/drawing/2014/main" id="{73A8E747-6770-4C9D-88AB-F73059555A11}"/>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06" name="n_3aveValue【児童館】&#10;一人当たり面積">
          <a:extLst>
            <a:ext uri="{FF2B5EF4-FFF2-40B4-BE49-F238E27FC236}">
              <a16:creationId xmlns:a16="http://schemas.microsoft.com/office/drawing/2014/main" id="{661F506E-C1BE-4964-A546-0891DDF61F42}"/>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07" name="n_1mainValue【児童館】&#10;一人当たり面積">
          <a:extLst>
            <a:ext uri="{FF2B5EF4-FFF2-40B4-BE49-F238E27FC236}">
              <a16:creationId xmlns:a16="http://schemas.microsoft.com/office/drawing/2014/main" id="{FFC6B3A4-F4C7-4A6B-8356-F94068759BE7}"/>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08" name="n_2mainValue【児童館】&#10;一人当たり面積">
          <a:extLst>
            <a:ext uri="{FF2B5EF4-FFF2-40B4-BE49-F238E27FC236}">
              <a16:creationId xmlns:a16="http://schemas.microsoft.com/office/drawing/2014/main" id="{AA82061A-E223-4312-A459-CA5CED715CC6}"/>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709" name="n_3mainValue【児童館】&#10;一人当たり面積">
          <a:extLst>
            <a:ext uri="{FF2B5EF4-FFF2-40B4-BE49-F238E27FC236}">
              <a16:creationId xmlns:a16="http://schemas.microsoft.com/office/drawing/2014/main" id="{87F61CBD-7D8F-4138-818C-6A8297E78AFE}"/>
            </a:ext>
          </a:extLst>
        </xdr:cNvPr>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6CF0CADD-EF9E-4ED7-8576-667CD1F2FD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a:extLst>
            <a:ext uri="{FF2B5EF4-FFF2-40B4-BE49-F238E27FC236}">
              <a16:creationId xmlns:a16="http://schemas.microsoft.com/office/drawing/2014/main" id="{79E30783-E10E-4855-A337-D4E87CA432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a:extLst>
            <a:ext uri="{FF2B5EF4-FFF2-40B4-BE49-F238E27FC236}">
              <a16:creationId xmlns:a16="http://schemas.microsoft.com/office/drawing/2014/main" id="{F3E48BC1-4FEE-4166-BD26-39502881B3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a:extLst>
            <a:ext uri="{FF2B5EF4-FFF2-40B4-BE49-F238E27FC236}">
              <a16:creationId xmlns:a16="http://schemas.microsoft.com/office/drawing/2014/main" id="{FDBCB385-DA6D-4DAC-9B3D-03BD094DCC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a:extLst>
            <a:ext uri="{FF2B5EF4-FFF2-40B4-BE49-F238E27FC236}">
              <a16:creationId xmlns:a16="http://schemas.microsoft.com/office/drawing/2014/main" id="{29FC7A8A-23D2-40C5-8D54-09E97CC052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a:extLst>
            <a:ext uri="{FF2B5EF4-FFF2-40B4-BE49-F238E27FC236}">
              <a16:creationId xmlns:a16="http://schemas.microsoft.com/office/drawing/2014/main" id="{33E782C7-EB06-4558-854E-00D0D76630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a:extLst>
            <a:ext uri="{FF2B5EF4-FFF2-40B4-BE49-F238E27FC236}">
              <a16:creationId xmlns:a16="http://schemas.microsoft.com/office/drawing/2014/main" id="{0ED41C98-296F-4F10-AEEF-386A3DD800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a:extLst>
            <a:ext uri="{FF2B5EF4-FFF2-40B4-BE49-F238E27FC236}">
              <a16:creationId xmlns:a16="http://schemas.microsoft.com/office/drawing/2014/main" id="{BE011A7B-9579-491D-A223-10B68E1345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a:extLst>
            <a:ext uri="{FF2B5EF4-FFF2-40B4-BE49-F238E27FC236}">
              <a16:creationId xmlns:a16="http://schemas.microsoft.com/office/drawing/2014/main" id="{1DF33B90-2CC6-4535-A31C-B73DDCDCF8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a:extLst>
            <a:ext uri="{FF2B5EF4-FFF2-40B4-BE49-F238E27FC236}">
              <a16:creationId xmlns:a16="http://schemas.microsoft.com/office/drawing/2014/main" id="{5D61264D-CD83-463A-B334-D0B80D64FD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20" name="テキスト ボックス 719">
          <a:extLst>
            <a:ext uri="{FF2B5EF4-FFF2-40B4-BE49-F238E27FC236}">
              <a16:creationId xmlns:a16="http://schemas.microsoft.com/office/drawing/2014/main" id="{4CD19BFC-2F9C-421F-B6CA-7D052D1F400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a:extLst>
            <a:ext uri="{FF2B5EF4-FFF2-40B4-BE49-F238E27FC236}">
              <a16:creationId xmlns:a16="http://schemas.microsoft.com/office/drawing/2014/main" id="{8E732114-C55A-40ED-B879-2C66774D2E7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2" name="テキスト ボックス 721">
          <a:extLst>
            <a:ext uri="{FF2B5EF4-FFF2-40B4-BE49-F238E27FC236}">
              <a16:creationId xmlns:a16="http://schemas.microsoft.com/office/drawing/2014/main" id="{8F33D75C-41B8-4E6A-B6CD-B6AC4D6C490F}"/>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a:extLst>
            <a:ext uri="{FF2B5EF4-FFF2-40B4-BE49-F238E27FC236}">
              <a16:creationId xmlns:a16="http://schemas.microsoft.com/office/drawing/2014/main" id="{09677735-3A92-497E-9FF1-D85658CFDA0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a:extLst>
            <a:ext uri="{FF2B5EF4-FFF2-40B4-BE49-F238E27FC236}">
              <a16:creationId xmlns:a16="http://schemas.microsoft.com/office/drawing/2014/main" id="{78A5D501-7C9C-49BF-ADD7-4956B34CBA5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a:extLst>
            <a:ext uri="{FF2B5EF4-FFF2-40B4-BE49-F238E27FC236}">
              <a16:creationId xmlns:a16="http://schemas.microsoft.com/office/drawing/2014/main" id="{748B9D94-D69C-4466-99A1-B5F23EC46B6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a:extLst>
            <a:ext uri="{FF2B5EF4-FFF2-40B4-BE49-F238E27FC236}">
              <a16:creationId xmlns:a16="http://schemas.microsoft.com/office/drawing/2014/main" id="{6250279E-B1F0-431E-ABFE-C4AAEDDE598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a:extLst>
            <a:ext uri="{FF2B5EF4-FFF2-40B4-BE49-F238E27FC236}">
              <a16:creationId xmlns:a16="http://schemas.microsoft.com/office/drawing/2014/main" id="{A8FB5A90-BFE1-4177-950B-7B322487088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28" name="テキスト ボックス 727">
          <a:extLst>
            <a:ext uri="{FF2B5EF4-FFF2-40B4-BE49-F238E27FC236}">
              <a16:creationId xmlns:a16="http://schemas.microsoft.com/office/drawing/2014/main" id="{0A2C56D0-FFA1-4CD1-8172-ECFA71F85C35}"/>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800374D7-712A-4381-8FDD-AD45190A8F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C98AF3BF-2334-4F24-9D18-21298F5666D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a:extLst>
            <a:ext uri="{FF2B5EF4-FFF2-40B4-BE49-F238E27FC236}">
              <a16:creationId xmlns:a16="http://schemas.microsoft.com/office/drawing/2014/main" id="{187C83AE-21AC-44F0-9FAE-59F616DF62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732" name="直線コネクタ 731">
          <a:extLst>
            <a:ext uri="{FF2B5EF4-FFF2-40B4-BE49-F238E27FC236}">
              <a16:creationId xmlns:a16="http://schemas.microsoft.com/office/drawing/2014/main" id="{A62B8456-690B-48CA-A259-8232969A7B2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33" name="【公民館】&#10;有形固定資産減価償却率最小値テキスト">
          <a:extLst>
            <a:ext uri="{FF2B5EF4-FFF2-40B4-BE49-F238E27FC236}">
              <a16:creationId xmlns:a16="http://schemas.microsoft.com/office/drawing/2014/main" id="{4BCDC4D0-2535-4ACD-AC95-2BCF49732EB4}"/>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34" name="直線コネクタ 733">
          <a:extLst>
            <a:ext uri="{FF2B5EF4-FFF2-40B4-BE49-F238E27FC236}">
              <a16:creationId xmlns:a16="http://schemas.microsoft.com/office/drawing/2014/main" id="{40AEFC04-3B03-4DD2-8B4A-D7F45648FB2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35" name="【公民館】&#10;有形固定資産減価償却率最大値テキスト">
          <a:extLst>
            <a:ext uri="{FF2B5EF4-FFF2-40B4-BE49-F238E27FC236}">
              <a16:creationId xmlns:a16="http://schemas.microsoft.com/office/drawing/2014/main" id="{B86396DE-2197-4CCE-8A8B-BA1E18417511}"/>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36" name="直線コネクタ 735">
          <a:extLst>
            <a:ext uri="{FF2B5EF4-FFF2-40B4-BE49-F238E27FC236}">
              <a16:creationId xmlns:a16="http://schemas.microsoft.com/office/drawing/2014/main" id="{720E03B8-BA93-4303-A02F-736B614FB7AE}"/>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37" name="【公民館】&#10;有形固定資産減価償却率平均値テキスト">
          <a:extLst>
            <a:ext uri="{FF2B5EF4-FFF2-40B4-BE49-F238E27FC236}">
              <a16:creationId xmlns:a16="http://schemas.microsoft.com/office/drawing/2014/main" id="{CE4E4AB0-631B-4EAA-A1F3-7C61D2264FA4}"/>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38" name="フローチャート: 判断 737">
          <a:extLst>
            <a:ext uri="{FF2B5EF4-FFF2-40B4-BE49-F238E27FC236}">
              <a16:creationId xmlns:a16="http://schemas.microsoft.com/office/drawing/2014/main" id="{27719DCE-4247-472E-8E5F-9FB2157C9F8F}"/>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739" name="フローチャート: 判断 738">
          <a:extLst>
            <a:ext uri="{FF2B5EF4-FFF2-40B4-BE49-F238E27FC236}">
              <a16:creationId xmlns:a16="http://schemas.microsoft.com/office/drawing/2014/main" id="{93D741BF-F974-4EFA-8989-93829DEA81AC}"/>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740" name="フローチャート: 判断 739">
          <a:extLst>
            <a:ext uri="{FF2B5EF4-FFF2-40B4-BE49-F238E27FC236}">
              <a16:creationId xmlns:a16="http://schemas.microsoft.com/office/drawing/2014/main" id="{915A7013-FDEC-4EBA-BDA4-D040E2315772}"/>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41" name="フローチャート: 判断 740">
          <a:extLst>
            <a:ext uri="{FF2B5EF4-FFF2-40B4-BE49-F238E27FC236}">
              <a16:creationId xmlns:a16="http://schemas.microsoft.com/office/drawing/2014/main" id="{4F5AFD90-F400-4276-B7CB-9661009D552B}"/>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8D0D03C-2707-438E-A24D-1E016945EE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19D502F2-ECA2-46BC-BD92-988917E40D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A21BDF9-D495-4B42-80FC-C0B9DD3FD0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C4008E05-23BC-4C0F-A3FD-276CAD2CDF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30D8E0E9-3B51-4E3F-8D72-3FAD59D765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20828</xdr:rowOff>
    </xdr:from>
    <xdr:to>
      <xdr:col>81</xdr:col>
      <xdr:colOff>101600</xdr:colOff>
      <xdr:row>106</xdr:row>
      <xdr:rowOff>122428</xdr:rowOff>
    </xdr:to>
    <xdr:sp macro="" textlink="">
      <xdr:nvSpPr>
        <xdr:cNvPr id="747" name="楕円 746">
          <a:extLst>
            <a:ext uri="{FF2B5EF4-FFF2-40B4-BE49-F238E27FC236}">
              <a16:creationId xmlns:a16="http://schemas.microsoft.com/office/drawing/2014/main" id="{41827C00-4EF4-47ED-8DCD-1EB193EF6886}"/>
            </a:ext>
          </a:extLst>
        </xdr:cNvPr>
        <xdr:cNvSpPr/>
      </xdr:nvSpPr>
      <xdr:spPr>
        <a:xfrm>
          <a:off x="1543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748" name="楕円 747">
          <a:extLst>
            <a:ext uri="{FF2B5EF4-FFF2-40B4-BE49-F238E27FC236}">
              <a16:creationId xmlns:a16="http://schemas.microsoft.com/office/drawing/2014/main" id="{5AFD1856-0A43-466F-BE71-125D06279FA5}"/>
            </a:ext>
          </a:extLst>
        </xdr:cNvPr>
        <xdr:cNvSpPr/>
      </xdr:nvSpPr>
      <xdr:spPr>
        <a:xfrm>
          <a:off x="14541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106</xdr:row>
      <xdr:rowOff>71628</xdr:rowOff>
    </xdr:to>
    <xdr:cxnSp macro="">
      <xdr:nvCxnSpPr>
        <xdr:cNvPr id="749" name="直線コネクタ 748">
          <a:extLst>
            <a:ext uri="{FF2B5EF4-FFF2-40B4-BE49-F238E27FC236}">
              <a16:creationId xmlns:a16="http://schemas.microsoft.com/office/drawing/2014/main" id="{73AAB6B9-6663-4F4C-BBEB-89797645BF77}"/>
            </a:ext>
          </a:extLst>
        </xdr:cNvPr>
        <xdr:cNvCxnSpPr/>
      </xdr:nvCxnSpPr>
      <xdr:spPr>
        <a:xfrm>
          <a:off x="14592300" y="1768297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18542</xdr:rowOff>
    </xdr:from>
    <xdr:to>
      <xdr:col>72</xdr:col>
      <xdr:colOff>38100</xdr:colOff>
      <xdr:row>104</xdr:row>
      <xdr:rowOff>120142</xdr:rowOff>
    </xdr:to>
    <xdr:sp macro="" textlink="">
      <xdr:nvSpPr>
        <xdr:cNvPr id="750" name="楕円 749">
          <a:extLst>
            <a:ext uri="{FF2B5EF4-FFF2-40B4-BE49-F238E27FC236}">
              <a16:creationId xmlns:a16="http://schemas.microsoft.com/office/drawing/2014/main" id="{259371FA-E503-432E-8D06-6FD39868DEC9}"/>
            </a:ext>
          </a:extLst>
        </xdr:cNvPr>
        <xdr:cNvSpPr/>
      </xdr:nvSpPr>
      <xdr:spPr>
        <a:xfrm>
          <a:off x="1365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23622</xdr:rowOff>
    </xdr:from>
    <xdr:to>
      <xdr:col>76</xdr:col>
      <xdr:colOff>114300</xdr:colOff>
      <xdr:row>104</xdr:row>
      <xdr:rowOff>69342</xdr:rowOff>
    </xdr:to>
    <xdr:cxnSp macro="">
      <xdr:nvCxnSpPr>
        <xdr:cNvPr id="751" name="直線コネクタ 750">
          <a:extLst>
            <a:ext uri="{FF2B5EF4-FFF2-40B4-BE49-F238E27FC236}">
              <a16:creationId xmlns:a16="http://schemas.microsoft.com/office/drawing/2014/main" id="{FAD55767-4291-496E-8C72-89CCF3321950}"/>
            </a:ext>
          </a:extLst>
        </xdr:cNvPr>
        <xdr:cNvCxnSpPr/>
      </xdr:nvCxnSpPr>
      <xdr:spPr>
        <a:xfrm flipV="1">
          <a:off x="13703300" y="176829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752" name="n_1aveValue【公民館】&#10;有形固定資産減価償却率">
          <a:extLst>
            <a:ext uri="{FF2B5EF4-FFF2-40B4-BE49-F238E27FC236}">
              <a16:creationId xmlns:a16="http://schemas.microsoft.com/office/drawing/2014/main" id="{89E1C097-7137-4B4E-8DA0-2B1B9ACD5422}"/>
            </a:ext>
          </a:extLst>
        </xdr:cNvPr>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53" name="n_2aveValue【公民館】&#10;有形固定資産減価償却率">
          <a:extLst>
            <a:ext uri="{FF2B5EF4-FFF2-40B4-BE49-F238E27FC236}">
              <a16:creationId xmlns:a16="http://schemas.microsoft.com/office/drawing/2014/main" id="{0157C049-F4BE-4C39-8EFA-24B15B6EB079}"/>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4" name="n_3aveValue【公民館】&#10;有形固定資産減価償却率">
          <a:extLst>
            <a:ext uri="{FF2B5EF4-FFF2-40B4-BE49-F238E27FC236}">
              <a16:creationId xmlns:a16="http://schemas.microsoft.com/office/drawing/2014/main" id="{AA2F8786-55BA-41D8-A07C-37CF2EB5ECD3}"/>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113555</xdr:rowOff>
    </xdr:from>
    <xdr:ext cx="405111" cy="259045"/>
    <xdr:sp macro="" textlink="">
      <xdr:nvSpPr>
        <xdr:cNvPr id="755" name="n_1mainValue【公民館】&#10;有形固定資産減価償却率">
          <a:extLst>
            <a:ext uri="{FF2B5EF4-FFF2-40B4-BE49-F238E27FC236}">
              <a16:creationId xmlns:a16="http://schemas.microsoft.com/office/drawing/2014/main" id="{8EE930E7-5443-4F69-B7CA-7E7349FA8DA0}"/>
            </a:ext>
          </a:extLst>
        </xdr:cNvPr>
        <xdr:cNvSpPr txBox="1"/>
      </xdr:nvSpPr>
      <xdr:spPr>
        <a:xfrm>
          <a:off x="152660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90949</xdr:rowOff>
    </xdr:from>
    <xdr:ext cx="405111" cy="259045"/>
    <xdr:sp macro="" textlink="">
      <xdr:nvSpPr>
        <xdr:cNvPr id="756" name="n_2mainValue【公民館】&#10;有形固定資産減価償却率">
          <a:extLst>
            <a:ext uri="{FF2B5EF4-FFF2-40B4-BE49-F238E27FC236}">
              <a16:creationId xmlns:a16="http://schemas.microsoft.com/office/drawing/2014/main" id="{CBBB7598-0AE9-4B6E-B6FE-4AE50764731D}"/>
            </a:ext>
          </a:extLst>
        </xdr:cNvPr>
        <xdr:cNvSpPr txBox="1"/>
      </xdr:nvSpPr>
      <xdr:spPr>
        <a:xfrm>
          <a:off x="14389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136669</xdr:rowOff>
    </xdr:from>
    <xdr:ext cx="405111" cy="259045"/>
    <xdr:sp macro="" textlink="">
      <xdr:nvSpPr>
        <xdr:cNvPr id="757" name="n_3mainValue【公民館】&#10;有形固定資産減価償却率">
          <a:extLst>
            <a:ext uri="{FF2B5EF4-FFF2-40B4-BE49-F238E27FC236}">
              <a16:creationId xmlns:a16="http://schemas.microsoft.com/office/drawing/2014/main" id="{54323E53-EA8A-4A97-A015-AE11B7DD08A5}"/>
            </a:ext>
          </a:extLst>
        </xdr:cNvPr>
        <xdr:cNvSpPr txBox="1"/>
      </xdr:nvSpPr>
      <xdr:spPr>
        <a:xfrm>
          <a:off x="13500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D099EB1A-1F09-4A49-A66F-213DDB5764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2C3B4397-8F8D-466C-8598-57D97308BF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71D2A1BD-F847-4EAA-916D-FCDA9583A9D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2C0B0680-45C0-4991-97C6-CF8D0CC3D1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E44BCED9-CA31-4EFB-9F99-29D51F7E6B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EF4FE2A2-EC89-415B-AE3E-93B8C5BA2C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6E210F25-4E00-4750-901F-89EFC17C53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B17097DE-4456-4D73-AC29-16E7A044B2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567C75F8-3549-46CF-AF69-C514DA9358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16565BC6-C4E1-445A-90F9-ACF7AD30B0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a:extLst>
            <a:ext uri="{FF2B5EF4-FFF2-40B4-BE49-F238E27FC236}">
              <a16:creationId xmlns:a16="http://schemas.microsoft.com/office/drawing/2014/main" id="{D7D62DA9-17ED-4EB7-8F44-AAD479AED41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a:extLst>
            <a:ext uri="{FF2B5EF4-FFF2-40B4-BE49-F238E27FC236}">
              <a16:creationId xmlns:a16="http://schemas.microsoft.com/office/drawing/2014/main" id="{42A3ECE3-B807-481D-B911-2A7716DB40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a:extLst>
            <a:ext uri="{FF2B5EF4-FFF2-40B4-BE49-F238E27FC236}">
              <a16:creationId xmlns:a16="http://schemas.microsoft.com/office/drawing/2014/main" id="{BA0A44B9-8B80-46D9-B8D2-5C856B73D0A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a:extLst>
            <a:ext uri="{FF2B5EF4-FFF2-40B4-BE49-F238E27FC236}">
              <a16:creationId xmlns:a16="http://schemas.microsoft.com/office/drawing/2014/main" id="{8714AE04-DF03-4F8D-9EC7-14AE6E58F47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a:extLst>
            <a:ext uri="{FF2B5EF4-FFF2-40B4-BE49-F238E27FC236}">
              <a16:creationId xmlns:a16="http://schemas.microsoft.com/office/drawing/2014/main" id="{39F1D385-392E-413D-B744-71D451FF85C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a:extLst>
            <a:ext uri="{FF2B5EF4-FFF2-40B4-BE49-F238E27FC236}">
              <a16:creationId xmlns:a16="http://schemas.microsoft.com/office/drawing/2014/main" id="{45511119-8C00-413A-BBE5-45B647C09D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a:extLst>
            <a:ext uri="{FF2B5EF4-FFF2-40B4-BE49-F238E27FC236}">
              <a16:creationId xmlns:a16="http://schemas.microsoft.com/office/drawing/2014/main" id="{F1BD1D22-DD8C-40F0-B1B7-EB72EDC43A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a:extLst>
            <a:ext uri="{FF2B5EF4-FFF2-40B4-BE49-F238E27FC236}">
              <a16:creationId xmlns:a16="http://schemas.microsoft.com/office/drawing/2014/main" id="{B8D92F9D-372D-4457-9AC7-18BFDA023C5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794BEE8-9BD6-4DEE-8593-9F8A918181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F5108143-7FD4-45B4-B759-2B60BCE53B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B6C5D24F-7E40-4C23-B61C-51917B4D93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126492</xdr:rowOff>
    </xdr:from>
    <xdr:to>
      <xdr:col>116</xdr:col>
      <xdr:colOff>62864</xdr:colOff>
      <xdr:row>108</xdr:row>
      <xdr:rowOff>25908</xdr:rowOff>
    </xdr:to>
    <xdr:cxnSp macro="">
      <xdr:nvCxnSpPr>
        <xdr:cNvPr id="779" name="直線コネクタ 778">
          <a:extLst>
            <a:ext uri="{FF2B5EF4-FFF2-40B4-BE49-F238E27FC236}">
              <a16:creationId xmlns:a16="http://schemas.microsoft.com/office/drawing/2014/main" id="{4C9899A2-C014-4084-BDA6-55160C055B1D}"/>
            </a:ext>
          </a:extLst>
        </xdr:cNvPr>
        <xdr:cNvCxnSpPr/>
      </xdr:nvCxnSpPr>
      <xdr:spPr>
        <a:xfrm flipV="1">
          <a:off x="22160864" y="17442942"/>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80" name="【公民館】&#10;一人当たり面積最小値テキスト">
          <a:extLst>
            <a:ext uri="{FF2B5EF4-FFF2-40B4-BE49-F238E27FC236}">
              <a16:creationId xmlns:a16="http://schemas.microsoft.com/office/drawing/2014/main" id="{AA84AA1E-9037-45AC-A08D-D6D8A112B19E}"/>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81" name="直線コネクタ 780">
          <a:extLst>
            <a:ext uri="{FF2B5EF4-FFF2-40B4-BE49-F238E27FC236}">
              <a16:creationId xmlns:a16="http://schemas.microsoft.com/office/drawing/2014/main" id="{DFBEFC2E-AC50-4FE8-B91B-1510098148CA}"/>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73169</xdr:rowOff>
    </xdr:from>
    <xdr:ext cx="469744" cy="259045"/>
    <xdr:sp macro="" textlink="">
      <xdr:nvSpPr>
        <xdr:cNvPr id="782" name="【公民館】&#10;一人当たり面積最大値テキスト">
          <a:extLst>
            <a:ext uri="{FF2B5EF4-FFF2-40B4-BE49-F238E27FC236}">
              <a16:creationId xmlns:a16="http://schemas.microsoft.com/office/drawing/2014/main" id="{A87EB75C-A776-443E-B527-7082F5A10778}"/>
            </a:ext>
          </a:extLst>
        </xdr:cNvPr>
        <xdr:cNvSpPr txBox="1"/>
      </xdr:nvSpPr>
      <xdr:spPr>
        <a:xfrm>
          <a:off x="22199600" y="1721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126492</xdr:rowOff>
    </xdr:from>
    <xdr:to>
      <xdr:col>116</xdr:col>
      <xdr:colOff>152400</xdr:colOff>
      <xdr:row>101</xdr:row>
      <xdr:rowOff>126492</xdr:rowOff>
    </xdr:to>
    <xdr:cxnSp macro="">
      <xdr:nvCxnSpPr>
        <xdr:cNvPr id="783" name="直線コネクタ 782">
          <a:extLst>
            <a:ext uri="{FF2B5EF4-FFF2-40B4-BE49-F238E27FC236}">
              <a16:creationId xmlns:a16="http://schemas.microsoft.com/office/drawing/2014/main" id="{C6C2A4D7-4AEF-498B-A0F7-521724244A15}"/>
            </a:ext>
          </a:extLst>
        </xdr:cNvPr>
        <xdr:cNvCxnSpPr/>
      </xdr:nvCxnSpPr>
      <xdr:spPr>
        <a:xfrm>
          <a:off x="22072600" y="1744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99840</xdr:rowOff>
    </xdr:from>
    <xdr:ext cx="469744" cy="259045"/>
    <xdr:sp macro="" textlink="">
      <xdr:nvSpPr>
        <xdr:cNvPr id="784" name="【公民館】&#10;一人当たり面積平均値テキスト">
          <a:extLst>
            <a:ext uri="{FF2B5EF4-FFF2-40B4-BE49-F238E27FC236}">
              <a16:creationId xmlns:a16="http://schemas.microsoft.com/office/drawing/2014/main" id="{8DD5EF9A-99B4-4950-81B4-C19EBCED003B}"/>
            </a:ext>
          </a:extLst>
        </xdr:cNvPr>
        <xdr:cNvSpPr txBox="1"/>
      </xdr:nvSpPr>
      <xdr:spPr>
        <a:xfrm>
          <a:off x="22199600" y="1810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785" name="フローチャート: 判断 784">
          <a:extLst>
            <a:ext uri="{FF2B5EF4-FFF2-40B4-BE49-F238E27FC236}">
              <a16:creationId xmlns:a16="http://schemas.microsoft.com/office/drawing/2014/main" id="{C919F7F3-8B69-4902-84FA-A62CE98FFF55}"/>
            </a:ext>
          </a:extLst>
        </xdr:cNvPr>
        <xdr:cNvSpPr/>
      </xdr:nvSpPr>
      <xdr:spPr>
        <a:xfrm>
          <a:off x="221107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43687</xdr:rowOff>
    </xdr:from>
    <xdr:to>
      <xdr:col>112</xdr:col>
      <xdr:colOff>38100</xdr:colOff>
      <xdr:row>103</xdr:row>
      <xdr:rowOff>145287</xdr:rowOff>
    </xdr:to>
    <xdr:sp macro="" textlink="">
      <xdr:nvSpPr>
        <xdr:cNvPr id="786" name="フローチャート: 判断 785">
          <a:extLst>
            <a:ext uri="{FF2B5EF4-FFF2-40B4-BE49-F238E27FC236}">
              <a16:creationId xmlns:a16="http://schemas.microsoft.com/office/drawing/2014/main" id="{651F4A1C-9FDC-4576-8DAD-93CFB2F8DFAE}"/>
            </a:ext>
          </a:extLst>
        </xdr:cNvPr>
        <xdr:cNvSpPr/>
      </xdr:nvSpPr>
      <xdr:spPr>
        <a:xfrm>
          <a:off x="21272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107696</xdr:rowOff>
    </xdr:from>
    <xdr:to>
      <xdr:col>107</xdr:col>
      <xdr:colOff>101600</xdr:colOff>
      <xdr:row>106</xdr:row>
      <xdr:rowOff>37846</xdr:rowOff>
    </xdr:to>
    <xdr:sp macro="" textlink="">
      <xdr:nvSpPr>
        <xdr:cNvPr id="787" name="フローチャート: 判断 786">
          <a:extLst>
            <a:ext uri="{FF2B5EF4-FFF2-40B4-BE49-F238E27FC236}">
              <a16:creationId xmlns:a16="http://schemas.microsoft.com/office/drawing/2014/main" id="{6DC03586-E71B-4B19-8401-EC8358309285}"/>
            </a:ext>
          </a:extLst>
        </xdr:cNvPr>
        <xdr:cNvSpPr/>
      </xdr:nvSpPr>
      <xdr:spPr>
        <a:xfrm>
          <a:off x="20383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64263</xdr:rowOff>
    </xdr:from>
    <xdr:to>
      <xdr:col>102</xdr:col>
      <xdr:colOff>165100</xdr:colOff>
      <xdr:row>105</xdr:row>
      <xdr:rowOff>165863</xdr:rowOff>
    </xdr:to>
    <xdr:sp macro="" textlink="">
      <xdr:nvSpPr>
        <xdr:cNvPr id="788" name="フローチャート: 判断 787">
          <a:extLst>
            <a:ext uri="{FF2B5EF4-FFF2-40B4-BE49-F238E27FC236}">
              <a16:creationId xmlns:a16="http://schemas.microsoft.com/office/drawing/2014/main" id="{243C564A-B3C7-48D1-A52F-E666A01D14FC}"/>
            </a:ext>
          </a:extLst>
        </xdr:cNvPr>
        <xdr:cNvSpPr/>
      </xdr:nvSpPr>
      <xdr:spPr>
        <a:xfrm>
          <a:off x="19494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630E2476-2920-48D8-9A6C-A816C389A2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1FA4BC62-D328-46E0-A32B-17542BAB07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9D5D093F-0C9B-496D-B28D-9C02AC1831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D94F1D42-7B12-4E04-BFD0-C863BF5830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CB86E8EC-4888-4BA1-B8DF-48F983A3FB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112268</xdr:rowOff>
    </xdr:from>
    <xdr:to>
      <xdr:col>112</xdr:col>
      <xdr:colOff>38100</xdr:colOff>
      <xdr:row>104</xdr:row>
      <xdr:rowOff>42418</xdr:rowOff>
    </xdr:to>
    <xdr:sp macro="" textlink="">
      <xdr:nvSpPr>
        <xdr:cNvPr id="794" name="楕円 793">
          <a:extLst>
            <a:ext uri="{FF2B5EF4-FFF2-40B4-BE49-F238E27FC236}">
              <a16:creationId xmlns:a16="http://schemas.microsoft.com/office/drawing/2014/main" id="{18B7AF15-5B6E-4672-A862-52D24914335A}"/>
            </a:ext>
          </a:extLst>
        </xdr:cNvPr>
        <xdr:cNvSpPr/>
      </xdr:nvSpPr>
      <xdr:spPr>
        <a:xfrm>
          <a:off x="21272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87122</xdr:rowOff>
    </xdr:from>
    <xdr:to>
      <xdr:col>107</xdr:col>
      <xdr:colOff>101600</xdr:colOff>
      <xdr:row>102</xdr:row>
      <xdr:rowOff>17272</xdr:rowOff>
    </xdr:to>
    <xdr:sp macro="" textlink="">
      <xdr:nvSpPr>
        <xdr:cNvPr id="795" name="楕円 794">
          <a:extLst>
            <a:ext uri="{FF2B5EF4-FFF2-40B4-BE49-F238E27FC236}">
              <a16:creationId xmlns:a16="http://schemas.microsoft.com/office/drawing/2014/main" id="{4EF37C24-4E36-45AA-8209-965242AF4041}"/>
            </a:ext>
          </a:extLst>
        </xdr:cNvPr>
        <xdr:cNvSpPr/>
      </xdr:nvSpPr>
      <xdr:spPr>
        <a:xfrm>
          <a:off x="20383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103</xdr:row>
      <xdr:rowOff>163068</xdr:rowOff>
    </xdr:to>
    <xdr:cxnSp macro="">
      <xdr:nvCxnSpPr>
        <xdr:cNvPr id="796" name="直線コネクタ 795">
          <a:extLst>
            <a:ext uri="{FF2B5EF4-FFF2-40B4-BE49-F238E27FC236}">
              <a16:creationId xmlns:a16="http://schemas.microsoft.com/office/drawing/2014/main" id="{1E308174-9491-49AF-871E-88AC868A5D91}"/>
            </a:ext>
          </a:extLst>
        </xdr:cNvPr>
        <xdr:cNvCxnSpPr/>
      </xdr:nvCxnSpPr>
      <xdr:spPr>
        <a:xfrm>
          <a:off x="20434300" y="17454372"/>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84837</xdr:rowOff>
    </xdr:from>
    <xdr:to>
      <xdr:col>102</xdr:col>
      <xdr:colOff>165100</xdr:colOff>
      <xdr:row>100</xdr:row>
      <xdr:rowOff>14987</xdr:rowOff>
    </xdr:to>
    <xdr:sp macro="" textlink="">
      <xdr:nvSpPr>
        <xdr:cNvPr id="797" name="楕円 796">
          <a:extLst>
            <a:ext uri="{FF2B5EF4-FFF2-40B4-BE49-F238E27FC236}">
              <a16:creationId xmlns:a16="http://schemas.microsoft.com/office/drawing/2014/main" id="{7A1E8F22-7CC6-4AF6-89D8-9A8438E98623}"/>
            </a:ext>
          </a:extLst>
        </xdr:cNvPr>
        <xdr:cNvSpPr/>
      </xdr:nvSpPr>
      <xdr:spPr>
        <a:xfrm>
          <a:off x="19494500" y="17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135637</xdr:rowOff>
    </xdr:from>
    <xdr:to>
      <xdr:col>107</xdr:col>
      <xdr:colOff>50800</xdr:colOff>
      <xdr:row>101</xdr:row>
      <xdr:rowOff>137922</xdr:rowOff>
    </xdr:to>
    <xdr:cxnSp macro="">
      <xdr:nvCxnSpPr>
        <xdr:cNvPr id="798" name="直線コネクタ 797">
          <a:extLst>
            <a:ext uri="{FF2B5EF4-FFF2-40B4-BE49-F238E27FC236}">
              <a16:creationId xmlns:a16="http://schemas.microsoft.com/office/drawing/2014/main" id="{3FC43ACF-6A5B-45D8-8FCC-2835FC5DE133}"/>
            </a:ext>
          </a:extLst>
        </xdr:cNvPr>
        <xdr:cNvCxnSpPr/>
      </xdr:nvCxnSpPr>
      <xdr:spPr>
        <a:xfrm>
          <a:off x="19545300" y="17109187"/>
          <a:ext cx="889000" cy="3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161814</xdr:rowOff>
    </xdr:from>
    <xdr:ext cx="469744" cy="259045"/>
    <xdr:sp macro="" textlink="">
      <xdr:nvSpPr>
        <xdr:cNvPr id="799" name="n_1aveValue【公民館】&#10;一人当たり面積">
          <a:extLst>
            <a:ext uri="{FF2B5EF4-FFF2-40B4-BE49-F238E27FC236}">
              <a16:creationId xmlns:a16="http://schemas.microsoft.com/office/drawing/2014/main" id="{0B6B4379-FB37-4E31-9B7D-0E9F824F21E6}"/>
            </a:ext>
          </a:extLst>
        </xdr:cNvPr>
        <xdr:cNvSpPr txBox="1"/>
      </xdr:nvSpPr>
      <xdr:spPr>
        <a:xfrm>
          <a:off x="210757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28973</xdr:rowOff>
    </xdr:from>
    <xdr:ext cx="469744" cy="259045"/>
    <xdr:sp macro="" textlink="">
      <xdr:nvSpPr>
        <xdr:cNvPr id="800" name="n_2aveValue【公民館】&#10;一人当たり面積">
          <a:extLst>
            <a:ext uri="{FF2B5EF4-FFF2-40B4-BE49-F238E27FC236}">
              <a16:creationId xmlns:a16="http://schemas.microsoft.com/office/drawing/2014/main" id="{BE914686-FC30-4940-85BA-8462C139B599}"/>
            </a:ext>
          </a:extLst>
        </xdr:cNvPr>
        <xdr:cNvSpPr txBox="1"/>
      </xdr:nvSpPr>
      <xdr:spPr>
        <a:xfrm>
          <a:off x="20199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156990</xdr:rowOff>
    </xdr:from>
    <xdr:ext cx="469744" cy="259045"/>
    <xdr:sp macro="" textlink="">
      <xdr:nvSpPr>
        <xdr:cNvPr id="801" name="n_3aveValue【公民館】&#10;一人当たり面積">
          <a:extLst>
            <a:ext uri="{FF2B5EF4-FFF2-40B4-BE49-F238E27FC236}">
              <a16:creationId xmlns:a16="http://schemas.microsoft.com/office/drawing/2014/main" id="{A8993CA2-8DDD-47A9-8F57-C50A5090B391}"/>
            </a:ext>
          </a:extLst>
        </xdr:cNvPr>
        <xdr:cNvSpPr txBox="1"/>
      </xdr:nvSpPr>
      <xdr:spPr>
        <a:xfrm>
          <a:off x="19310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33545</xdr:rowOff>
    </xdr:from>
    <xdr:ext cx="469744" cy="259045"/>
    <xdr:sp macro="" textlink="">
      <xdr:nvSpPr>
        <xdr:cNvPr id="802" name="n_1mainValue【公民館】&#10;一人当たり面積">
          <a:extLst>
            <a:ext uri="{FF2B5EF4-FFF2-40B4-BE49-F238E27FC236}">
              <a16:creationId xmlns:a16="http://schemas.microsoft.com/office/drawing/2014/main" id="{E9318101-B511-49EF-AC57-F928CE647705}"/>
            </a:ext>
          </a:extLst>
        </xdr:cNvPr>
        <xdr:cNvSpPr txBox="1"/>
      </xdr:nvSpPr>
      <xdr:spPr>
        <a:xfrm>
          <a:off x="21075727" y="1786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33799</xdr:rowOff>
    </xdr:from>
    <xdr:ext cx="469744" cy="259045"/>
    <xdr:sp macro="" textlink="">
      <xdr:nvSpPr>
        <xdr:cNvPr id="803" name="n_2mainValue【公民館】&#10;一人当たり面積">
          <a:extLst>
            <a:ext uri="{FF2B5EF4-FFF2-40B4-BE49-F238E27FC236}">
              <a16:creationId xmlns:a16="http://schemas.microsoft.com/office/drawing/2014/main" id="{77175440-D1FD-45C4-A2E1-91FC420E8F4C}"/>
            </a:ext>
          </a:extLst>
        </xdr:cNvPr>
        <xdr:cNvSpPr txBox="1"/>
      </xdr:nvSpPr>
      <xdr:spPr>
        <a:xfrm>
          <a:off x="20199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31514</xdr:rowOff>
    </xdr:from>
    <xdr:ext cx="469744" cy="259045"/>
    <xdr:sp macro="" textlink="">
      <xdr:nvSpPr>
        <xdr:cNvPr id="804" name="n_3mainValue【公民館】&#10;一人当たり面積">
          <a:extLst>
            <a:ext uri="{FF2B5EF4-FFF2-40B4-BE49-F238E27FC236}">
              <a16:creationId xmlns:a16="http://schemas.microsoft.com/office/drawing/2014/main" id="{4A67640D-7AFD-41B8-8C67-865E3611A9B3}"/>
            </a:ext>
          </a:extLst>
        </xdr:cNvPr>
        <xdr:cNvSpPr txBox="1"/>
      </xdr:nvSpPr>
      <xdr:spPr>
        <a:xfrm>
          <a:off x="19310427" y="168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B41A910B-FB67-4C27-B2AB-402DED33BC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4511BD6C-8062-46A4-A470-D1D8832931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A2E7A374-F70E-4CD4-868A-F66C5FFE08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・道路の一人当たり延長が類似団体内平均値と比して大きいという特徴がある。</a:t>
          </a: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・学校施設の有形固定資産減価償却率、一人当たりの面積が共に減少しているのは、統合小学校を整備したためである。</a:t>
          </a:r>
        </a:p>
        <a:p>
          <a:r>
            <a:rPr kumimoji="1" lang="ja-JP" altLang="en-US" sz="1300">
              <a:latin typeface="ＭＳ Ｐゴシック" panose="020B0600070205080204" pitchFamily="50" charset="-128"/>
              <a:ea typeface="ＭＳ Ｐゴシック" panose="020B0600070205080204" pitchFamily="50" charset="-128"/>
            </a:rPr>
            <a:t> ・公民館の一人当たり面積について、Ｈ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共に延べ床面積の計上誤り（Ｈ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12,284㎡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11,727㎡</a:t>
          </a:r>
          <a:r>
            <a:rPr kumimoji="1" lang="ja-JP" altLang="en-US" sz="1300">
              <a:latin typeface="ＭＳ Ｐゴシック" panose="020B0600070205080204" pitchFamily="50" charset="-128"/>
              <a:ea typeface="ＭＳ Ｐゴシック" panose="020B0600070205080204" pitchFamily="50" charset="-128"/>
            </a:rPr>
            <a:t>）があり、それぞれＨ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となっている。更に、Ｈ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では一部を市民会館に誤計上したため、公民館の床面積は</a:t>
          </a:r>
          <a:r>
            <a:rPr kumimoji="1" lang="en-US" altLang="ja-JP" sz="1300">
              <a:latin typeface="ＭＳ Ｐゴシック" panose="020B0600070205080204" pitchFamily="50" charset="-128"/>
              <a:ea typeface="ＭＳ Ｐゴシック" panose="020B0600070205080204" pitchFamily="50" charset="-128"/>
            </a:rPr>
            <a:t>11,727㎡</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0.561</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 ・公民館の有形固定資産減価償却率も同様に、Ｈ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共に計上誤りがあり、それぞれＨ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％となっている。更に、Ｈ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も一部を市民会館に誤計上したため、正しい数値は</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％となり、類似団体内平均値を大きく上回っている状況である。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985274-64E8-4DF3-973E-949A3B422F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CF6AF6-ADB2-42C5-A2F5-5E849DA500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B00341-B0CB-4A59-9F12-C32964B24E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BC8590-5464-449A-821E-91CC13EE7F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06E9DD-C2EC-41ED-ABDA-75BC1D6087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B6DF4F-3436-440B-A943-1104F81B36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5C8BEA-6D88-4412-A6B4-6AEE127BC7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FB6124-B8F1-400B-8EE0-8F37FCAA55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FF8411-A717-4FF9-A3A8-E033618EFD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1B77A1-1EAC-476F-9148-554DB82A6D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0E4A68-0092-4254-80F5-204280BDD0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CC3F4E-1CA2-4DD3-8FF0-D8B49B35DD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A705E5-EF6F-4B9C-987E-47DBA43985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A905D6-7889-44F9-9202-56F309974F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FC927F-E445-4E4F-BA31-E2951BCFB0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0F3FF5-5D7F-4AE4-BCE2-C761B11C28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0C2938-615D-4FC7-BEC1-F1EE834D31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789695-C659-43BE-80D4-37315D2DC5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4491BB-5DE9-497F-837C-FB9EA0D73B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4A7F7F-A073-47BC-A59E-FBE2B3DB94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9F6FC4-541E-43B0-8D93-AC7F981CD9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8B5DEE-8334-4F11-89C3-43FB21997A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D32D48-ACD4-4947-A458-74B4B6B115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975DCF-7434-4A32-868D-F485CD893C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17AF0E-C44A-44F5-8A6B-596D083C38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1CAFCC-6101-4357-A747-F5C8D3CDDF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567FA7-4BAB-4C8A-9BE7-56A3145BC1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0A9FD3-B89C-42B8-A2CA-206DA1E4F1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8CCA04-53F3-4DBD-9AD8-DE551EC8FB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DEC8C0-D7EA-4F86-8CDE-33FA13533C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4F743BC-AD16-4175-BD9A-84DECEF459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FF87B5C-F3D4-46FA-9CB5-FAFB4F23BA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E3404F0-CF62-4A38-B3F8-CC55F2F186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93B84EB-8EB8-4969-9DCD-E8A3301CF4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A68AF42-4DCC-4F6A-A1E2-ADAAD91580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88D0144-4A70-42D4-BFAB-559A9261F0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D8B907F-764A-4E40-98F4-5A5CF658C8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7519945-3C8C-48A5-B288-A042E99D21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9E2B5B4-6AE2-4BD5-ADA7-B41FB4FF1C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E2A00BB-1BA3-47DB-9D5A-5D30F61F44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E8B277F-C6DF-4F46-A60C-F30CFC739ED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51F4D4C-18F4-4539-B760-DCCB79DD30E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90F2E45-86EA-4ECE-93F9-767C90717FA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844547F-2902-4899-90B6-53C9F681F5B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459D65A-24AB-41A0-895D-A7A4C36C581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763EBE7-3BAB-4597-8DFA-4415F568464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E2D819F-BCC0-45AD-A6B3-BFB4DCC998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36A6F83-9144-41BD-9AA1-4CDC29404A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ACEECA7-9112-4021-B1D1-1092C1B8014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5E50B2D-B01B-44B6-92E2-0EBE181FD7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9717E83-5F66-4CA9-AE55-0E1EBEC26CA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37261A8-1219-4760-AA77-B3FBF06BEAF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12143C-97EF-46D1-A7F5-93BF53AC94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59DC744-BDE6-4EC5-AB89-A283B86027C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A4CAB20-B29B-4C5D-8CCA-2A7AB9F4A0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843D5ADD-FFA5-4676-9342-78CE03B4ECB1}"/>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8AC71322-506F-4AA6-A67F-0EA940B621A1}"/>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7A1B6D62-F141-4569-AC7D-56E736175158}"/>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6A8CC633-D754-4843-887E-A5E747611895}"/>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FFC93DAF-5BAB-43AB-9D0C-1155A92E865F}"/>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C307F6E3-06D7-486D-81E6-83F30D71BCAC}"/>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E3D88D0D-806F-486A-A5FD-75F3F9953EE8}"/>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B303879E-EE43-45A0-B496-C92753FD4175}"/>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25961</xdr:rowOff>
    </xdr:from>
    <xdr:ext cx="405111" cy="259045"/>
    <xdr:sp macro="" textlink="">
      <xdr:nvSpPr>
        <xdr:cNvPr id="65" name="n_1aveValue【図書館】&#10;有形固定資産減価償却率">
          <a:extLst>
            <a:ext uri="{FF2B5EF4-FFF2-40B4-BE49-F238E27FC236}">
              <a16:creationId xmlns:a16="http://schemas.microsoft.com/office/drawing/2014/main" id="{82087EF7-964A-4F9E-85A2-DC9A9CC65FC4}"/>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3BF03850-A77A-442F-8A67-C04E614774E4}"/>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47188</xdr:rowOff>
    </xdr:from>
    <xdr:ext cx="405111" cy="259045"/>
    <xdr:sp macro="" textlink="">
      <xdr:nvSpPr>
        <xdr:cNvPr id="67" name="n_2aveValue【図書館】&#10;有形固定資産減価償却率">
          <a:extLst>
            <a:ext uri="{FF2B5EF4-FFF2-40B4-BE49-F238E27FC236}">
              <a16:creationId xmlns:a16="http://schemas.microsoft.com/office/drawing/2014/main" id="{C3BBD16A-D19B-4FC8-8F48-00563F389FB8}"/>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a:extLst>
            <a:ext uri="{FF2B5EF4-FFF2-40B4-BE49-F238E27FC236}">
              <a16:creationId xmlns:a16="http://schemas.microsoft.com/office/drawing/2014/main" id="{20A1E828-99B8-428E-8339-9EF5F75C4EE7}"/>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108330</xdr:rowOff>
    </xdr:from>
    <xdr:ext cx="405111" cy="259045"/>
    <xdr:sp macro="" textlink="">
      <xdr:nvSpPr>
        <xdr:cNvPr id="69" name="n_3aveValue【図書館】&#10;有形固定資産減価償却率">
          <a:extLst>
            <a:ext uri="{FF2B5EF4-FFF2-40B4-BE49-F238E27FC236}">
              <a16:creationId xmlns:a16="http://schemas.microsoft.com/office/drawing/2014/main" id="{7F249D8B-BFF6-4A25-9F00-5F72F73FB80C}"/>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E72A33-DD6F-4F2A-858B-5A355321BA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E6C75E-F107-46E8-9987-E1C765E1AC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CCBB83-6C6B-463E-98B8-05D8C53A9C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713FB3-FD4D-4CC3-B931-AC41B6ED8D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5CC1DE0-5A2C-4CF7-9523-8263C1FD0E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5" name="楕円 74">
          <a:extLst>
            <a:ext uri="{FF2B5EF4-FFF2-40B4-BE49-F238E27FC236}">
              <a16:creationId xmlns:a16="http://schemas.microsoft.com/office/drawing/2014/main" id="{DA4B4652-8F39-4860-9A20-03F90BC01151}"/>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147864</xdr:rowOff>
    </xdr:from>
    <xdr:to>
      <xdr:col>15</xdr:col>
      <xdr:colOff>101600</xdr:colOff>
      <xdr:row>38</xdr:row>
      <xdr:rowOff>78014</xdr:rowOff>
    </xdr:to>
    <xdr:sp macro="" textlink="">
      <xdr:nvSpPr>
        <xdr:cNvPr id="76" name="楕円 75">
          <a:extLst>
            <a:ext uri="{FF2B5EF4-FFF2-40B4-BE49-F238E27FC236}">
              <a16:creationId xmlns:a16="http://schemas.microsoft.com/office/drawing/2014/main" id="{B214387F-8CC1-43D6-8480-C6747CFC3CB4}"/>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7" name="直線コネクタ 76">
          <a:extLst>
            <a:ext uri="{FF2B5EF4-FFF2-40B4-BE49-F238E27FC236}">
              <a16:creationId xmlns:a16="http://schemas.microsoft.com/office/drawing/2014/main" id="{D3AAD9E3-008C-4A69-ABD9-4AE89AC6E5AD}"/>
            </a:ext>
          </a:extLst>
        </xdr:cNvPr>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a:extLst>
            <a:ext uri="{FF2B5EF4-FFF2-40B4-BE49-F238E27FC236}">
              <a16:creationId xmlns:a16="http://schemas.microsoft.com/office/drawing/2014/main" id="{37F36881-4689-4DA3-BA66-ADE85545A69A}"/>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79" name="直線コネクタ 78">
          <a:extLst>
            <a:ext uri="{FF2B5EF4-FFF2-40B4-BE49-F238E27FC236}">
              <a16:creationId xmlns:a16="http://schemas.microsoft.com/office/drawing/2014/main" id="{0F4262F0-E413-4ECA-A0A1-0C85AC8482D2}"/>
            </a:ext>
          </a:extLst>
        </xdr:cNvPr>
        <xdr:cNvCxnSpPr/>
      </xdr:nvCxnSpPr>
      <xdr:spPr>
        <a:xfrm flipV="1">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36484</xdr:rowOff>
    </xdr:from>
    <xdr:ext cx="405111" cy="259045"/>
    <xdr:sp macro="" textlink="">
      <xdr:nvSpPr>
        <xdr:cNvPr id="80" name="n_1mainValue【図書館】&#10;有形固定資産減価償却率">
          <a:extLst>
            <a:ext uri="{FF2B5EF4-FFF2-40B4-BE49-F238E27FC236}">
              <a16:creationId xmlns:a16="http://schemas.microsoft.com/office/drawing/2014/main" id="{8C919096-9090-412F-9950-CB5884ECD200}"/>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1" name="n_2mainValue【図書館】&#10;有形固定資産減価償却率">
          <a:extLst>
            <a:ext uri="{FF2B5EF4-FFF2-40B4-BE49-F238E27FC236}">
              <a16:creationId xmlns:a16="http://schemas.microsoft.com/office/drawing/2014/main" id="{020005D4-BC49-4E6C-B419-673383E507CA}"/>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2" name="n_3mainValue【図書館】&#10;有形固定資産減価償却率">
          <a:extLst>
            <a:ext uri="{FF2B5EF4-FFF2-40B4-BE49-F238E27FC236}">
              <a16:creationId xmlns:a16="http://schemas.microsoft.com/office/drawing/2014/main" id="{608D009B-AF1E-4B37-9203-A833E6F9DC6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7E51354-116C-42CD-9471-22FA204FCD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6521C56-7CB3-41A8-8A9C-950EDD7B2C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9722812-2E9F-44DA-9D07-8EE7323E7B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34FD522-579F-48D6-8AA5-1E3006EFA0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D42ACC0-E643-4656-995C-D7D6FC89A1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A6D9033-DEEE-48B2-971F-CD50EF2FED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0BE7C32-6ADC-45B4-94B5-D1DBCFC01F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0E476F3-F879-4CBF-8C0E-232E2521B4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E6276976-35C0-423D-BE7F-62EE2D1117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5F75DF0-49EA-4284-B06F-BFCF3DDE30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767427DA-CACF-48E4-83D2-CC58DC3002C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9D94EAF-7EB6-4C7F-9E75-A6AFE8C825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E7CF571-5DCF-4408-AF53-D8A7A9CE29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6088F4D-3FE1-47D6-869F-2E31EE24211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AD4AEFC-F21A-468D-A871-0279013F7E3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6FF9D14E-1B71-4D77-A3FC-EA8CC69F135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670F9BCD-1C46-4B54-9C3E-93454212B8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1341D107-2E51-45D5-B15C-DAA1D44DB27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D96F4791-28EC-423E-AB7B-E52AE1BF96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501E91EF-250D-47D1-9F4F-54972DC69F3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015DC84-EDAB-469F-8869-2ED7308045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28C222FE-90A9-4148-8BF4-ABB51A921A6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6768ADA-499C-4401-A503-8DF05B87B9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a:extLst>
            <a:ext uri="{FF2B5EF4-FFF2-40B4-BE49-F238E27FC236}">
              <a16:creationId xmlns:a16="http://schemas.microsoft.com/office/drawing/2014/main" id="{BB2479D0-C718-453A-8C24-BB6B749A014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a:extLst>
            <a:ext uri="{FF2B5EF4-FFF2-40B4-BE49-F238E27FC236}">
              <a16:creationId xmlns:a16="http://schemas.microsoft.com/office/drawing/2014/main" id="{61140E41-C0AE-46B6-BB70-81ACD3F8884B}"/>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02E18EE5-1922-49C2-8CAE-41214F81C224}"/>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a:extLst>
            <a:ext uri="{FF2B5EF4-FFF2-40B4-BE49-F238E27FC236}">
              <a16:creationId xmlns:a16="http://schemas.microsoft.com/office/drawing/2014/main" id="{3AA87E87-0C50-422D-B4F3-46E95F23A0E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CEBC5E00-2D35-47A9-8422-3DBD0B387E1E}"/>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a:extLst>
            <a:ext uri="{FF2B5EF4-FFF2-40B4-BE49-F238E27FC236}">
              <a16:creationId xmlns:a16="http://schemas.microsoft.com/office/drawing/2014/main" id="{0278DE6E-D79B-4522-89ED-66997D35529D}"/>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a:extLst>
            <a:ext uri="{FF2B5EF4-FFF2-40B4-BE49-F238E27FC236}">
              <a16:creationId xmlns:a16="http://schemas.microsoft.com/office/drawing/2014/main" id="{2C5917C6-9023-426F-8226-D2F30208CAD8}"/>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a:extLst>
            <a:ext uri="{FF2B5EF4-FFF2-40B4-BE49-F238E27FC236}">
              <a16:creationId xmlns:a16="http://schemas.microsoft.com/office/drawing/2014/main" id="{FB649FFF-D4DE-4CD5-B8D0-681B37143F73}"/>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83837</xdr:rowOff>
    </xdr:from>
    <xdr:ext cx="469744" cy="259045"/>
    <xdr:sp macro="" textlink="">
      <xdr:nvSpPr>
        <xdr:cNvPr id="114" name="n_1aveValue【図書館】&#10;一人当たり面積">
          <a:extLst>
            <a:ext uri="{FF2B5EF4-FFF2-40B4-BE49-F238E27FC236}">
              <a16:creationId xmlns:a16="http://schemas.microsoft.com/office/drawing/2014/main" id="{0F481E4B-6677-4C1A-BD2F-A92079DC3DD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5" name="フローチャート: 判断 114">
          <a:extLst>
            <a:ext uri="{FF2B5EF4-FFF2-40B4-BE49-F238E27FC236}">
              <a16:creationId xmlns:a16="http://schemas.microsoft.com/office/drawing/2014/main" id="{4C7C0593-DD2E-4BD3-8582-AD8F30326387}"/>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121937</xdr:rowOff>
    </xdr:from>
    <xdr:ext cx="469744" cy="259045"/>
    <xdr:sp macro="" textlink="">
      <xdr:nvSpPr>
        <xdr:cNvPr id="116" name="n_2aveValue【図書館】&#10;一人当たり面積">
          <a:extLst>
            <a:ext uri="{FF2B5EF4-FFF2-40B4-BE49-F238E27FC236}">
              <a16:creationId xmlns:a16="http://schemas.microsoft.com/office/drawing/2014/main" id="{322A27FE-9056-49C9-A1C7-670269A093A9}"/>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a:extLst>
            <a:ext uri="{FF2B5EF4-FFF2-40B4-BE49-F238E27FC236}">
              <a16:creationId xmlns:a16="http://schemas.microsoft.com/office/drawing/2014/main" id="{06BF99DB-D5DC-4833-ADE5-7CD14021C14D}"/>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129557</xdr:rowOff>
    </xdr:from>
    <xdr:ext cx="469744" cy="259045"/>
    <xdr:sp macro="" textlink="">
      <xdr:nvSpPr>
        <xdr:cNvPr id="118" name="n_3aveValue【図書館】&#10;一人当たり面積">
          <a:extLst>
            <a:ext uri="{FF2B5EF4-FFF2-40B4-BE49-F238E27FC236}">
              <a16:creationId xmlns:a16="http://schemas.microsoft.com/office/drawing/2014/main" id="{E108376D-A59F-4339-884B-B8A0C07C1990}"/>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BEE1852-88B9-4FAC-A5F0-DA161DF012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439121C-2F16-4299-862F-22F1EDA760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064B012-7B6D-4186-8BA9-6D552CDBD9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F729756-13BD-464A-8BA3-263CCBDCE7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7061AC1-0930-4176-A942-988B6DE2B1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24" name="楕円 123">
          <a:extLst>
            <a:ext uri="{FF2B5EF4-FFF2-40B4-BE49-F238E27FC236}">
              <a16:creationId xmlns:a16="http://schemas.microsoft.com/office/drawing/2014/main" id="{881740EC-BCBC-40B9-92A3-A1F922524097}"/>
            </a:ext>
          </a:extLst>
        </xdr:cNvPr>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25" name="楕円 124">
          <a:extLst>
            <a:ext uri="{FF2B5EF4-FFF2-40B4-BE49-F238E27FC236}">
              <a16:creationId xmlns:a16="http://schemas.microsoft.com/office/drawing/2014/main" id="{868A0117-0958-455A-9652-A282426AF14A}"/>
            </a:ext>
          </a:extLst>
        </xdr:cNvPr>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26" name="直線コネクタ 125">
          <a:extLst>
            <a:ext uri="{FF2B5EF4-FFF2-40B4-BE49-F238E27FC236}">
              <a16:creationId xmlns:a16="http://schemas.microsoft.com/office/drawing/2014/main" id="{A4103AF4-D970-457F-A7DD-F3D61FCF3152}"/>
            </a:ext>
          </a:extLst>
        </xdr:cNvPr>
        <xdr:cNvCxnSpPr/>
      </xdr:nvCxnSpPr>
      <xdr:spPr>
        <a:xfrm flipV="1">
          <a:off x="8750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27" name="楕円 126">
          <a:extLst>
            <a:ext uri="{FF2B5EF4-FFF2-40B4-BE49-F238E27FC236}">
              <a16:creationId xmlns:a16="http://schemas.microsoft.com/office/drawing/2014/main" id="{2085C6AA-7A7E-44B3-8F6E-5482541D37A5}"/>
            </a:ext>
          </a:extLst>
        </xdr:cNvPr>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26670</xdr:rowOff>
    </xdr:to>
    <xdr:cxnSp macro="">
      <xdr:nvCxnSpPr>
        <xdr:cNvPr id="128" name="直線コネクタ 127">
          <a:extLst>
            <a:ext uri="{FF2B5EF4-FFF2-40B4-BE49-F238E27FC236}">
              <a16:creationId xmlns:a16="http://schemas.microsoft.com/office/drawing/2014/main" id="{556610E6-55F1-47ED-9501-A11545F5CF4F}"/>
            </a:ext>
          </a:extLst>
        </xdr:cNvPr>
        <xdr:cNvCxnSpPr/>
      </xdr:nvCxnSpPr>
      <xdr:spPr>
        <a:xfrm flipV="1">
          <a:off x="7861300" y="669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71137</xdr:rowOff>
    </xdr:from>
    <xdr:ext cx="469744" cy="259045"/>
    <xdr:sp macro="" textlink="">
      <xdr:nvSpPr>
        <xdr:cNvPr id="129" name="n_1mainValue【図書館】&#10;一人当たり面積">
          <a:extLst>
            <a:ext uri="{FF2B5EF4-FFF2-40B4-BE49-F238E27FC236}">
              <a16:creationId xmlns:a16="http://schemas.microsoft.com/office/drawing/2014/main" id="{013E3730-24D6-427B-AC91-3AEE7F1E01AD}"/>
            </a:ext>
          </a:extLst>
        </xdr:cNvPr>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30" name="n_2mainValue【図書館】&#10;一人当たり面積">
          <a:extLst>
            <a:ext uri="{FF2B5EF4-FFF2-40B4-BE49-F238E27FC236}">
              <a16:creationId xmlns:a16="http://schemas.microsoft.com/office/drawing/2014/main" id="{A38EE050-86A5-4F06-BE20-227611D4B64E}"/>
            </a:ext>
          </a:extLst>
        </xdr:cNvPr>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31" name="n_3mainValue【図書館】&#10;一人当たり面積">
          <a:extLst>
            <a:ext uri="{FF2B5EF4-FFF2-40B4-BE49-F238E27FC236}">
              <a16:creationId xmlns:a16="http://schemas.microsoft.com/office/drawing/2014/main" id="{E96A228F-C088-4D73-96E0-901AEB444637}"/>
            </a:ext>
          </a:extLst>
        </xdr:cNvPr>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008C301-8E92-4BD4-80AF-F14D9D2A3A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18B2B6A6-A795-4995-BE57-C4A1DF44C7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E2AC42A-1D01-41A2-A9E0-23C7694699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257D425-4D12-47C2-858F-89A94B2E58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554F73AE-B35D-41E3-9018-CC7E52CFCA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9258426-162E-4229-AC33-C5EF8BC731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FCC32F6B-543B-43FC-AD1E-F3FED1F0C3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8736242-7D82-4F58-8579-15018577BE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B5D0575C-64B7-4B4A-A930-871D7DE48A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74C6F30-A5AA-4455-896B-8FA5747A0A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18365D95-79BD-4869-A994-DEF912A6E66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4F1E68CD-A2F4-467F-BECE-06ACDE013A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81BE8485-394C-462B-AA47-8EFAFA0010E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FA11815D-447E-491D-B94F-3FC6FCF9D6B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E19388F1-FBD8-446B-9AE3-E82E18259BC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D858BF9-DF5C-4616-A269-F5515D3CE6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6A69A898-D5F8-41FD-AC7E-F58E2F33B1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6E1126F8-AC54-4A35-9611-5AE69A03DEF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566BBBBE-0F34-482A-A884-39D25614F21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B0BA2159-3271-4B8F-9319-B17AFDD63EC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6A681218-B285-424D-972E-3A79888867D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8CA37C9-CF2F-46C8-BA70-808C125FCD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884EF28D-AFEC-47C5-B521-5578CAF27AE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ABBE9376-8232-4F60-B31F-A45ECCB672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a:extLst>
            <a:ext uri="{FF2B5EF4-FFF2-40B4-BE49-F238E27FC236}">
              <a16:creationId xmlns:a16="http://schemas.microsoft.com/office/drawing/2014/main" id="{121CE9A6-F4BB-451C-BB13-50C8CFBD7591}"/>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8B181C02-49C9-4D8F-A353-7C87461C73C7}"/>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a:extLst>
            <a:ext uri="{FF2B5EF4-FFF2-40B4-BE49-F238E27FC236}">
              <a16:creationId xmlns:a16="http://schemas.microsoft.com/office/drawing/2014/main" id="{87F90665-DE65-466F-9CFC-A8C29A8688E8}"/>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344DA3CD-FFD2-4FCB-A2B3-7573C85A7722}"/>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a:extLst>
            <a:ext uri="{FF2B5EF4-FFF2-40B4-BE49-F238E27FC236}">
              <a16:creationId xmlns:a16="http://schemas.microsoft.com/office/drawing/2014/main" id="{32CBAB93-5552-44BE-BC7F-0DE50CF58FB8}"/>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D8D9EC7A-F2C4-4835-B94F-CF5136FC3D6F}"/>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a:extLst>
            <a:ext uri="{FF2B5EF4-FFF2-40B4-BE49-F238E27FC236}">
              <a16:creationId xmlns:a16="http://schemas.microsoft.com/office/drawing/2014/main" id="{8B918D8A-E854-4CEC-B172-4187D3BAD868}"/>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a:extLst>
            <a:ext uri="{FF2B5EF4-FFF2-40B4-BE49-F238E27FC236}">
              <a16:creationId xmlns:a16="http://schemas.microsoft.com/office/drawing/2014/main" id="{901E9AC9-2E30-4EC1-BFDF-0AA281EF945B}"/>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64" name="n_1aveValue【体育館・プール】&#10;有形固定資産減価償却率">
          <a:extLst>
            <a:ext uri="{FF2B5EF4-FFF2-40B4-BE49-F238E27FC236}">
              <a16:creationId xmlns:a16="http://schemas.microsoft.com/office/drawing/2014/main" id="{4B331E63-2B0C-44E0-AEF5-7C1D708BF58D}"/>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65" name="フローチャート: 判断 164">
          <a:extLst>
            <a:ext uri="{FF2B5EF4-FFF2-40B4-BE49-F238E27FC236}">
              <a16:creationId xmlns:a16="http://schemas.microsoft.com/office/drawing/2014/main" id="{C46191B1-EF97-4EDF-9871-07130AF9E1B5}"/>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66" name="n_2aveValue【体育館・プール】&#10;有形固定資産減価償却率">
          <a:extLst>
            <a:ext uri="{FF2B5EF4-FFF2-40B4-BE49-F238E27FC236}">
              <a16:creationId xmlns:a16="http://schemas.microsoft.com/office/drawing/2014/main" id="{41659E36-D4D7-49AF-805E-EED35260258C}"/>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a:extLst>
            <a:ext uri="{FF2B5EF4-FFF2-40B4-BE49-F238E27FC236}">
              <a16:creationId xmlns:a16="http://schemas.microsoft.com/office/drawing/2014/main" id="{BD3ACF02-3387-4475-8F88-E1110015A4C2}"/>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8" name="n_3aveValue【体育館・プール】&#10;有形固定資産減価償却率">
          <a:extLst>
            <a:ext uri="{FF2B5EF4-FFF2-40B4-BE49-F238E27FC236}">
              <a16:creationId xmlns:a16="http://schemas.microsoft.com/office/drawing/2014/main" id="{EDD70668-9832-4931-B664-FBCBCC07EDAB}"/>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832634D-6FE5-40AC-B025-69C39F2E49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51E5149-DACD-4B6B-8775-991BABD35C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414F93D-83B7-4739-8521-31D4EC92B6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85AE459-5B38-4FF9-9728-4FCB0D3CD9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F48D750-29AC-4D61-B2CC-62F531F72B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174" name="楕円 173">
          <a:extLst>
            <a:ext uri="{FF2B5EF4-FFF2-40B4-BE49-F238E27FC236}">
              <a16:creationId xmlns:a16="http://schemas.microsoft.com/office/drawing/2014/main" id="{81F23761-40EE-45AD-B918-CF8E9AA9BF95}"/>
            </a:ext>
          </a:extLst>
        </xdr:cNvPr>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75" name="楕円 174">
          <a:extLst>
            <a:ext uri="{FF2B5EF4-FFF2-40B4-BE49-F238E27FC236}">
              <a16:creationId xmlns:a16="http://schemas.microsoft.com/office/drawing/2014/main" id="{C6545A16-67EA-4788-8EB8-E4A5646E3D6D}"/>
            </a:ext>
          </a:extLst>
        </xdr:cNvPr>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161925</xdr:rowOff>
    </xdr:to>
    <xdr:cxnSp macro="">
      <xdr:nvCxnSpPr>
        <xdr:cNvPr id="176" name="直線コネクタ 175">
          <a:extLst>
            <a:ext uri="{FF2B5EF4-FFF2-40B4-BE49-F238E27FC236}">
              <a16:creationId xmlns:a16="http://schemas.microsoft.com/office/drawing/2014/main" id="{B73F8F75-8D57-4128-9BC8-37C046A28FD4}"/>
            </a:ext>
          </a:extLst>
        </xdr:cNvPr>
        <xdr:cNvCxnSpPr/>
      </xdr:nvCxnSpPr>
      <xdr:spPr>
        <a:xfrm>
          <a:off x="2908300" y="103593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77" name="楕円 176">
          <a:extLst>
            <a:ext uri="{FF2B5EF4-FFF2-40B4-BE49-F238E27FC236}">
              <a16:creationId xmlns:a16="http://schemas.microsoft.com/office/drawing/2014/main" id="{93C40A6D-7F26-4A8E-A67B-BE7B397BB369}"/>
            </a:ext>
          </a:extLst>
        </xdr:cNvPr>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72390</xdr:rowOff>
    </xdr:to>
    <xdr:cxnSp macro="">
      <xdr:nvCxnSpPr>
        <xdr:cNvPr id="178" name="直線コネクタ 177">
          <a:extLst>
            <a:ext uri="{FF2B5EF4-FFF2-40B4-BE49-F238E27FC236}">
              <a16:creationId xmlns:a16="http://schemas.microsoft.com/office/drawing/2014/main" id="{0B762783-FE23-42B1-98AA-F0B620FB6515}"/>
            </a:ext>
          </a:extLst>
        </xdr:cNvPr>
        <xdr:cNvCxnSpPr/>
      </xdr:nvCxnSpPr>
      <xdr:spPr>
        <a:xfrm>
          <a:off x="2019300" y="103098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32402</xdr:rowOff>
    </xdr:from>
    <xdr:ext cx="405111" cy="259045"/>
    <xdr:sp macro="" textlink="">
      <xdr:nvSpPr>
        <xdr:cNvPr id="179" name="n_1mainValue【体育館・プール】&#10;有形固定資産減価償却率">
          <a:extLst>
            <a:ext uri="{FF2B5EF4-FFF2-40B4-BE49-F238E27FC236}">
              <a16:creationId xmlns:a16="http://schemas.microsoft.com/office/drawing/2014/main" id="{120B5005-F7EA-418F-951D-9EA50FC71A2C}"/>
            </a:ext>
          </a:extLst>
        </xdr:cNvPr>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80" name="n_2mainValue【体育館・プール】&#10;有形固定資産減価償却率">
          <a:extLst>
            <a:ext uri="{FF2B5EF4-FFF2-40B4-BE49-F238E27FC236}">
              <a16:creationId xmlns:a16="http://schemas.microsoft.com/office/drawing/2014/main" id="{B32B663E-823D-4091-8CA0-B1EDC80B365F}"/>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181" name="n_3mainValue【体育館・プール】&#10;有形固定資産減価償却率">
          <a:extLst>
            <a:ext uri="{FF2B5EF4-FFF2-40B4-BE49-F238E27FC236}">
              <a16:creationId xmlns:a16="http://schemas.microsoft.com/office/drawing/2014/main" id="{96CF6FAD-054C-4B7C-AC3B-EEC7EA23C7E6}"/>
            </a:ext>
          </a:extLst>
        </xdr:cNvPr>
        <xdr:cNvSpPr txBox="1"/>
      </xdr:nvSpPr>
      <xdr:spPr>
        <a:xfrm>
          <a:off x="1816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E1BAA6C9-E550-49DE-ABBC-0BDFB54C19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3D628CA3-78FC-4783-B5B7-836CD05E70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D21EB19-9707-4564-9E31-CFCDBC0DB7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27294DA9-B6F4-49D8-8E34-8EBA45D2CF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A778B639-CC08-42AC-BE42-2E9D8D5630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1A8456AB-9307-4A1C-A668-0483498E7C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49B8A044-56F2-476A-8EAC-41ECF6C487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1FDBBB10-0D01-4CB5-BA50-C06EDE628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8A7724FF-8045-4499-95A2-322A4763C5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266BEBD0-E7DF-436B-A240-8D62F5D700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C7C9E5FE-89A8-48A5-88CD-3E17324FF1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EA558F18-E3D1-4D3F-8336-354C0053BE6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D1BA92F9-39C3-4D8D-AA8F-584BA9D58B7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220DDC9F-E5CF-4602-A69C-70E441E9FC9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891D5F7D-B9B0-4071-B984-86D9237EBAD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8B76F6DC-CF8F-46D7-849D-AB837E8B959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B1B112DC-1DD5-4ED6-9031-987F4E82FFA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AE76646E-D385-4AA4-BAB4-4236F169E7B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856D6695-A6A8-4DDE-A67F-520AB3E912C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CD9B5E27-666D-4D8B-93EC-8F86D36C029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A951A1B4-386B-4DB6-A3F2-3F337FFC91F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61AAEE21-8226-4A46-8834-C2094DF5B74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308CF813-F9A6-4965-8286-AA4A152CF7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4604D2EB-7D3D-4C44-A9A2-18CD8C766B3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92BA6D4A-87ED-43DE-80C0-AE333C3C26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a:extLst>
            <a:ext uri="{FF2B5EF4-FFF2-40B4-BE49-F238E27FC236}">
              <a16:creationId xmlns:a16="http://schemas.microsoft.com/office/drawing/2014/main" id="{862C8449-30BC-45E3-BBCF-466198E92DCE}"/>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a:extLst>
            <a:ext uri="{FF2B5EF4-FFF2-40B4-BE49-F238E27FC236}">
              <a16:creationId xmlns:a16="http://schemas.microsoft.com/office/drawing/2014/main" id="{3183272C-99AB-446E-A189-F737BE02BDFE}"/>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a:extLst>
            <a:ext uri="{FF2B5EF4-FFF2-40B4-BE49-F238E27FC236}">
              <a16:creationId xmlns:a16="http://schemas.microsoft.com/office/drawing/2014/main" id="{480ADAC0-6F52-4DFF-ACB0-85377608CF92}"/>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a:extLst>
            <a:ext uri="{FF2B5EF4-FFF2-40B4-BE49-F238E27FC236}">
              <a16:creationId xmlns:a16="http://schemas.microsoft.com/office/drawing/2014/main" id="{BDFE0F5C-C14C-4D7C-9D46-B24F28C07137}"/>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a:extLst>
            <a:ext uri="{FF2B5EF4-FFF2-40B4-BE49-F238E27FC236}">
              <a16:creationId xmlns:a16="http://schemas.microsoft.com/office/drawing/2014/main" id="{23698A4D-DEFE-44B1-86F7-DD91076694DD}"/>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12" name="【体育館・プール】&#10;一人当たり面積平均値テキスト">
          <a:extLst>
            <a:ext uri="{FF2B5EF4-FFF2-40B4-BE49-F238E27FC236}">
              <a16:creationId xmlns:a16="http://schemas.microsoft.com/office/drawing/2014/main" id="{1ED1E662-C711-4335-A15A-CFF674387742}"/>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a:extLst>
            <a:ext uri="{FF2B5EF4-FFF2-40B4-BE49-F238E27FC236}">
              <a16:creationId xmlns:a16="http://schemas.microsoft.com/office/drawing/2014/main" id="{F0A8AB3D-F5CE-4CD4-AA51-196BB4B77C9E}"/>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a:extLst>
            <a:ext uri="{FF2B5EF4-FFF2-40B4-BE49-F238E27FC236}">
              <a16:creationId xmlns:a16="http://schemas.microsoft.com/office/drawing/2014/main" id="{9BB20870-0B7E-4A3B-B221-A37D129EF381}"/>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215" name="n_1aveValue【体育館・プール】&#10;一人当たり面積">
          <a:extLst>
            <a:ext uri="{FF2B5EF4-FFF2-40B4-BE49-F238E27FC236}">
              <a16:creationId xmlns:a16="http://schemas.microsoft.com/office/drawing/2014/main" id="{564AED73-B743-40DC-B9F9-C8FA9166BF47}"/>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216" name="フローチャート: 判断 215">
          <a:extLst>
            <a:ext uri="{FF2B5EF4-FFF2-40B4-BE49-F238E27FC236}">
              <a16:creationId xmlns:a16="http://schemas.microsoft.com/office/drawing/2014/main" id="{05BB0BD0-BC7F-4D36-A2AC-830F43C7D135}"/>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76217</xdr:rowOff>
    </xdr:from>
    <xdr:ext cx="469744" cy="259045"/>
    <xdr:sp macro="" textlink="">
      <xdr:nvSpPr>
        <xdr:cNvPr id="217" name="n_2aveValue【体育館・プール】&#10;一人当たり面積">
          <a:extLst>
            <a:ext uri="{FF2B5EF4-FFF2-40B4-BE49-F238E27FC236}">
              <a16:creationId xmlns:a16="http://schemas.microsoft.com/office/drawing/2014/main" id="{3BB1FAB4-E700-46BD-ADBB-48FB6636341B}"/>
            </a:ext>
          </a:extLst>
        </xdr:cNvPr>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18" name="フローチャート: 判断 217">
          <a:extLst>
            <a:ext uri="{FF2B5EF4-FFF2-40B4-BE49-F238E27FC236}">
              <a16:creationId xmlns:a16="http://schemas.microsoft.com/office/drawing/2014/main" id="{7D177FE4-758D-44ED-A305-E0116630912E}"/>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219" name="n_3aveValue【体育館・プール】&#10;一人当たり面積">
          <a:extLst>
            <a:ext uri="{FF2B5EF4-FFF2-40B4-BE49-F238E27FC236}">
              <a16:creationId xmlns:a16="http://schemas.microsoft.com/office/drawing/2014/main" id="{DD0352F4-2613-4F83-894E-48F3AA410588}"/>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42CFA79-7AA6-4A9C-8A9A-7208B09FB7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D28CE66-0E02-4136-8E11-A70E381ED2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957BFC2-C357-4724-A129-DFA059629F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172C72D-ED9C-4201-A916-08AA582A4D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C233959-D785-4278-9765-7DC306FD64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22678</xdr:rowOff>
    </xdr:from>
    <xdr:to>
      <xdr:col>50</xdr:col>
      <xdr:colOff>165100</xdr:colOff>
      <xdr:row>59</xdr:row>
      <xdr:rowOff>124278</xdr:rowOff>
    </xdr:to>
    <xdr:sp macro="" textlink="">
      <xdr:nvSpPr>
        <xdr:cNvPr id="225" name="楕円 224">
          <a:extLst>
            <a:ext uri="{FF2B5EF4-FFF2-40B4-BE49-F238E27FC236}">
              <a16:creationId xmlns:a16="http://schemas.microsoft.com/office/drawing/2014/main" id="{38DF3745-CB29-4647-9395-55DEB08BA1B7}"/>
            </a:ext>
          </a:extLst>
        </xdr:cNvPr>
        <xdr:cNvSpPr/>
      </xdr:nvSpPr>
      <xdr:spPr>
        <a:xfrm>
          <a:off x="958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35741</xdr:rowOff>
    </xdr:from>
    <xdr:to>
      <xdr:col>46</xdr:col>
      <xdr:colOff>38100</xdr:colOff>
      <xdr:row>59</xdr:row>
      <xdr:rowOff>137341</xdr:rowOff>
    </xdr:to>
    <xdr:sp macro="" textlink="">
      <xdr:nvSpPr>
        <xdr:cNvPr id="226" name="楕円 225">
          <a:extLst>
            <a:ext uri="{FF2B5EF4-FFF2-40B4-BE49-F238E27FC236}">
              <a16:creationId xmlns:a16="http://schemas.microsoft.com/office/drawing/2014/main" id="{D11C0B68-C885-434F-98E5-379A2733E38A}"/>
            </a:ext>
          </a:extLst>
        </xdr:cNvPr>
        <xdr:cNvSpPr/>
      </xdr:nvSpPr>
      <xdr:spPr>
        <a:xfrm>
          <a:off x="869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73478</xdr:rowOff>
    </xdr:from>
    <xdr:to>
      <xdr:col>50</xdr:col>
      <xdr:colOff>114300</xdr:colOff>
      <xdr:row>59</xdr:row>
      <xdr:rowOff>86541</xdr:rowOff>
    </xdr:to>
    <xdr:cxnSp macro="">
      <xdr:nvCxnSpPr>
        <xdr:cNvPr id="227" name="直線コネクタ 226">
          <a:extLst>
            <a:ext uri="{FF2B5EF4-FFF2-40B4-BE49-F238E27FC236}">
              <a16:creationId xmlns:a16="http://schemas.microsoft.com/office/drawing/2014/main" id="{A218BFE5-27E2-487F-9776-576EF6088588}"/>
            </a:ext>
          </a:extLst>
        </xdr:cNvPr>
        <xdr:cNvCxnSpPr/>
      </xdr:nvCxnSpPr>
      <xdr:spPr>
        <a:xfrm flipV="1">
          <a:off x="8750300" y="101890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53703</xdr:rowOff>
    </xdr:from>
    <xdr:to>
      <xdr:col>41</xdr:col>
      <xdr:colOff>101600</xdr:colOff>
      <xdr:row>59</xdr:row>
      <xdr:rowOff>155303</xdr:rowOff>
    </xdr:to>
    <xdr:sp macro="" textlink="">
      <xdr:nvSpPr>
        <xdr:cNvPr id="228" name="楕円 227">
          <a:extLst>
            <a:ext uri="{FF2B5EF4-FFF2-40B4-BE49-F238E27FC236}">
              <a16:creationId xmlns:a16="http://schemas.microsoft.com/office/drawing/2014/main" id="{33492745-CA3A-4502-BEDC-73B8126180B9}"/>
            </a:ext>
          </a:extLst>
        </xdr:cNvPr>
        <xdr:cNvSpPr/>
      </xdr:nvSpPr>
      <xdr:spPr>
        <a:xfrm>
          <a:off x="781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86541</xdr:rowOff>
    </xdr:from>
    <xdr:to>
      <xdr:col>45</xdr:col>
      <xdr:colOff>177800</xdr:colOff>
      <xdr:row>59</xdr:row>
      <xdr:rowOff>104503</xdr:rowOff>
    </xdr:to>
    <xdr:cxnSp macro="">
      <xdr:nvCxnSpPr>
        <xdr:cNvPr id="229" name="直線コネクタ 228">
          <a:extLst>
            <a:ext uri="{FF2B5EF4-FFF2-40B4-BE49-F238E27FC236}">
              <a16:creationId xmlns:a16="http://schemas.microsoft.com/office/drawing/2014/main" id="{2231900B-18A1-4178-89BD-0123D6D66ADD}"/>
            </a:ext>
          </a:extLst>
        </xdr:cNvPr>
        <xdr:cNvCxnSpPr/>
      </xdr:nvCxnSpPr>
      <xdr:spPr>
        <a:xfrm flipV="1">
          <a:off x="7861300" y="102020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140805</xdr:rowOff>
    </xdr:from>
    <xdr:ext cx="469744" cy="259045"/>
    <xdr:sp macro="" textlink="">
      <xdr:nvSpPr>
        <xdr:cNvPr id="230" name="n_1mainValue【体育館・プール】&#10;一人当たり面積">
          <a:extLst>
            <a:ext uri="{FF2B5EF4-FFF2-40B4-BE49-F238E27FC236}">
              <a16:creationId xmlns:a16="http://schemas.microsoft.com/office/drawing/2014/main" id="{6FA178F8-17B9-402E-A550-21C129E98B67}"/>
            </a:ext>
          </a:extLst>
        </xdr:cNvPr>
        <xdr:cNvSpPr txBox="1"/>
      </xdr:nvSpPr>
      <xdr:spPr>
        <a:xfrm>
          <a:off x="9391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153868</xdr:rowOff>
    </xdr:from>
    <xdr:ext cx="469744" cy="259045"/>
    <xdr:sp macro="" textlink="">
      <xdr:nvSpPr>
        <xdr:cNvPr id="231" name="n_2mainValue【体育館・プール】&#10;一人当たり面積">
          <a:extLst>
            <a:ext uri="{FF2B5EF4-FFF2-40B4-BE49-F238E27FC236}">
              <a16:creationId xmlns:a16="http://schemas.microsoft.com/office/drawing/2014/main" id="{9DE3D30C-3EB9-4978-8326-A895D370F5C9}"/>
            </a:ext>
          </a:extLst>
        </xdr:cNvPr>
        <xdr:cNvSpPr txBox="1"/>
      </xdr:nvSpPr>
      <xdr:spPr>
        <a:xfrm>
          <a:off x="85154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380</xdr:rowOff>
    </xdr:from>
    <xdr:ext cx="469744" cy="259045"/>
    <xdr:sp macro="" textlink="">
      <xdr:nvSpPr>
        <xdr:cNvPr id="232" name="n_3mainValue【体育館・プール】&#10;一人当たり面積">
          <a:extLst>
            <a:ext uri="{FF2B5EF4-FFF2-40B4-BE49-F238E27FC236}">
              <a16:creationId xmlns:a16="http://schemas.microsoft.com/office/drawing/2014/main" id="{EB61E4BA-D6AB-48DA-9052-EBFE860C7246}"/>
            </a:ext>
          </a:extLst>
        </xdr:cNvPr>
        <xdr:cNvSpPr txBox="1"/>
      </xdr:nvSpPr>
      <xdr:spPr>
        <a:xfrm>
          <a:off x="7626427" y="99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334A5EC6-A4B4-4193-924D-FB092AF819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89A3075A-317C-4496-A0BF-7E0E8A68B2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4A4F0F59-CB7C-4A80-A1BD-9809AB1AF3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B9E67BFF-09D4-47BF-AAE9-8FA218776A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EEE8E815-50BF-4FFE-A980-B84D210870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93C43B22-B7D3-4F1F-A88B-ED47CA02F4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4EE0E6EE-19F2-4594-BC8E-2052D1619F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AFC96E13-E278-4FD3-BBAB-32FC0663F9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D8D3DB6E-0345-45A6-927A-968339ABB3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BEA51F9F-93DF-46FF-AD82-BA3D7233D9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0FECD42D-75BC-4FED-8E52-5E347B8D805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220FE819-2727-4BFA-A20A-861393E5B9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9A3B9502-0830-49E5-A8A8-BBB970AFF90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87BB85D5-557D-4611-91B6-787D551AD7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A9649B61-5811-4D67-8DE9-09F9A32DE1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D7094F2A-90EB-4AEB-B0E2-74C40EA0625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B0D2F788-1366-4615-A01E-80ED57111D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683BD544-56DB-468C-B17A-1CE52FAAC3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E0AED744-9266-4649-B81C-46D1AD32A3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F63FF48A-AB8D-4DC8-A27F-7F56BACB85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4F7CAFF9-A054-4C41-A555-7BCE0D0E9E4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860C3F67-FAAC-471F-B5DC-43622F14DA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C7EBBD89-BCEE-437B-813F-9E12CC12464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B701405C-0139-448E-80F4-1DC7FF79DD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a:extLst>
            <a:ext uri="{FF2B5EF4-FFF2-40B4-BE49-F238E27FC236}">
              <a16:creationId xmlns:a16="http://schemas.microsoft.com/office/drawing/2014/main" id="{7DC7ECD9-F212-44E6-A7A7-6BDE539032D5}"/>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5F377291-6D20-49EE-90EE-618C547FA72B}"/>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a:extLst>
            <a:ext uri="{FF2B5EF4-FFF2-40B4-BE49-F238E27FC236}">
              <a16:creationId xmlns:a16="http://schemas.microsoft.com/office/drawing/2014/main" id="{EA4CA00D-D52E-47DD-BE34-5AAC9C86C194}"/>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FF780557-7912-4F48-AEC7-F9A09E516E6C}"/>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a:extLst>
            <a:ext uri="{FF2B5EF4-FFF2-40B4-BE49-F238E27FC236}">
              <a16:creationId xmlns:a16="http://schemas.microsoft.com/office/drawing/2014/main" id="{D0FC9408-98E7-4094-A922-2CBBA6378C99}"/>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04EC74C7-F2D9-4EFC-9C1C-0D08978E69DA}"/>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a:extLst>
            <a:ext uri="{FF2B5EF4-FFF2-40B4-BE49-F238E27FC236}">
              <a16:creationId xmlns:a16="http://schemas.microsoft.com/office/drawing/2014/main" id="{5C1021E4-224C-4B29-8DFE-1BB1FCBBDC67}"/>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a:extLst>
            <a:ext uri="{FF2B5EF4-FFF2-40B4-BE49-F238E27FC236}">
              <a16:creationId xmlns:a16="http://schemas.microsoft.com/office/drawing/2014/main" id="{A0133656-DDA0-4FEB-A303-6AE14AEEDF8D}"/>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265" name="n_1aveValue【福祉施設】&#10;有形固定資産減価償却率">
          <a:extLst>
            <a:ext uri="{FF2B5EF4-FFF2-40B4-BE49-F238E27FC236}">
              <a16:creationId xmlns:a16="http://schemas.microsoft.com/office/drawing/2014/main" id="{0FD1161F-3FF8-40CA-AAA1-6BC72992D8C1}"/>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66" name="フローチャート: 判断 265">
          <a:extLst>
            <a:ext uri="{FF2B5EF4-FFF2-40B4-BE49-F238E27FC236}">
              <a16:creationId xmlns:a16="http://schemas.microsoft.com/office/drawing/2014/main" id="{F924B402-E29B-4BD3-94B6-D8C9CCC4D142}"/>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82566</xdr:rowOff>
    </xdr:from>
    <xdr:ext cx="405111" cy="259045"/>
    <xdr:sp macro="" textlink="">
      <xdr:nvSpPr>
        <xdr:cNvPr id="267" name="n_2aveValue【福祉施設】&#10;有形固定資産減価償却率">
          <a:extLst>
            <a:ext uri="{FF2B5EF4-FFF2-40B4-BE49-F238E27FC236}">
              <a16:creationId xmlns:a16="http://schemas.microsoft.com/office/drawing/2014/main" id="{E69D059F-20C8-4324-B4DF-CBD7A327A7EC}"/>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68" name="フローチャート: 判断 267">
          <a:extLst>
            <a:ext uri="{FF2B5EF4-FFF2-40B4-BE49-F238E27FC236}">
              <a16:creationId xmlns:a16="http://schemas.microsoft.com/office/drawing/2014/main" id="{A6158178-B56E-4FA0-896E-F60D79FF8704}"/>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269" name="n_3aveValue【福祉施設】&#10;有形固定資産減価償却率">
          <a:extLst>
            <a:ext uri="{FF2B5EF4-FFF2-40B4-BE49-F238E27FC236}">
              <a16:creationId xmlns:a16="http://schemas.microsoft.com/office/drawing/2014/main" id="{47B30986-ABA8-43BC-97DB-324057D6C0BE}"/>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B0BAE0B-CB1B-450F-BF8A-C2EB88CB05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E09718D-FFAD-4815-B569-51BF4DB87B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F9433A4-38DF-469F-9D0B-387C851D40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6155818-43F6-475C-BD5B-EC0200C7CF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EBECF3A-E346-4F84-87DA-D2ABD73599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xdr:rowOff>
    </xdr:from>
    <xdr:to>
      <xdr:col>20</xdr:col>
      <xdr:colOff>38100</xdr:colOff>
      <xdr:row>85</xdr:row>
      <xdr:rowOff>117475</xdr:rowOff>
    </xdr:to>
    <xdr:sp macro="" textlink="">
      <xdr:nvSpPr>
        <xdr:cNvPr id="275" name="楕円 274">
          <a:extLst>
            <a:ext uri="{FF2B5EF4-FFF2-40B4-BE49-F238E27FC236}">
              <a16:creationId xmlns:a16="http://schemas.microsoft.com/office/drawing/2014/main" id="{3BB827B6-B5ED-4E2F-9799-5F9AF4B796E2}"/>
            </a:ext>
          </a:extLst>
        </xdr:cNvPr>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71120</xdr:rowOff>
    </xdr:from>
    <xdr:to>
      <xdr:col>15</xdr:col>
      <xdr:colOff>101600</xdr:colOff>
      <xdr:row>86</xdr:row>
      <xdr:rowOff>1270</xdr:rowOff>
    </xdr:to>
    <xdr:sp macro="" textlink="">
      <xdr:nvSpPr>
        <xdr:cNvPr id="276" name="楕円 275">
          <a:extLst>
            <a:ext uri="{FF2B5EF4-FFF2-40B4-BE49-F238E27FC236}">
              <a16:creationId xmlns:a16="http://schemas.microsoft.com/office/drawing/2014/main" id="{9E77AB86-F970-4794-A0DB-E40C8D37A54A}"/>
            </a:ext>
          </a:extLst>
        </xdr:cNvPr>
        <xdr:cNvSpPr/>
      </xdr:nvSpPr>
      <xdr:spPr>
        <a:xfrm>
          <a:off x="2857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66675</xdr:rowOff>
    </xdr:from>
    <xdr:to>
      <xdr:col>19</xdr:col>
      <xdr:colOff>177800</xdr:colOff>
      <xdr:row>85</xdr:row>
      <xdr:rowOff>121920</xdr:rowOff>
    </xdr:to>
    <xdr:cxnSp macro="">
      <xdr:nvCxnSpPr>
        <xdr:cNvPr id="277" name="直線コネクタ 276">
          <a:extLst>
            <a:ext uri="{FF2B5EF4-FFF2-40B4-BE49-F238E27FC236}">
              <a16:creationId xmlns:a16="http://schemas.microsoft.com/office/drawing/2014/main" id="{B0AAF914-9477-4BE1-90F4-55E008770DF2}"/>
            </a:ext>
          </a:extLst>
        </xdr:cNvPr>
        <xdr:cNvCxnSpPr/>
      </xdr:nvCxnSpPr>
      <xdr:spPr>
        <a:xfrm flipV="1">
          <a:off x="2908300" y="146399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126364</xdr:rowOff>
    </xdr:from>
    <xdr:to>
      <xdr:col>10</xdr:col>
      <xdr:colOff>165100</xdr:colOff>
      <xdr:row>86</xdr:row>
      <xdr:rowOff>56514</xdr:rowOff>
    </xdr:to>
    <xdr:sp macro="" textlink="">
      <xdr:nvSpPr>
        <xdr:cNvPr id="278" name="楕円 277">
          <a:extLst>
            <a:ext uri="{FF2B5EF4-FFF2-40B4-BE49-F238E27FC236}">
              <a16:creationId xmlns:a16="http://schemas.microsoft.com/office/drawing/2014/main" id="{3E31D48E-83F4-4D4B-A430-C60DA780B14F}"/>
            </a:ext>
          </a:extLst>
        </xdr:cNvPr>
        <xdr:cNvSpPr/>
      </xdr:nvSpPr>
      <xdr:spPr>
        <a:xfrm>
          <a:off x="1968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121920</xdr:rowOff>
    </xdr:from>
    <xdr:to>
      <xdr:col>15</xdr:col>
      <xdr:colOff>50800</xdr:colOff>
      <xdr:row>86</xdr:row>
      <xdr:rowOff>5714</xdr:rowOff>
    </xdr:to>
    <xdr:cxnSp macro="">
      <xdr:nvCxnSpPr>
        <xdr:cNvPr id="279" name="直線コネクタ 278">
          <a:extLst>
            <a:ext uri="{FF2B5EF4-FFF2-40B4-BE49-F238E27FC236}">
              <a16:creationId xmlns:a16="http://schemas.microsoft.com/office/drawing/2014/main" id="{CAB0EAB8-CB4A-4FC6-9A90-621ECE859172}"/>
            </a:ext>
          </a:extLst>
        </xdr:cNvPr>
        <xdr:cNvCxnSpPr/>
      </xdr:nvCxnSpPr>
      <xdr:spPr>
        <a:xfrm flipV="1">
          <a:off x="2019300" y="146951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108602</xdr:rowOff>
    </xdr:from>
    <xdr:ext cx="405111" cy="259045"/>
    <xdr:sp macro="" textlink="">
      <xdr:nvSpPr>
        <xdr:cNvPr id="280" name="n_1mainValue【福祉施設】&#10;有形固定資産減価償却率">
          <a:extLst>
            <a:ext uri="{FF2B5EF4-FFF2-40B4-BE49-F238E27FC236}">
              <a16:creationId xmlns:a16="http://schemas.microsoft.com/office/drawing/2014/main" id="{59FAFC72-4EF2-40DD-94ED-0360799412C4}"/>
            </a:ext>
          </a:extLst>
        </xdr:cNvPr>
        <xdr:cNvSpPr txBox="1"/>
      </xdr:nvSpPr>
      <xdr:spPr>
        <a:xfrm>
          <a:off x="3582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281" name="n_2mainValue【福祉施設】&#10;有形固定資産減価償却率">
          <a:extLst>
            <a:ext uri="{FF2B5EF4-FFF2-40B4-BE49-F238E27FC236}">
              <a16:creationId xmlns:a16="http://schemas.microsoft.com/office/drawing/2014/main" id="{4DC22A6E-9C59-4379-B073-D0E62C64307C}"/>
            </a:ext>
          </a:extLst>
        </xdr:cNvPr>
        <xdr:cNvSpPr txBox="1"/>
      </xdr:nvSpPr>
      <xdr:spPr>
        <a:xfrm>
          <a:off x="2705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47641</xdr:rowOff>
    </xdr:from>
    <xdr:ext cx="405111" cy="259045"/>
    <xdr:sp macro="" textlink="">
      <xdr:nvSpPr>
        <xdr:cNvPr id="282" name="n_3mainValue【福祉施設】&#10;有形固定資産減価償却率">
          <a:extLst>
            <a:ext uri="{FF2B5EF4-FFF2-40B4-BE49-F238E27FC236}">
              <a16:creationId xmlns:a16="http://schemas.microsoft.com/office/drawing/2014/main" id="{C532DB55-252F-4FB1-9F66-966051A4C125}"/>
            </a:ext>
          </a:extLst>
        </xdr:cNvPr>
        <xdr:cNvSpPr txBox="1"/>
      </xdr:nvSpPr>
      <xdr:spPr>
        <a:xfrm>
          <a:off x="1816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578A754C-3AAD-41A4-BA17-536CA25196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814965C4-7400-4806-A7F5-4E4F9FD4F0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1C3B66D6-74F1-46E3-A559-095CB49532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551C487E-06AC-4799-8EDF-062DEF5F66F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7D4B91E3-9874-4C98-A754-6954224811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2A64A65A-E92C-4541-AD2F-C1838EE96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A2035312-1E0A-41CF-BDE3-9ED18667D0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28917DC4-C14E-4ED1-A36E-EDCB4B18D6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315F3C64-DD36-48F2-AB5F-CDAECB02E6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2A4F9F1C-3DFF-4AF3-91C4-0CA0324FB98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B518F7CE-EABE-48FA-B578-ABB78F3849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8D3ED273-89D7-463C-BE42-FB4B37B2D2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348CB574-1B76-4D55-80E9-2EC8487D59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20A4D9EB-9E58-4EED-9212-F233AE11D7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EB59AC07-5549-4697-8F97-6AFE18FFC5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39FB02C5-7400-46D2-B45C-7F4A9E19A43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6B4A7456-BA1D-4A24-8481-0836038ABF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82E4F092-93B9-40E3-A30D-55415758A47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A1188072-F7CE-42F8-96FF-895101374D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384D70C-CB8E-442E-B0E2-20ACCAF0D01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DFFED79B-E6C9-42DA-988B-966085E4AA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2BF657E6-2665-4DAC-B3D3-B5BA7162E43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A16E6EB5-6909-49DE-B6D9-4570C0D8C8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a:extLst>
            <a:ext uri="{FF2B5EF4-FFF2-40B4-BE49-F238E27FC236}">
              <a16:creationId xmlns:a16="http://schemas.microsoft.com/office/drawing/2014/main" id="{C071DA6E-AA5D-4EE2-A58A-589A3914689D}"/>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a:extLst>
            <a:ext uri="{FF2B5EF4-FFF2-40B4-BE49-F238E27FC236}">
              <a16:creationId xmlns:a16="http://schemas.microsoft.com/office/drawing/2014/main" id="{D481AEC0-6266-44C9-8DCC-E1DA9B5A5D29}"/>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a:extLst>
            <a:ext uri="{FF2B5EF4-FFF2-40B4-BE49-F238E27FC236}">
              <a16:creationId xmlns:a16="http://schemas.microsoft.com/office/drawing/2014/main" id="{35458F10-C404-43F0-A9A4-2A4214A31D56}"/>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a:extLst>
            <a:ext uri="{FF2B5EF4-FFF2-40B4-BE49-F238E27FC236}">
              <a16:creationId xmlns:a16="http://schemas.microsoft.com/office/drawing/2014/main" id="{50E83020-5410-4542-B09B-BC6AC2CA28C6}"/>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1E0C7021-F4D7-4337-A041-3363A9D87F7A}"/>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a:extLst>
            <a:ext uri="{FF2B5EF4-FFF2-40B4-BE49-F238E27FC236}">
              <a16:creationId xmlns:a16="http://schemas.microsoft.com/office/drawing/2014/main" id="{4DF8BCD7-619F-436F-83E9-5F517EC2E07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a:extLst>
            <a:ext uri="{FF2B5EF4-FFF2-40B4-BE49-F238E27FC236}">
              <a16:creationId xmlns:a16="http://schemas.microsoft.com/office/drawing/2014/main" id="{F7DE0DC9-08B5-4AC6-9DCF-CD6AC8697BD8}"/>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a:extLst>
            <a:ext uri="{FF2B5EF4-FFF2-40B4-BE49-F238E27FC236}">
              <a16:creationId xmlns:a16="http://schemas.microsoft.com/office/drawing/2014/main" id="{9B884EC8-6190-4036-A48B-548BAD1C1F6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14" name="n_1aveValue【福祉施設】&#10;一人当たり面積">
          <a:extLst>
            <a:ext uri="{FF2B5EF4-FFF2-40B4-BE49-F238E27FC236}">
              <a16:creationId xmlns:a16="http://schemas.microsoft.com/office/drawing/2014/main" id="{15DFDEEE-C8F0-4402-874D-FDC3AF520A37}"/>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315" name="フローチャート: 判断 314">
          <a:extLst>
            <a:ext uri="{FF2B5EF4-FFF2-40B4-BE49-F238E27FC236}">
              <a16:creationId xmlns:a16="http://schemas.microsoft.com/office/drawing/2014/main" id="{39703E31-F771-457D-A41D-BCCF49E08328}"/>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316" name="n_2aveValue【福祉施設】&#10;一人当たり面積">
          <a:extLst>
            <a:ext uri="{FF2B5EF4-FFF2-40B4-BE49-F238E27FC236}">
              <a16:creationId xmlns:a16="http://schemas.microsoft.com/office/drawing/2014/main" id="{7E22E109-856E-40A1-B298-00065E0AF64C}"/>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317" name="フローチャート: 判断 316">
          <a:extLst>
            <a:ext uri="{FF2B5EF4-FFF2-40B4-BE49-F238E27FC236}">
              <a16:creationId xmlns:a16="http://schemas.microsoft.com/office/drawing/2014/main" id="{E12DA59A-66E1-4ABC-9FF6-219273B1334C}"/>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137177</xdr:rowOff>
    </xdr:from>
    <xdr:ext cx="469744" cy="259045"/>
    <xdr:sp macro="" textlink="">
      <xdr:nvSpPr>
        <xdr:cNvPr id="318" name="n_3aveValue【福祉施設】&#10;一人当たり面積">
          <a:extLst>
            <a:ext uri="{FF2B5EF4-FFF2-40B4-BE49-F238E27FC236}">
              <a16:creationId xmlns:a16="http://schemas.microsoft.com/office/drawing/2014/main" id="{F781806A-92FB-4D26-AB51-463A7AC24ED5}"/>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31B49FB-C4B1-4C04-AC95-4ACC4E7057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5CE2DB9-D19E-4595-A400-C75ACFF3A44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5DC07759-5916-4A09-B41C-38FBD095E2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8C533A2-DFD3-49FB-A09D-C9C6C8439D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D148D4D-65A5-45F5-BCC2-4865BF84EA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82550</xdr:rowOff>
    </xdr:from>
    <xdr:to>
      <xdr:col>50</xdr:col>
      <xdr:colOff>165100</xdr:colOff>
      <xdr:row>84</xdr:row>
      <xdr:rowOff>12700</xdr:rowOff>
    </xdr:to>
    <xdr:sp macro="" textlink="">
      <xdr:nvSpPr>
        <xdr:cNvPr id="324" name="楕円 323">
          <a:extLst>
            <a:ext uri="{FF2B5EF4-FFF2-40B4-BE49-F238E27FC236}">
              <a16:creationId xmlns:a16="http://schemas.microsoft.com/office/drawing/2014/main" id="{A4ACC505-E47A-4E0E-8A06-D3B5E6CC9A71}"/>
            </a:ext>
          </a:extLst>
        </xdr:cNvPr>
        <xdr:cNvSpPr/>
      </xdr:nvSpPr>
      <xdr:spPr>
        <a:xfrm>
          <a:off x="958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25" name="楕円 324">
          <a:extLst>
            <a:ext uri="{FF2B5EF4-FFF2-40B4-BE49-F238E27FC236}">
              <a16:creationId xmlns:a16="http://schemas.microsoft.com/office/drawing/2014/main" id="{AA560DD6-2A0A-4454-B9F5-3D9D81C03108}"/>
            </a:ext>
          </a:extLst>
        </xdr:cNvPr>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133350</xdr:rowOff>
    </xdr:from>
    <xdr:to>
      <xdr:col>50</xdr:col>
      <xdr:colOff>114300</xdr:colOff>
      <xdr:row>83</xdr:row>
      <xdr:rowOff>140970</xdr:rowOff>
    </xdr:to>
    <xdr:cxnSp macro="">
      <xdr:nvCxnSpPr>
        <xdr:cNvPr id="326" name="直線コネクタ 325">
          <a:extLst>
            <a:ext uri="{FF2B5EF4-FFF2-40B4-BE49-F238E27FC236}">
              <a16:creationId xmlns:a16="http://schemas.microsoft.com/office/drawing/2014/main" id="{A7B71B9E-B5C9-4FA7-BA2D-B44E9464FCD3}"/>
            </a:ext>
          </a:extLst>
        </xdr:cNvPr>
        <xdr:cNvCxnSpPr/>
      </xdr:nvCxnSpPr>
      <xdr:spPr>
        <a:xfrm flipV="1">
          <a:off x="8750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97789</xdr:rowOff>
    </xdr:from>
    <xdr:to>
      <xdr:col>41</xdr:col>
      <xdr:colOff>101600</xdr:colOff>
      <xdr:row>84</xdr:row>
      <xdr:rowOff>27939</xdr:rowOff>
    </xdr:to>
    <xdr:sp macro="" textlink="">
      <xdr:nvSpPr>
        <xdr:cNvPr id="327" name="楕円 326">
          <a:extLst>
            <a:ext uri="{FF2B5EF4-FFF2-40B4-BE49-F238E27FC236}">
              <a16:creationId xmlns:a16="http://schemas.microsoft.com/office/drawing/2014/main" id="{B1D6CFFB-CF1C-4AD9-A11D-2C16F1522087}"/>
            </a:ext>
          </a:extLst>
        </xdr:cNvPr>
        <xdr:cNvSpPr/>
      </xdr:nvSpPr>
      <xdr:spPr>
        <a:xfrm>
          <a:off x="781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148589</xdr:rowOff>
    </xdr:to>
    <xdr:cxnSp macro="">
      <xdr:nvCxnSpPr>
        <xdr:cNvPr id="328" name="直線コネクタ 327">
          <a:extLst>
            <a:ext uri="{FF2B5EF4-FFF2-40B4-BE49-F238E27FC236}">
              <a16:creationId xmlns:a16="http://schemas.microsoft.com/office/drawing/2014/main" id="{CFBA7544-F778-4D66-9264-43B0D81CA352}"/>
            </a:ext>
          </a:extLst>
        </xdr:cNvPr>
        <xdr:cNvCxnSpPr/>
      </xdr:nvCxnSpPr>
      <xdr:spPr>
        <a:xfrm flipV="1">
          <a:off x="7861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29227</xdr:rowOff>
    </xdr:from>
    <xdr:ext cx="469744" cy="259045"/>
    <xdr:sp macro="" textlink="">
      <xdr:nvSpPr>
        <xdr:cNvPr id="329" name="n_1mainValue【福祉施設】&#10;一人当たり面積">
          <a:extLst>
            <a:ext uri="{FF2B5EF4-FFF2-40B4-BE49-F238E27FC236}">
              <a16:creationId xmlns:a16="http://schemas.microsoft.com/office/drawing/2014/main" id="{1ABAED2C-6CA2-4FB9-9B7D-E3DFE6493947}"/>
            </a:ext>
          </a:extLst>
        </xdr:cNvPr>
        <xdr:cNvSpPr txBox="1"/>
      </xdr:nvSpPr>
      <xdr:spPr>
        <a:xfrm>
          <a:off x="9391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30" name="n_2mainValue【福祉施設】&#10;一人当たり面積">
          <a:extLst>
            <a:ext uri="{FF2B5EF4-FFF2-40B4-BE49-F238E27FC236}">
              <a16:creationId xmlns:a16="http://schemas.microsoft.com/office/drawing/2014/main" id="{5A5FC887-9759-40F2-A517-A985AC2495C8}"/>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44466</xdr:rowOff>
    </xdr:from>
    <xdr:ext cx="469744" cy="259045"/>
    <xdr:sp macro="" textlink="">
      <xdr:nvSpPr>
        <xdr:cNvPr id="331" name="n_3mainValue【福祉施設】&#10;一人当たり面積">
          <a:extLst>
            <a:ext uri="{FF2B5EF4-FFF2-40B4-BE49-F238E27FC236}">
              <a16:creationId xmlns:a16="http://schemas.microsoft.com/office/drawing/2014/main" id="{02C145A9-9857-4260-ADC5-7377E79398CF}"/>
            </a:ext>
          </a:extLst>
        </xdr:cNvPr>
        <xdr:cNvSpPr txBox="1"/>
      </xdr:nvSpPr>
      <xdr:spPr>
        <a:xfrm>
          <a:off x="7626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94FD4CCC-3CED-4453-A044-3D2595EA19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7972E87F-7780-48E1-B17D-F001974F90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67B02AA8-A001-4A4E-9D95-7DD619F4C6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9BA6D374-5C1D-4AE7-9048-4E7B72EF00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D94E844B-7DFF-41F0-96B3-944BF05D63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93268A59-69E8-4261-BD03-4F555F86C1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F40B7CD1-9B2D-46EE-8F75-5E21766FDF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65B8F282-7281-4D09-AB02-D88A17B0C22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91AC0E5D-FB43-43DE-A5A6-BC7B7189F68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5D80EB67-EE84-4021-9178-A81073E16B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22C35DB2-6B67-4F2D-9BC2-741E0A22427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388312D5-F29D-43BA-8A03-11D0D808772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93EC8550-641C-4A82-82F3-6B23F520B9C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CF52DF13-7B15-4CA3-99BC-1B4D006B5DE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6FBE17DF-3644-489F-A69D-4E091B44593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D45E1DF9-74ED-44D5-A032-3512C95C63D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B427FE17-865F-449C-86F8-EFC68960880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309A8622-44C1-4596-9C66-91AA0C2F4B3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DCE8B4FA-CA73-4E89-A80D-CB3F6F6828C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B5301006-DC1E-4626-98FE-3AFC5835D96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BA7C43E8-1BA5-43AB-82EC-6F1EC4DAE5D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8BEC0A53-794F-432C-8873-1D2A50BA4C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E1A1540C-9F5D-4814-ABA2-4F495BE5616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F8DB34B8-1AE9-456E-8F64-14E385AFB2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a:extLst>
            <a:ext uri="{FF2B5EF4-FFF2-40B4-BE49-F238E27FC236}">
              <a16:creationId xmlns:a16="http://schemas.microsoft.com/office/drawing/2014/main" id="{AD440998-C178-45C3-B581-AB4D6524D192}"/>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993C701C-B277-4CFE-9414-D3B47AAC7C7E}"/>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a:extLst>
            <a:ext uri="{FF2B5EF4-FFF2-40B4-BE49-F238E27FC236}">
              <a16:creationId xmlns:a16="http://schemas.microsoft.com/office/drawing/2014/main" id="{67DEC720-FDA4-4551-8AF6-0A9F6F015CA5}"/>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6BD4A671-E065-4D95-94E5-0DB3B7DE5F21}"/>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a:extLst>
            <a:ext uri="{FF2B5EF4-FFF2-40B4-BE49-F238E27FC236}">
              <a16:creationId xmlns:a16="http://schemas.microsoft.com/office/drawing/2014/main" id="{0F9A0A96-7BBC-4122-B537-9604776AA5B3}"/>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ADD3107E-662D-461D-BDA9-350563FADDB3}"/>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a:extLst>
            <a:ext uri="{FF2B5EF4-FFF2-40B4-BE49-F238E27FC236}">
              <a16:creationId xmlns:a16="http://schemas.microsoft.com/office/drawing/2014/main" id="{340AFE4A-2E1C-4480-8F10-36C7A0836FFA}"/>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a:extLst>
            <a:ext uri="{FF2B5EF4-FFF2-40B4-BE49-F238E27FC236}">
              <a16:creationId xmlns:a16="http://schemas.microsoft.com/office/drawing/2014/main" id="{C60EE762-A1E2-42C6-B301-1C69BE0A6BB9}"/>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97172</xdr:rowOff>
    </xdr:from>
    <xdr:ext cx="405111" cy="259045"/>
    <xdr:sp macro="" textlink="">
      <xdr:nvSpPr>
        <xdr:cNvPr id="364" name="n_1aveValue【市民会館】&#10;有形固定資産減価償却率">
          <a:extLst>
            <a:ext uri="{FF2B5EF4-FFF2-40B4-BE49-F238E27FC236}">
              <a16:creationId xmlns:a16="http://schemas.microsoft.com/office/drawing/2014/main" id="{25D82EA0-C514-43DD-8366-772B6CDD2FD7}"/>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65" name="フローチャート: 判断 364">
          <a:extLst>
            <a:ext uri="{FF2B5EF4-FFF2-40B4-BE49-F238E27FC236}">
              <a16:creationId xmlns:a16="http://schemas.microsoft.com/office/drawing/2014/main" id="{8E8995A6-838F-41C7-9BCE-376145B3B6CA}"/>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366" name="n_2aveValue【市民会館】&#10;有形固定資産減価償却率">
          <a:extLst>
            <a:ext uri="{FF2B5EF4-FFF2-40B4-BE49-F238E27FC236}">
              <a16:creationId xmlns:a16="http://schemas.microsoft.com/office/drawing/2014/main" id="{B166698E-70D3-498A-BD55-3226AF091F15}"/>
            </a:ext>
          </a:extLst>
        </xdr:cNvPr>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D70C9429-0797-4CC9-B7BB-6A453D37B966}"/>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68" name="n_3aveValue【市民会館】&#10;有形固定資産減価償却率">
          <a:extLst>
            <a:ext uri="{FF2B5EF4-FFF2-40B4-BE49-F238E27FC236}">
              <a16:creationId xmlns:a16="http://schemas.microsoft.com/office/drawing/2014/main" id="{4EB247FF-FF1A-483E-B97F-79125DE5F920}"/>
            </a:ext>
          </a:extLst>
        </xdr:cNvPr>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A17915F9-F9BE-490E-8516-AD6E513A84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B7A4502-A749-44A8-BB9E-5B675FBC7E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7D2CDAF-264E-450F-BB78-9801A368E9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1AEBED2-3D6C-4C48-A397-D184BA6723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DD6B1B0-FBFF-4E09-A25D-384251A270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46355</xdr:rowOff>
    </xdr:from>
    <xdr:to>
      <xdr:col>20</xdr:col>
      <xdr:colOff>38100</xdr:colOff>
      <xdr:row>101</xdr:row>
      <xdr:rowOff>147955</xdr:rowOff>
    </xdr:to>
    <xdr:sp macro="" textlink="">
      <xdr:nvSpPr>
        <xdr:cNvPr id="374" name="楕円 373">
          <a:extLst>
            <a:ext uri="{FF2B5EF4-FFF2-40B4-BE49-F238E27FC236}">
              <a16:creationId xmlns:a16="http://schemas.microsoft.com/office/drawing/2014/main" id="{5D25AF51-143A-41BD-A190-3584EFF144A0}"/>
            </a:ext>
          </a:extLst>
        </xdr:cNvPr>
        <xdr:cNvSpPr/>
      </xdr:nvSpPr>
      <xdr:spPr>
        <a:xfrm>
          <a:off x="3746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164482</xdr:rowOff>
    </xdr:from>
    <xdr:ext cx="405111" cy="259045"/>
    <xdr:sp macro="" textlink="">
      <xdr:nvSpPr>
        <xdr:cNvPr id="375" name="n_1mainValue【市民会館】&#10;有形固定資産減価償却率">
          <a:extLst>
            <a:ext uri="{FF2B5EF4-FFF2-40B4-BE49-F238E27FC236}">
              <a16:creationId xmlns:a16="http://schemas.microsoft.com/office/drawing/2014/main" id="{8E85EA10-1679-4396-9CFC-3C6EE195872F}"/>
            </a:ext>
          </a:extLst>
        </xdr:cNvPr>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8D7AD986-EE3B-4E59-A15F-0D9459BB40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818D62D3-3169-45F9-BDB8-14D6A59876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2FAEC578-11F8-4E72-9719-00BD7F29ED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D4258E1D-C475-425A-B1CA-5D74784889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462FD471-D2BC-49F2-A940-7B96EBDF66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E6CE913C-D2E6-44C7-A750-2EEAC59D13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AA1E0C44-8B48-451C-9767-2250718C4CE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1B67CF79-518F-47B5-A2CF-76C3EFB251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97C0B2D1-1E48-4939-8055-E32F218985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22C12AC0-9732-42C7-8ED5-60632163A2D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a16="http://schemas.microsoft.com/office/drawing/2014/main" id="{F2A42271-8BB5-45C5-99D0-3E3D11F2419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7B1EDF5-DA4C-4BEC-A5B0-5AEDA1BE872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a16="http://schemas.microsoft.com/office/drawing/2014/main" id="{CDBD4F2C-2566-4435-A0D4-AE6FD4434E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a:extLst>
            <a:ext uri="{FF2B5EF4-FFF2-40B4-BE49-F238E27FC236}">
              <a16:creationId xmlns:a16="http://schemas.microsoft.com/office/drawing/2014/main" id="{ED00E4AD-2425-4A84-B646-B5350CB587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F7C16F38-A388-4196-9EBF-A2779F220F3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a:extLst>
            <a:ext uri="{FF2B5EF4-FFF2-40B4-BE49-F238E27FC236}">
              <a16:creationId xmlns:a16="http://schemas.microsoft.com/office/drawing/2014/main" id="{0A7997C1-5A7D-4365-8E77-ADEDAE86E5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a16="http://schemas.microsoft.com/office/drawing/2014/main" id="{53E9D752-E558-4208-B272-4520BBA4A72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a:extLst>
            <a:ext uri="{FF2B5EF4-FFF2-40B4-BE49-F238E27FC236}">
              <a16:creationId xmlns:a16="http://schemas.microsoft.com/office/drawing/2014/main" id="{C48B7E11-FCDD-4A47-BE69-745CEC9A5A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a16="http://schemas.microsoft.com/office/drawing/2014/main" id="{873440EE-F75C-48C0-8B04-FEADB38575B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a:extLst>
            <a:ext uri="{FF2B5EF4-FFF2-40B4-BE49-F238E27FC236}">
              <a16:creationId xmlns:a16="http://schemas.microsoft.com/office/drawing/2014/main" id="{9713DE54-89C8-4D21-AD5F-C3E0CE70353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C6FDD60D-E86A-4751-AAA5-22266B4779C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a:extLst>
            <a:ext uri="{FF2B5EF4-FFF2-40B4-BE49-F238E27FC236}">
              <a16:creationId xmlns:a16="http://schemas.microsoft.com/office/drawing/2014/main" id="{0C5DA1DB-D743-47B0-9946-AA7918EFD7B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a:extLst>
            <a:ext uri="{FF2B5EF4-FFF2-40B4-BE49-F238E27FC236}">
              <a16:creationId xmlns:a16="http://schemas.microsoft.com/office/drawing/2014/main" id="{3D2599D3-276B-4E48-87B5-5244707F35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99" name="直線コネクタ 398">
          <a:extLst>
            <a:ext uri="{FF2B5EF4-FFF2-40B4-BE49-F238E27FC236}">
              <a16:creationId xmlns:a16="http://schemas.microsoft.com/office/drawing/2014/main" id="{EF3C4D91-CDA7-44FF-95BC-0CB1C9692613}"/>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0" name="【市民会館】&#10;一人当たり面積最小値テキスト">
          <a:extLst>
            <a:ext uri="{FF2B5EF4-FFF2-40B4-BE49-F238E27FC236}">
              <a16:creationId xmlns:a16="http://schemas.microsoft.com/office/drawing/2014/main" id="{45048020-FDEB-49D6-B7C0-035B570BC3CA}"/>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1" name="直線コネクタ 400">
          <a:extLst>
            <a:ext uri="{FF2B5EF4-FFF2-40B4-BE49-F238E27FC236}">
              <a16:creationId xmlns:a16="http://schemas.microsoft.com/office/drawing/2014/main" id="{16A4088E-6D78-4828-B264-745469D71FA8}"/>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2" name="【市民会館】&#10;一人当たり面積最大値テキスト">
          <a:extLst>
            <a:ext uri="{FF2B5EF4-FFF2-40B4-BE49-F238E27FC236}">
              <a16:creationId xmlns:a16="http://schemas.microsoft.com/office/drawing/2014/main" id="{322C7D64-97C0-40AF-A894-46FD51915801}"/>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3" name="直線コネクタ 402">
          <a:extLst>
            <a:ext uri="{FF2B5EF4-FFF2-40B4-BE49-F238E27FC236}">
              <a16:creationId xmlns:a16="http://schemas.microsoft.com/office/drawing/2014/main" id="{2511ECE7-4BF0-45A6-9A53-929872BEB9D3}"/>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04" name="【市民会館】&#10;一人当たり面積平均値テキスト">
          <a:extLst>
            <a:ext uri="{FF2B5EF4-FFF2-40B4-BE49-F238E27FC236}">
              <a16:creationId xmlns:a16="http://schemas.microsoft.com/office/drawing/2014/main" id="{98F9CB7D-3CCC-47D9-A00A-82E4FA42BE75}"/>
            </a:ext>
          </a:extLst>
        </xdr:cNvPr>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05" name="フローチャート: 判断 404">
          <a:extLst>
            <a:ext uri="{FF2B5EF4-FFF2-40B4-BE49-F238E27FC236}">
              <a16:creationId xmlns:a16="http://schemas.microsoft.com/office/drawing/2014/main" id="{5B417E34-B837-48DE-8F94-6D573FFABAAA}"/>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06" name="フローチャート: 判断 405">
          <a:extLst>
            <a:ext uri="{FF2B5EF4-FFF2-40B4-BE49-F238E27FC236}">
              <a16:creationId xmlns:a16="http://schemas.microsoft.com/office/drawing/2014/main" id="{3161F76F-DD0F-41AE-BB45-28CE4D0FDAE4}"/>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72407</xdr:rowOff>
    </xdr:from>
    <xdr:ext cx="469744" cy="259045"/>
    <xdr:sp macro="" textlink="">
      <xdr:nvSpPr>
        <xdr:cNvPr id="407" name="n_1aveValue【市民会館】&#10;一人当たり面積">
          <a:extLst>
            <a:ext uri="{FF2B5EF4-FFF2-40B4-BE49-F238E27FC236}">
              <a16:creationId xmlns:a16="http://schemas.microsoft.com/office/drawing/2014/main" id="{3791A8F3-4138-45AA-8DFE-E873EFC60884}"/>
            </a:ext>
          </a:extLst>
        </xdr:cNvPr>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408" name="フローチャート: 判断 407">
          <a:extLst>
            <a:ext uri="{FF2B5EF4-FFF2-40B4-BE49-F238E27FC236}">
              <a16:creationId xmlns:a16="http://schemas.microsoft.com/office/drawing/2014/main" id="{0DFA3C89-EF8D-493A-BCC6-F0A19E40F468}"/>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409" name="n_2aveValue【市民会館】&#10;一人当たり面積">
          <a:extLst>
            <a:ext uri="{FF2B5EF4-FFF2-40B4-BE49-F238E27FC236}">
              <a16:creationId xmlns:a16="http://schemas.microsoft.com/office/drawing/2014/main" id="{98BB7761-B179-4563-A56A-DCC62AD12D6E}"/>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410" name="フローチャート: 判断 409">
          <a:extLst>
            <a:ext uri="{FF2B5EF4-FFF2-40B4-BE49-F238E27FC236}">
              <a16:creationId xmlns:a16="http://schemas.microsoft.com/office/drawing/2014/main" id="{F0CCD508-0AC2-4999-9219-D3A54A939533}"/>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411" name="n_3aveValue【市民会館】&#10;一人当たり面積">
          <a:extLst>
            <a:ext uri="{FF2B5EF4-FFF2-40B4-BE49-F238E27FC236}">
              <a16:creationId xmlns:a16="http://schemas.microsoft.com/office/drawing/2014/main" id="{B98513A8-E654-4D9A-9B6D-7A388B62C1D7}"/>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B8D4F63-AA73-42F8-A1EA-3214563C43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DB8B34F-0D30-477E-BC83-B176F65BF8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B48EB93-4F1A-4CA4-B8F3-00D77E8844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1C9ABDA-8755-4782-96C6-A36210DF69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B9256EB-5CFD-4107-A186-111EACF7B8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417" name="楕円 416">
          <a:extLst>
            <a:ext uri="{FF2B5EF4-FFF2-40B4-BE49-F238E27FC236}">
              <a16:creationId xmlns:a16="http://schemas.microsoft.com/office/drawing/2014/main" id="{642B2A00-E943-40A5-8BC0-C5BEC96FDC63}"/>
            </a:ext>
          </a:extLst>
        </xdr:cNvPr>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17797</xdr:rowOff>
    </xdr:from>
    <xdr:ext cx="469744" cy="259045"/>
    <xdr:sp macro="" textlink="">
      <xdr:nvSpPr>
        <xdr:cNvPr id="418" name="n_1mainValue【市民会館】&#10;一人当たり面積">
          <a:extLst>
            <a:ext uri="{FF2B5EF4-FFF2-40B4-BE49-F238E27FC236}">
              <a16:creationId xmlns:a16="http://schemas.microsoft.com/office/drawing/2014/main" id="{BC00C50D-020E-4A62-8430-6231FD65F600}"/>
            </a:ext>
          </a:extLst>
        </xdr:cNvPr>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BC499733-E40C-4D9C-8973-649665F134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E124E6C6-040C-4541-A234-601BF98A08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B7B5567D-E2ED-435A-9DB6-553945DF3D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6185CFC9-F9D6-4121-ABD8-70368B3369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2DFCD9DB-E09E-454C-B54C-50A13091B4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77413D62-6891-4565-9E9F-E2205D3D8D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39674E1F-56C4-491C-8009-3F8DB9CE84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3B5F42ED-0A31-4F02-A847-9AA093AE4A7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E9D695D-1765-46C1-99C2-A57DC011D8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A3136334-7CE1-4071-9100-CE7CCEEED0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A0973060-71D0-4567-B816-613CD66B8F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9051A862-332F-4422-A1E5-596FF39BB5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77355998-27BC-43BB-A75A-7280DD86A0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C08B8D0C-3240-447C-9D5C-2251A4AC6AE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89762FD3-F8C6-475F-BD5E-688DFB040C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254EADE8-9F9A-462C-86B9-938E5869863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F00F139C-E4E2-4938-A892-48B525282A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D82421AA-D38D-4753-9D48-95264C139F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810888FB-3BEA-485D-A65D-3A39C4AD80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1F36114F-3370-402A-946C-37530E6C8D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DF079211-3ED2-4AA3-88E1-A8223F762B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E4ED2B3A-2121-448C-A0D7-35656E08EC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AC459B7B-181A-4233-A498-DBBC4E9951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6A25B967-2BF6-496F-85AE-A9B23847C2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1482A7A9-1939-4428-A670-7D36C8C94A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857F86F9-404C-48D4-8136-9BB5372E13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5" name="直線コネクタ 444">
          <a:extLst>
            <a:ext uri="{FF2B5EF4-FFF2-40B4-BE49-F238E27FC236}">
              <a16:creationId xmlns:a16="http://schemas.microsoft.com/office/drawing/2014/main" id="{CBCD20B0-E871-4A12-B305-2EBEFE46BE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6" name="テキスト ボックス 445">
          <a:extLst>
            <a:ext uri="{FF2B5EF4-FFF2-40B4-BE49-F238E27FC236}">
              <a16:creationId xmlns:a16="http://schemas.microsoft.com/office/drawing/2014/main" id="{13548E3B-6EF2-4398-8B14-2A338CFF33B9}"/>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7" name="直線コネクタ 446">
          <a:extLst>
            <a:ext uri="{FF2B5EF4-FFF2-40B4-BE49-F238E27FC236}">
              <a16:creationId xmlns:a16="http://schemas.microsoft.com/office/drawing/2014/main" id="{340B4317-3AB6-49EB-9690-09603F4FE29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8" name="テキスト ボックス 447">
          <a:extLst>
            <a:ext uri="{FF2B5EF4-FFF2-40B4-BE49-F238E27FC236}">
              <a16:creationId xmlns:a16="http://schemas.microsoft.com/office/drawing/2014/main" id="{883FA661-D949-43D0-98E9-81DFFB5FAAD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a:extLst>
            <a:ext uri="{FF2B5EF4-FFF2-40B4-BE49-F238E27FC236}">
              <a16:creationId xmlns:a16="http://schemas.microsoft.com/office/drawing/2014/main" id="{3065C493-005E-458C-A367-4DF16C82855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a:extLst>
            <a:ext uri="{FF2B5EF4-FFF2-40B4-BE49-F238E27FC236}">
              <a16:creationId xmlns:a16="http://schemas.microsoft.com/office/drawing/2014/main" id="{8DF874A0-4575-4939-8071-C957DED770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1" name="直線コネクタ 450">
          <a:extLst>
            <a:ext uri="{FF2B5EF4-FFF2-40B4-BE49-F238E27FC236}">
              <a16:creationId xmlns:a16="http://schemas.microsoft.com/office/drawing/2014/main" id="{AEF845C2-28AC-4583-B573-AE9863BB6EE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2" name="テキスト ボックス 451">
          <a:extLst>
            <a:ext uri="{FF2B5EF4-FFF2-40B4-BE49-F238E27FC236}">
              <a16:creationId xmlns:a16="http://schemas.microsoft.com/office/drawing/2014/main" id="{7DC7A227-1079-45CA-8239-222AD26E57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3" name="直線コネクタ 452">
          <a:extLst>
            <a:ext uri="{FF2B5EF4-FFF2-40B4-BE49-F238E27FC236}">
              <a16:creationId xmlns:a16="http://schemas.microsoft.com/office/drawing/2014/main" id="{EF1CFE30-169A-4F07-9A82-145D7285DF9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4" name="テキスト ボックス 453">
          <a:extLst>
            <a:ext uri="{FF2B5EF4-FFF2-40B4-BE49-F238E27FC236}">
              <a16:creationId xmlns:a16="http://schemas.microsoft.com/office/drawing/2014/main" id="{59E8235F-1E4D-465E-AB7E-C5616D5C9FB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a:extLst>
            <a:ext uri="{FF2B5EF4-FFF2-40B4-BE49-F238E27FC236}">
              <a16:creationId xmlns:a16="http://schemas.microsoft.com/office/drawing/2014/main" id="{606365A3-A69E-44C4-B789-3785A729A4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id="{54BB9316-E499-44DB-BCE4-8C40F1F6178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a:extLst>
            <a:ext uri="{FF2B5EF4-FFF2-40B4-BE49-F238E27FC236}">
              <a16:creationId xmlns:a16="http://schemas.microsoft.com/office/drawing/2014/main" id="{678D79CF-9F10-496F-B168-193DD7C2B2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58" name="直線コネクタ 457">
          <a:extLst>
            <a:ext uri="{FF2B5EF4-FFF2-40B4-BE49-F238E27FC236}">
              <a16:creationId xmlns:a16="http://schemas.microsoft.com/office/drawing/2014/main" id="{616109A5-8E39-4C05-BC8B-3E67E7A15A0D}"/>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59" name="【保健センター・保健所】&#10;有形固定資産減価償却率最小値テキスト">
          <a:extLst>
            <a:ext uri="{FF2B5EF4-FFF2-40B4-BE49-F238E27FC236}">
              <a16:creationId xmlns:a16="http://schemas.microsoft.com/office/drawing/2014/main" id="{893EAB70-0C9B-4DD8-A210-B5D4E7D6FB94}"/>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0" name="直線コネクタ 459">
          <a:extLst>
            <a:ext uri="{FF2B5EF4-FFF2-40B4-BE49-F238E27FC236}">
              <a16:creationId xmlns:a16="http://schemas.microsoft.com/office/drawing/2014/main" id="{9CDC3036-A7C5-47D1-AD32-10C76A12AB69}"/>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1" name="【保健センター・保健所】&#10;有形固定資産減価償却率最大値テキスト">
          <a:extLst>
            <a:ext uri="{FF2B5EF4-FFF2-40B4-BE49-F238E27FC236}">
              <a16:creationId xmlns:a16="http://schemas.microsoft.com/office/drawing/2014/main" id="{3ACAAA4A-5ADD-40D6-90C3-BFBBE1432958}"/>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2" name="直線コネクタ 461">
          <a:extLst>
            <a:ext uri="{FF2B5EF4-FFF2-40B4-BE49-F238E27FC236}">
              <a16:creationId xmlns:a16="http://schemas.microsoft.com/office/drawing/2014/main" id="{E00FEE97-2A1A-42FD-A2C9-FEB0572AD0F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63" name="【保健センター・保健所】&#10;有形固定資産減価償却率平均値テキスト">
          <a:extLst>
            <a:ext uri="{FF2B5EF4-FFF2-40B4-BE49-F238E27FC236}">
              <a16:creationId xmlns:a16="http://schemas.microsoft.com/office/drawing/2014/main" id="{DB4AACDC-9F61-4F12-9588-9E2A290C69ED}"/>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64" name="フローチャート: 判断 463">
          <a:extLst>
            <a:ext uri="{FF2B5EF4-FFF2-40B4-BE49-F238E27FC236}">
              <a16:creationId xmlns:a16="http://schemas.microsoft.com/office/drawing/2014/main" id="{666BFE22-55C8-44A1-916B-107E5F96C445}"/>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65" name="フローチャート: 判断 464">
          <a:extLst>
            <a:ext uri="{FF2B5EF4-FFF2-40B4-BE49-F238E27FC236}">
              <a16:creationId xmlns:a16="http://schemas.microsoft.com/office/drawing/2014/main" id="{A22728DC-FAC3-49E5-BB01-54DD18E1DF5F}"/>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F4C0C721-C8F8-4525-87E7-7077BBD0BA29}"/>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67" name="フローチャート: 判断 466">
          <a:extLst>
            <a:ext uri="{FF2B5EF4-FFF2-40B4-BE49-F238E27FC236}">
              <a16:creationId xmlns:a16="http://schemas.microsoft.com/office/drawing/2014/main" id="{E1F835D0-BC3E-44C6-849A-D6F1820C90E4}"/>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FC685308-2B1C-42C4-B20D-E38E3FE1FCF7}"/>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69" name="フローチャート: 判断 468">
          <a:extLst>
            <a:ext uri="{FF2B5EF4-FFF2-40B4-BE49-F238E27FC236}">
              <a16:creationId xmlns:a16="http://schemas.microsoft.com/office/drawing/2014/main" id="{BC7381A5-3885-4AA6-87CB-8F26DCB12E42}"/>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1CDDCB29-85DA-40B7-86BB-BED6083605D6}"/>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F2CBFB7C-F566-489E-982A-E3158EFCD0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336BA4FE-F076-4272-B44D-AE8135E947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5A59890-80DB-4D61-A502-719192A89D1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79C4C34D-D53E-461E-A5AF-BF6DA15420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A99067B3-F1B8-48E4-B4E2-4499C08145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76" name="楕円 475">
          <a:extLst>
            <a:ext uri="{FF2B5EF4-FFF2-40B4-BE49-F238E27FC236}">
              <a16:creationId xmlns:a16="http://schemas.microsoft.com/office/drawing/2014/main" id="{310A368B-2122-4C33-97A2-2D50B94C34E7}"/>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77" name="楕円 476">
          <a:extLst>
            <a:ext uri="{FF2B5EF4-FFF2-40B4-BE49-F238E27FC236}">
              <a16:creationId xmlns:a16="http://schemas.microsoft.com/office/drawing/2014/main" id="{7C156F6B-5F0A-422D-A116-EC805240795B}"/>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7620</xdr:rowOff>
    </xdr:to>
    <xdr:cxnSp macro="">
      <xdr:nvCxnSpPr>
        <xdr:cNvPr id="478" name="直線コネクタ 477">
          <a:extLst>
            <a:ext uri="{FF2B5EF4-FFF2-40B4-BE49-F238E27FC236}">
              <a16:creationId xmlns:a16="http://schemas.microsoft.com/office/drawing/2014/main" id="{12ED1565-1409-44E7-A476-E13DFF3A242D}"/>
            </a:ext>
          </a:extLst>
        </xdr:cNvPr>
        <xdr:cNvCxnSpPr/>
      </xdr:nvCxnSpPr>
      <xdr:spPr>
        <a:xfrm flipV="1">
          <a:off x="14592300" y="10252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170180</xdr:rowOff>
    </xdr:from>
    <xdr:to>
      <xdr:col>72</xdr:col>
      <xdr:colOff>38100</xdr:colOff>
      <xdr:row>60</xdr:row>
      <xdr:rowOff>100330</xdr:rowOff>
    </xdr:to>
    <xdr:sp macro="" textlink="">
      <xdr:nvSpPr>
        <xdr:cNvPr id="479" name="楕円 478">
          <a:extLst>
            <a:ext uri="{FF2B5EF4-FFF2-40B4-BE49-F238E27FC236}">
              <a16:creationId xmlns:a16="http://schemas.microsoft.com/office/drawing/2014/main" id="{35BAB7B3-C3D7-4F04-8CBD-485B0AB58C5D}"/>
            </a:ext>
          </a:extLst>
        </xdr:cNvPr>
        <xdr:cNvSpPr/>
      </xdr:nvSpPr>
      <xdr:spPr>
        <a:xfrm>
          <a:off x="1365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49530</xdr:rowOff>
    </xdr:to>
    <xdr:cxnSp macro="">
      <xdr:nvCxnSpPr>
        <xdr:cNvPr id="480" name="直線コネクタ 479">
          <a:extLst>
            <a:ext uri="{FF2B5EF4-FFF2-40B4-BE49-F238E27FC236}">
              <a16:creationId xmlns:a16="http://schemas.microsoft.com/office/drawing/2014/main" id="{3FC7D37E-5CCB-4727-A0D8-8205EA49B313}"/>
            </a:ext>
          </a:extLst>
        </xdr:cNvPr>
        <xdr:cNvCxnSpPr/>
      </xdr:nvCxnSpPr>
      <xdr:spPr>
        <a:xfrm flipV="1">
          <a:off x="13703300" y="1029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81" name="n_1mainValue【保健センター・保健所】&#10;有形固定資産減価償却率">
          <a:extLst>
            <a:ext uri="{FF2B5EF4-FFF2-40B4-BE49-F238E27FC236}">
              <a16:creationId xmlns:a16="http://schemas.microsoft.com/office/drawing/2014/main" id="{F867D4FC-546C-4C18-895A-08B02C3EBC0F}"/>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482" name="n_2mainValue【保健センター・保健所】&#10;有形固定資産減価償却率">
          <a:extLst>
            <a:ext uri="{FF2B5EF4-FFF2-40B4-BE49-F238E27FC236}">
              <a16:creationId xmlns:a16="http://schemas.microsoft.com/office/drawing/2014/main" id="{42CC2013-A145-4023-97BF-778B3E68F6C9}"/>
            </a:ext>
          </a:extLst>
        </xdr:cNvPr>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91457</xdr:rowOff>
    </xdr:from>
    <xdr:ext cx="405111" cy="259045"/>
    <xdr:sp macro="" textlink="">
      <xdr:nvSpPr>
        <xdr:cNvPr id="483" name="n_3mainValue【保健センター・保健所】&#10;有形固定資産減価償却率">
          <a:extLst>
            <a:ext uri="{FF2B5EF4-FFF2-40B4-BE49-F238E27FC236}">
              <a16:creationId xmlns:a16="http://schemas.microsoft.com/office/drawing/2014/main" id="{D11D2F1F-F2D8-4082-8C42-F65EF37F20E7}"/>
            </a:ext>
          </a:extLst>
        </xdr:cNvPr>
        <xdr:cNvSpPr txBox="1"/>
      </xdr:nvSpPr>
      <xdr:spPr>
        <a:xfrm>
          <a:off x="13500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2FC92042-8A98-4193-A561-F905F702A5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9098D7CC-CA0D-4444-8F6B-3975737097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C932C947-3E26-4C67-9AF8-38A4D194D1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DEB0EE85-1435-40AA-B8E0-8415D8DDA8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D54FF963-534B-447F-AAB7-6723316390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4A17DA94-5AD4-4795-BE8C-1E622538CB4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8B490464-A335-4E92-A7EC-50DFBADCCA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2C2C033F-0076-4EE0-A1C1-02AF929E83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CF7CE733-0DD3-4315-8F01-4A69E48758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0C1A8FD8-EF77-4420-A241-90404C7420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a:extLst>
            <a:ext uri="{FF2B5EF4-FFF2-40B4-BE49-F238E27FC236}">
              <a16:creationId xmlns:a16="http://schemas.microsoft.com/office/drawing/2014/main" id="{B19ADB3E-254D-4AC0-9FE9-8F570D9891A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703974C4-1ED3-4F08-96C4-5F938106931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a:extLst>
            <a:ext uri="{FF2B5EF4-FFF2-40B4-BE49-F238E27FC236}">
              <a16:creationId xmlns:a16="http://schemas.microsoft.com/office/drawing/2014/main" id="{FF7D1E9F-A84D-4B65-A0F4-5E8785637A3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a:extLst>
            <a:ext uri="{FF2B5EF4-FFF2-40B4-BE49-F238E27FC236}">
              <a16:creationId xmlns:a16="http://schemas.microsoft.com/office/drawing/2014/main" id="{37486DAE-0B5F-4F09-949D-30B8AF0004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a:extLst>
            <a:ext uri="{FF2B5EF4-FFF2-40B4-BE49-F238E27FC236}">
              <a16:creationId xmlns:a16="http://schemas.microsoft.com/office/drawing/2014/main" id="{4EDDA297-8C55-49EB-AC6E-790EDF33DB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a:extLst>
            <a:ext uri="{FF2B5EF4-FFF2-40B4-BE49-F238E27FC236}">
              <a16:creationId xmlns:a16="http://schemas.microsoft.com/office/drawing/2014/main" id="{EC2E4CB4-73BF-4D82-A67F-E703AD5A39C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a:extLst>
            <a:ext uri="{FF2B5EF4-FFF2-40B4-BE49-F238E27FC236}">
              <a16:creationId xmlns:a16="http://schemas.microsoft.com/office/drawing/2014/main" id="{95474D79-8C92-452D-8CF0-21D4852A45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a:extLst>
            <a:ext uri="{FF2B5EF4-FFF2-40B4-BE49-F238E27FC236}">
              <a16:creationId xmlns:a16="http://schemas.microsoft.com/office/drawing/2014/main" id="{9A059338-6E66-4DD4-AAEF-9ADDB2B0EDB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a:extLst>
            <a:ext uri="{FF2B5EF4-FFF2-40B4-BE49-F238E27FC236}">
              <a16:creationId xmlns:a16="http://schemas.microsoft.com/office/drawing/2014/main" id="{5FC693A3-3AC0-4725-90A0-9A19B3BD07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a:extLst>
            <a:ext uri="{FF2B5EF4-FFF2-40B4-BE49-F238E27FC236}">
              <a16:creationId xmlns:a16="http://schemas.microsoft.com/office/drawing/2014/main" id="{F457D295-2E7C-48BA-B332-BCBC0CA2143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C502A1C0-E912-4C4D-AF6F-930BA5C402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06C577E1-28E8-460B-BA24-C89C2850A0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a:extLst>
            <a:ext uri="{FF2B5EF4-FFF2-40B4-BE49-F238E27FC236}">
              <a16:creationId xmlns:a16="http://schemas.microsoft.com/office/drawing/2014/main" id="{0A9BD2C7-1A99-4057-9DCD-ED484A6FFD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07" name="直線コネクタ 506">
          <a:extLst>
            <a:ext uri="{FF2B5EF4-FFF2-40B4-BE49-F238E27FC236}">
              <a16:creationId xmlns:a16="http://schemas.microsoft.com/office/drawing/2014/main" id="{48784A0E-DF8F-4613-AFF3-E779C85C6636}"/>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08" name="【保健センター・保健所】&#10;一人当たり面積最小値テキスト">
          <a:extLst>
            <a:ext uri="{FF2B5EF4-FFF2-40B4-BE49-F238E27FC236}">
              <a16:creationId xmlns:a16="http://schemas.microsoft.com/office/drawing/2014/main" id="{BE5194D8-8C3B-4E00-AD99-A79E6544EBC6}"/>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09" name="直線コネクタ 508">
          <a:extLst>
            <a:ext uri="{FF2B5EF4-FFF2-40B4-BE49-F238E27FC236}">
              <a16:creationId xmlns:a16="http://schemas.microsoft.com/office/drawing/2014/main" id="{482F8B7C-54AA-4A06-AF3B-EFA002B709B2}"/>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0" name="【保健センター・保健所】&#10;一人当たり面積最大値テキスト">
          <a:extLst>
            <a:ext uri="{FF2B5EF4-FFF2-40B4-BE49-F238E27FC236}">
              <a16:creationId xmlns:a16="http://schemas.microsoft.com/office/drawing/2014/main" id="{15B71909-B170-4EB2-A3C5-50188D388068}"/>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1" name="直線コネクタ 510">
          <a:extLst>
            <a:ext uri="{FF2B5EF4-FFF2-40B4-BE49-F238E27FC236}">
              <a16:creationId xmlns:a16="http://schemas.microsoft.com/office/drawing/2014/main" id="{1705FB24-026B-4999-83C9-33804EEDCACF}"/>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12" name="【保健センター・保健所】&#10;一人当たり面積平均値テキスト">
          <a:extLst>
            <a:ext uri="{FF2B5EF4-FFF2-40B4-BE49-F238E27FC236}">
              <a16:creationId xmlns:a16="http://schemas.microsoft.com/office/drawing/2014/main" id="{E0B313AF-26CD-481E-83EF-F37810C87211}"/>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13" name="フローチャート: 判断 512">
          <a:extLst>
            <a:ext uri="{FF2B5EF4-FFF2-40B4-BE49-F238E27FC236}">
              <a16:creationId xmlns:a16="http://schemas.microsoft.com/office/drawing/2014/main" id="{FD26F412-B32B-478E-B5C2-F3A103CE59D3}"/>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14" name="フローチャート: 判断 513">
          <a:extLst>
            <a:ext uri="{FF2B5EF4-FFF2-40B4-BE49-F238E27FC236}">
              <a16:creationId xmlns:a16="http://schemas.microsoft.com/office/drawing/2014/main" id="{FA755863-F376-4F37-B899-CBE31FA357E1}"/>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15" name="n_1aveValue【保健センター・保健所】&#10;一人当たり面積">
          <a:extLst>
            <a:ext uri="{FF2B5EF4-FFF2-40B4-BE49-F238E27FC236}">
              <a16:creationId xmlns:a16="http://schemas.microsoft.com/office/drawing/2014/main" id="{5842F309-EF22-48FF-A5A1-1CEA14D89B7A}"/>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16" name="フローチャート: 判断 515">
          <a:extLst>
            <a:ext uri="{FF2B5EF4-FFF2-40B4-BE49-F238E27FC236}">
              <a16:creationId xmlns:a16="http://schemas.microsoft.com/office/drawing/2014/main" id="{381DCD38-2E3F-49A7-8708-73B57F301DEB}"/>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41927</xdr:rowOff>
    </xdr:from>
    <xdr:ext cx="469744" cy="259045"/>
    <xdr:sp macro="" textlink="">
      <xdr:nvSpPr>
        <xdr:cNvPr id="517" name="n_2aveValue【保健センター・保健所】&#10;一人当たり面積">
          <a:extLst>
            <a:ext uri="{FF2B5EF4-FFF2-40B4-BE49-F238E27FC236}">
              <a16:creationId xmlns:a16="http://schemas.microsoft.com/office/drawing/2014/main" id="{CEF0B15E-362A-42DE-AE06-9BD36E1DE093}"/>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18" name="フローチャート: 判断 517">
          <a:extLst>
            <a:ext uri="{FF2B5EF4-FFF2-40B4-BE49-F238E27FC236}">
              <a16:creationId xmlns:a16="http://schemas.microsoft.com/office/drawing/2014/main" id="{2E1DD4A2-68C7-41AE-9208-10463559A19D}"/>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19" name="n_3aveValue【保健センター・保健所】&#10;一人当たり面積">
          <a:extLst>
            <a:ext uri="{FF2B5EF4-FFF2-40B4-BE49-F238E27FC236}">
              <a16:creationId xmlns:a16="http://schemas.microsoft.com/office/drawing/2014/main" id="{C91F5517-25DF-4366-A387-40413D8458FC}"/>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80038BB-BC86-40A6-A672-E4197364A1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6DCE895-B64A-41A7-94D7-E0BA492390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01817D9-3335-416C-B831-8C56151760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6B87A2E-B3E7-4636-98BD-6F193A507D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364BFEA-7B68-413D-8C5C-BE2EEF83BA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525" name="楕円 524">
          <a:extLst>
            <a:ext uri="{FF2B5EF4-FFF2-40B4-BE49-F238E27FC236}">
              <a16:creationId xmlns:a16="http://schemas.microsoft.com/office/drawing/2014/main" id="{1BD686F3-187D-4250-82A6-F1716BE186B1}"/>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26" name="楕円 525">
          <a:extLst>
            <a:ext uri="{FF2B5EF4-FFF2-40B4-BE49-F238E27FC236}">
              <a16:creationId xmlns:a16="http://schemas.microsoft.com/office/drawing/2014/main" id="{D072ECF8-F08C-4BB1-A02F-89A17A98A2B4}"/>
            </a:ext>
          </a:extLst>
        </xdr:cNvPr>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62</xdr:row>
      <xdr:rowOff>167640</xdr:rowOff>
    </xdr:to>
    <xdr:cxnSp macro="">
      <xdr:nvCxnSpPr>
        <xdr:cNvPr id="527" name="直線コネクタ 526">
          <a:extLst>
            <a:ext uri="{FF2B5EF4-FFF2-40B4-BE49-F238E27FC236}">
              <a16:creationId xmlns:a16="http://schemas.microsoft.com/office/drawing/2014/main" id="{22EA1A08-977B-435C-AE4A-A3D4EA191533}"/>
            </a:ext>
          </a:extLst>
        </xdr:cNvPr>
        <xdr:cNvCxnSpPr/>
      </xdr:nvCxnSpPr>
      <xdr:spPr>
        <a:xfrm flipV="1">
          <a:off x="20434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28" name="楕円 527">
          <a:extLst>
            <a:ext uri="{FF2B5EF4-FFF2-40B4-BE49-F238E27FC236}">
              <a16:creationId xmlns:a16="http://schemas.microsoft.com/office/drawing/2014/main" id="{427DD3E7-4E51-44C7-A0ED-027833E7EA3D}"/>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0</xdr:rowOff>
    </xdr:to>
    <xdr:cxnSp macro="">
      <xdr:nvCxnSpPr>
        <xdr:cNvPr id="529" name="直線コネクタ 528">
          <a:extLst>
            <a:ext uri="{FF2B5EF4-FFF2-40B4-BE49-F238E27FC236}">
              <a16:creationId xmlns:a16="http://schemas.microsoft.com/office/drawing/2014/main" id="{93D9C551-A0C8-491B-B1A4-D2FC0100474B}"/>
            </a:ext>
          </a:extLst>
        </xdr:cNvPr>
        <xdr:cNvCxnSpPr/>
      </xdr:nvCxnSpPr>
      <xdr:spPr>
        <a:xfrm flipV="1">
          <a:off x="19545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34307</xdr:rowOff>
    </xdr:from>
    <xdr:ext cx="469744" cy="259045"/>
    <xdr:sp macro="" textlink="">
      <xdr:nvSpPr>
        <xdr:cNvPr id="530" name="n_1mainValue【保健センター・保健所】&#10;一人当たり面積">
          <a:extLst>
            <a:ext uri="{FF2B5EF4-FFF2-40B4-BE49-F238E27FC236}">
              <a16:creationId xmlns:a16="http://schemas.microsoft.com/office/drawing/2014/main" id="{6CC02B91-AC6E-4A61-90FD-6FA4E393F397}"/>
            </a:ext>
          </a:extLst>
        </xdr:cNvPr>
        <xdr:cNvSpPr txBox="1"/>
      </xdr:nvSpPr>
      <xdr:spPr>
        <a:xfrm>
          <a:off x="21075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31" name="n_2mainValue【保健センター・保健所】&#10;一人当たり面積">
          <a:extLst>
            <a:ext uri="{FF2B5EF4-FFF2-40B4-BE49-F238E27FC236}">
              <a16:creationId xmlns:a16="http://schemas.microsoft.com/office/drawing/2014/main" id="{DADEBA89-A261-467D-828C-E0AA50A94DCA}"/>
            </a:ext>
          </a:extLst>
        </xdr:cNvPr>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532" name="n_3mainValue【保健センター・保健所】&#10;一人当たり面積">
          <a:extLst>
            <a:ext uri="{FF2B5EF4-FFF2-40B4-BE49-F238E27FC236}">
              <a16:creationId xmlns:a16="http://schemas.microsoft.com/office/drawing/2014/main" id="{F9BCAB1B-8AF6-4DD3-9F3D-A6D763F2C57D}"/>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C8B9503D-E5C1-49CD-9DBE-45D9777B97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9CF0E562-4332-4FB2-B036-2132B1C32B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2A558A39-645A-429E-80CE-5FD5236424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693F517E-509A-4514-A80D-806E0DD449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0E481D0F-749A-4925-9E6D-34DC8A26E5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55EF1B0F-1573-4956-969B-B993463CE6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3B6941BA-9C0D-44E3-A430-A43FF861A0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3AF414CE-A3AB-4E7D-BF1B-BEBC9351B2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9FCE32B0-A9E5-4C48-B398-ED1E69422B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04EF495F-298F-4CD0-AC34-2B598DFB19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a:extLst>
            <a:ext uri="{FF2B5EF4-FFF2-40B4-BE49-F238E27FC236}">
              <a16:creationId xmlns:a16="http://schemas.microsoft.com/office/drawing/2014/main" id="{42D4A066-7477-4CBF-B0AF-1FC2DFC4EA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4" name="テキスト ボックス 543">
          <a:extLst>
            <a:ext uri="{FF2B5EF4-FFF2-40B4-BE49-F238E27FC236}">
              <a16:creationId xmlns:a16="http://schemas.microsoft.com/office/drawing/2014/main" id="{9CDC08F1-1ED4-490A-9A06-2A8E6BA4DA7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a:extLst>
            <a:ext uri="{FF2B5EF4-FFF2-40B4-BE49-F238E27FC236}">
              <a16:creationId xmlns:a16="http://schemas.microsoft.com/office/drawing/2014/main" id="{3375F8D8-C36C-4CE4-A51D-DE18E6EE07C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a:extLst>
            <a:ext uri="{FF2B5EF4-FFF2-40B4-BE49-F238E27FC236}">
              <a16:creationId xmlns:a16="http://schemas.microsoft.com/office/drawing/2014/main" id="{C2434D23-BF44-4BC2-A880-3E2A815370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a:extLst>
            <a:ext uri="{FF2B5EF4-FFF2-40B4-BE49-F238E27FC236}">
              <a16:creationId xmlns:a16="http://schemas.microsoft.com/office/drawing/2014/main" id="{BF48C012-5511-4E60-B3CB-7A67B091D8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a:extLst>
            <a:ext uri="{FF2B5EF4-FFF2-40B4-BE49-F238E27FC236}">
              <a16:creationId xmlns:a16="http://schemas.microsoft.com/office/drawing/2014/main" id="{18C82FDD-CEEF-4F82-8E96-C3C360BFEC4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a:extLst>
            <a:ext uri="{FF2B5EF4-FFF2-40B4-BE49-F238E27FC236}">
              <a16:creationId xmlns:a16="http://schemas.microsoft.com/office/drawing/2014/main" id="{9BA90C17-3CD1-4AB9-B7DB-F6FDFCAE8D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a:extLst>
            <a:ext uri="{FF2B5EF4-FFF2-40B4-BE49-F238E27FC236}">
              <a16:creationId xmlns:a16="http://schemas.microsoft.com/office/drawing/2014/main" id="{A56FD3E9-256D-4DD2-848D-D4154D4CDF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a:extLst>
            <a:ext uri="{FF2B5EF4-FFF2-40B4-BE49-F238E27FC236}">
              <a16:creationId xmlns:a16="http://schemas.microsoft.com/office/drawing/2014/main" id="{2AC6BF1E-DDB0-4E48-BBC0-74954B76BC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a:extLst>
            <a:ext uri="{FF2B5EF4-FFF2-40B4-BE49-F238E27FC236}">
              <a16:creationId xmlns:a16="http://schemas.microsoft.com/office/drawing/2014/main" id="{61EDF913-4F30-4197-A27E-5BCD57668B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a:extLst>
            <a:ext uri="{FF2B5EF4-FFF2-40B4-BE49-F238E27FC236}">
              <a16:creationId xmlns:a16="http://schemas.microsoft.com/office/drawing/2014/main" id="{A87D7348-AF96-4FED-BAAF-98AB43381AB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4" name="テキスト ボックス 553">
          <a:extLst>
            <a:ext uri="{FF2B5EF4-FFF2-40B4-BE49-F238E27FC236}">
              <a16:creationId xmlns:a16="http://schemas.microsoft.com/office/drawing/2014/main" id="{CA51AD7F-7E1F-4DCA-AE5B-CABA7082EFA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a16="http://schemas.microsoft.com/office/drawing/2014/main" id="{ECB667AA-38F9-4CD6-8D68-D38837D8BB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29869B2E-943B-4BFB-B410-D90B5F55AC9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a:extLst>
            <a:ext uri="{FF2B5EF4-FFF2-40B4-BE49-F238E27FC236}">
              <a16:creationId xmlns:a16="http://schemas.microsoft.com/office/drawing/2014/main" id="{9175AC3E-8112-45F7-84F9-A5A98BFF79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58" name="直線コネクタ 557">
          <a:extLst>
            <a:ext uri="{FF2B5EF4-FFF2-40B4-BE49-F238E27FC236}">
              <a16:creationId xmlns:a16="http://schemas.microsoft.com/office/drawing/2014/main" id="{9C67D744-FD9D-4970-9BE6-1D88624BC032}"/>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59" name="【消防施設】&#10;有形固定資産減価償却率最小値テキスト">
          <a:extLst>
            <a:ext uri="{FF2B5EF4-FFF2-40B4-BE49-F238E27FC236}">
              <a16:creationId xmlns:a16="http://schemas.microsoft.com/office/drawing/2014/main" id="{F07A8E8E-A9DE-4248-AE27-E957293504DC}"/>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0" name="直線コネクタ 559">
          <a:extLst>
            <a:ext uri="{FF2B5EF4-FFF2-40B4-BE49-F238E27FC236}">
              <a16:creationId xmlns:a16="http://schemas.microsoft.com/office/drawing/2014/main" id="{FD4B2433-D4DA-4D4C-A810-B88FB0F320B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61" name="【消防施設】&#10;有形固定資産減価償却率最大値テキスト">
          <a:extLst>
            <a:ext uri="{FF2B5EF4-FFF2-40B4-BE49-F238E27FC236}">
              <a16:creationId xmlns:a16="http://schemas.microsoft.com/office/drawing/2014/main" id="{2BA472EB-315D-4952-A194-AB4284EA7F34}"/>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62" name="直線コネクタ 561">
          <a:extLst>
            <a:ext uri="{FF2B5EF4-FFF2-40B4-BE49-F238E27FC236}">
              <a16:creationId xmlns:a16="http://schemas.microsoft.com/office/drawing/2014/main" id="{7E316194-DA18-49DA-822A-BC3F1B0CE585}"/>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63" name="【消防施設】&#10;有形固定資産減価償却率平均値テキスト">
          <a:extLst>
            <a:ext uri="{FF2B5EF4-FFF2-40B4-BE49-F238E27FC236}">
              <a16:creationId xmlns:a16="http://schemas.microsoft.com/office/drawing/2014/main" id="{B7BB3BE2-9892-4769-AB0B-05A6B1E0678F}"/>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64" name="フローチャート: 判断 563">
          <a:extLst>
            <a:ext uri="{FF2B5EF4-FFF2-40B4-BE49-F238E27FC236}">
              <a16:creationId xmlns:a16="http://schemas.microsoft.com/office/drawing/2014/main" id="{3DC7C024-0F7E-4982-86F4-C13AAE36B66B}"/>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65" name="フローチャート: 判断 564">
          <a:extLst>
            <a:ext uri="{FF2B5EF4-FFF2-40B4-BE49-F238E27FC236}">
              <a16:creationId xmlns:a16="http://schemas.microsoft.com/office/drawing/2014/main" id="{E9A1515A-971B-4352-96CA-3CCF4196A5B5}"/>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66" name="n_1aveValue【消防施設】&#10;有形固定資産減価償却率">
          <a:extLst>
            <a:ext uri="{FF2B5EF4-FFF2-40B4-BE49-F238E27FC236}">
              <a16:creationId xmlns:a16="http://schemas.microsoft.com/office/drawing/2014/main" id="{A18A4B2C-F160-4570-A4DD-150838AA5CDC}"/>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67" name="フローチャート: 判断 566">
          <a:extLst>
            <a:ext uri="{FF2B5EF4-FFF2-40B4-BE49-F238E27FC236}">
              <a16:creationId xmlns:a16="http://schemas.microsoft.com/office/drawing/2014/main" id="{D1C078FE-E2AF-4D77-8394-0EA946A9DD73}"/>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68" name="n_2aveValue【消防施設】&#10;有形固定資産減価償却率">
          <a:extLst>
            <a:ext uri="{FF2B5EF4-FFF2-40B4-BE49-F238E27FC236}">
              <a16:creationId xmlns:a16="http://schemas.microsoft.com/office/drawing/2014/main" id="{F979F7F7-3BB7-47B2-8301-66EEF01CE439}"/>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69" name="フローチャート: 判断 568">
          <a:extLst>
            <a:ext uri="{FF2B5EF4-FFF2-40B4-BE49-F238E27FC236}">
              <a16:creationId xmlns:a16="http://schemas.microsoft.com/office/drawing/2014/main" id="{971534C1-7F78-4443-9E8C-716F24B6EAAC}"/>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70" name="n_3aveValue【消防施設】&#10;有形固定資産減価償却率">
          <a:extLst>
            <a:ext uri="{FF2B5EF4-FFF2-40B4-BE49-F238E27FC236}">
              <a16:creationId xmlns:a16="http://schemas.microsoft.com/office/drawing/2014/main" id="{6275040C-903F-414A-A0E6-4D3189EFF0ED}"/>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F642B95B-6F32-43B4-A0B7-4A6B2171E1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AFC34E78-25B4-4457-AE46-449F927DED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A035F139-D92B-43F4-A932-9F12F44BC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48ACE20-BB18-4CA1-83B0-0D3826FD1E2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D052AA64-8CA1-4A05-95C7-899E24BCFD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126093</xdr:rowOff>
    </xdr:from>
    <xdr:to>
      <xdr:col>81</xdr:col>
      <xdr:colOff>101600</xdr:colOff>
      <xdr:row>79</xdr:row>
      <xdr:rowOff>56243</xdr:rowOff>
    </xdr:to>
    <xdr:sp macro="" textlink="">
      <xdr:nvSpPr>
        <xdr:cNvPr id="576" name="楕円 575">
          <a:extLst>
            <a:ext uri="{FF2B5EF4-FFF2-40B4-BE49-F238E27FC236}">
              <a16:creationId xmlns:a16="http://schemas.microsoft.com/office/drawing/2014/main" id="{02F062EE-D5E6-4180-B925-47768C7D055B}"/>
            </a:ext>
          </a:extLst>
        </xdr:cNvPr>
        <xdr:cNvSpPr/>
      </xdr:nvSpPr>
      <xdr:spPr>
        <a:xfrm>
          <a:off x="15430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72770</xdr:rowOff>
    </xdr:from>
    <xdr:ext cx="405111" cy="259045"/>
    <xdr:sp macro="" textlink="">
      <xdr:nvSpPr>
        <xdr:cNvPr id="577" name="n_1mainValue【消防施設】&#10;有形固定資産減価償却率">
          <a:extLst>
            <a:ext uri="{FF2B5EF4-FFF2-40B4-BE49-F238E27FC236}">
              <a16:creationId xmlns:a16="http://schemas.microsoft.com/office/drawing/2014/main" id="{1B6E0F96-9C8A-415E-A91E-1A4EBB900E1A}"/>
            </a:ext>
          </a:extLst>
        </xdr:cNvPr>
        <xdr:cNvSpPr txBox="1"/>
      </xdr:nvSpPr>
      <xdr:spPr>
        <a:xfrm>
          <a:off x="15266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BA281AA2-6ECC-40A9-A5E0-DE8341F3F1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AE493229-E6BF-481F-9DCD-71387F0B4C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4D198FC3-4C56-4946-84FD-890E5AC5F9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19EE4DE2-EDCA-40EE-9CC1-539F8829E2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8B4061EC-A052-475F-8F24-EBA934EF96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959D4871-986D-465F-9D24-69FC51F71F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E98EC33B-73EA-45D1-8AAE-C911F63541D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887D588A-CAF5-4767-88DA-311E2106C73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775776FC-9BE9-486E-837F-5524680333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32D61F46-31CE-454A-9EA8-F8692BA064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a:extLst>
            <a:ext uri="{FF2B5EF4-FFF2-40B4-BE49-F238E27FC236}">
              <a16:creationId xmlns:a16="http://schemas.microsoft.com/office/drawing/2014/main" id="{9B751F3C-672A-4028-AFD5-A56AE46BC9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a:extLst>
            <a:ext uri="{FF2B5EF4-FFF2-40B4-BE49-F238E27FC236}">
              <a16:creationId xmlns:a16="http://schemas.microsoft.com/office/drawing/2014/main" id="{6520BF2B-B835-4201-B958-7E68BC7CB07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a:extLst>
            <a:ext uri="{FF2B5EF4-FFF2-40B4-BE49-F238E27FC236}">
              <a16:creationId xmlns:a16="http://schemas.microsoft.com/office/drawing/2014/main" id="{4DBB9B7E-952B-451C-97B0-DC07403972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a:extLst>
            <a:ext uri="{FF2B5EF4-FFF2-40B4-BE49-F238E27FC236}">
              <a16:creationId xmlns:a16="http://schemas.microsoft.com/office/drawing/2014/main" id="{7B8121B6-14F8-4F37-9C7B-D51B2A2EF7A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a:extLst>
            <a:ext uri="{FF2B5EF4-FFF2-40B4-BE49-F238E27FC236}">
              <a16:creationId xmlns:a16="http://schemas.microsoft.com/office/drawing/2014/main" id="{D35E10FA-3627-4966-B417-28C42ACE22E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a:extLst>
            <a:ext uri="{FF2B5EF4-FFF2-40B4-BE49-F238E27FC236}">
              <a16:creationId xmlns:a16="http://schemas.microsoft.com/office/drawing/2014/main" id="{9DE33792-626A-414B-AA63-54F29D8CD2E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a:extLst>
            <a:ext uri="{FF2B5EF4-FFF2-40B4-BE49-F238E27FC236}">
              <a16:creationId xmlns:a16="http://schemas.microsoft.com/office/drawing/2014/main" id="{EF64AD40-0516-463F-828D-A8C2DDDB34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a:extLst>
            <a:ext uri="{FF2B5EF4-FFF2-40B4-BE49-F238E27FC236}">
              <a16:creationId xmlns:a16="http://schemas.microsoft.com/office/drawing/2014/main" id="{AFC890E7-1CD4-436C-AB72-C9F8F0307E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a:extLst>
            <a:ext uri="{FF2B5EF4-FFF2-40B4-BE49-F238E27FC236}">
              <a16:creationId xmlns:a16="http://schemas.microsoft.com/office/drawing/2014/main" id="{2EA95EAB-9B5D-45AA-94F6-B406B107A72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a:extLst>
            <a:ext uri="{FF2B5EF4-FFF2-40B4-BE49-F238E27FC236}">
              <a16:creationId xmlns:a16="http://schemas.microsoft.com/office/drawing/2014/main" id="{E946A552-EF2E-4398-AE29-6B61AFA7E3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64410AAD-9D7C-4F46-B7C4-28D06840FC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645140A0-0804-4FD4-9667-A43036B8EE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E7CCFB15-BC93-4D99-B23C-57BD9E6068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01" name="直線コネクタ 600">
          <a:extLst>
            <a:ext uri="{FF2B5EF4-FFF2-40B4-BE49-F238E27FC236}">
              <a16:creationId xmlns:a16="http://schemas.microsoft.com/office/drawing/2014/main" id="{DB0FE11E-E531-4B4E-B558-B1AFB95F507F}"/>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02" name="【消防施設】&#10;一人当たり面積最小値テキスト">
          <a:extLst>
            <a:ext uri="{FF2B5EF4-FFF2-40B4-BE49-F238E27FC236}">
              <a16:creationId xmlns:a16="http://schemas.microsoft.com/office/drawing/2014/main" id="{F28F2FD3-0A52-4DE1-81DE-B5542BDF6168}"/>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03" name="直線コネクタ 602">
          <a:extLst>
            <a:ext uri="{FF2B5EF4-FFF2-40B4-BE49-F238E27FC236}">
              <a16:creationId xmlns:a16="http://schemas.microsoft.com/office/drawing/2014/main" id="{04C17D8C-D480-4BAE-AB88-191EF7FAE24C}"/>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04" name="【消防施設】&#10;一人当たり面積最大値テキスト">
          <a:extLst>
            <a:ext uri="{FF2B5EF4-FFF2-40B4-BE49-F238E27FC236}">
              <a16:creationId xmlns:a16="http://schemas.microsoft.com/office/drawing/2014/main" id="{3560802E-7631-486B-B16C-EA948EE92099}"/>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05" name="直線コネクタ 604">
          <a:extLst>
            <a:ext uri="{FF2B5EF4-FFF2-40B4-BE49-F238E27FC236}">
              <a16:creationId xmlns:a16="http://schemas.microsoft.com/office/drawing/2014/main" id="{A09124EA-7FE0-4E05-9525-EFEDABD9FAE5}"/>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06" name="【消防施設】&#10;一人当たり面積平均値テキスト">
          <a:extLst>
            <a:ext uri="{FF2B5EF4-FFF2-40B4-BE49-F238E27FC236}">
              <a16:creationId xmlns:a16="http://schemas.microsoft.com/office/drawing/2014/main" id="{4C561DFB-9D3F-48F5-9F05-7139C187F31D}"/>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07" name="フローチャート: 判断 606">
          <a:extLst>
            <a:ext uri="{FF2B5EF4-FFF2-40B4-BE49-F238E27FC236}">
              <a16:creationId xmlns:a16="http://schemas.microsoft.com/office/drawing/2014/main" id="{1FE59C0E-EBD6-4755-B166-A4A15D1070A8}"/>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08" name="フローチャート: 判断 607">
          <a:extLst>
            <a:ext uri="{FF2B5EF4-FFF2-40B4-BE49-F238E27FC236}">
              <a16:creationId xmlns:a16="http://schemas.microsoft.com/office/drawing/2014/main" id="{CE116D4C-C680-4C1F-8FC4-CFEC78BA6735}"/>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09" name="n_1aveValue【消防施設】&#10;一人当たり面積">
          <a:extLst>
            <a:ext uri="{FF2B5EF4-FFF2-40B4-BE49-F238E27FC236}">
              <a16:creationId xmlns:a16="http://schemas.microsoft.com/office/drawing/2014/main" id="{F9B4557B-3082-4834-82B9-1B36CBC582EB}"/>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10" name="フローチャート: 判断 609">
          <a:extLst>
            <a:ext uri="{FF2B5EF4-FFF2-40B4-BE49-F238E27FC236}">
              <a16:creationId xmlns:a16="http://schemas.microsoft.com/office/drawing/2014/main" id="{9FFCE0DA-CD17-4F64-A5B4-F7BFDB34DD98}"/>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11" name="n_2aveValue【消防施設】&#10;一人当たり面積">
          <a:extLst>
            <a:ext uri="{FF2B5EF4-FFF2-40B4-BE49-F238E27FC236}">
              <a16:creationId xmlns:a16="http://schemas.microsoft.com/office/drawing/2014/main" id="{9173D938-32EA-4537-9F6A-125534EA9D99}"/>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12" name="フローチャート: 判断 611">
          <a:extLst>
            <a:ext uri="{FF2B5EF4-FFF2-40B4-BE49-F238E27FC236}">
              <a16:creationId xmlns:a16="http://schemas.microsoft.com/office/drawing/2014/main" id="{D2191D55-FCE7-44FE-8762-0CE0CEC99B73}"/>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613" name="n_3aveValue【消防施設】&#10;一人当たり面積">
          <a:extLst>
            <a:ext uri="{FF2B5EF4-FFF2-40B4-BE49-F238E27FC236}">
              <a16:creationId xmlns:a16="http://schemas.microsoft.com/office/drawing/2014/main" id="{D7B2C7CA-47FC-4705-9D40-B364D4E1C7D4}"/>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8B4AF808-BCD1-44A3-B9A3-90DA9D9FBE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BCCA2B84-59C9-4BF5-8A4A-29FE4B7411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A5E07EF2-7722-4547-8E43-9BBB3D0014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F304536B-7358-4781-92E4-D08F191ECDE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85BDD037-6916-4434-BBCA-8AAB7EB16A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619" name="楕円 618">
          <a:extLst>
            <a:ext uri="{FF2B5EF4-FFF2-40B4-BE49-F238E27FC236}">
              <a16:creationId xmlns:a16="http://schemas.microsoft.com/office/drawing/2014/main" id="{05A6B4D5-0069-43F5-826A-0E6E3E22E1A3}"/>
            </a:ext>
          </a:extLst>
        </xdr:cNvPr>
        <xdr:cNvSpPr/>
      </xdr:nvSpPr>
      <xdr:spPr>
        <a:xfrm>
          <a:off x="21272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71138</xdr:rowOff>
    </xdr:from>
    <xdr:ext cx="469744" cy="259045"/>
    <xdr:sp macro="" textlink="">
      <xdr:nvSpPr>
        <xdr:cNvPr id="620" name="n_1mainValue【消防施設】&#10;一人当たり面積">
          <a:extLst>
            <a:ext uri="{FF2B5EF4-FFF2-40B4-BE49-F238E27FC236}">
              <a16:creationId xmlns:a16="http://schemas.microsoft.com/office/drawing/2014/main" id="{4AE5A68D-CFE1-4824-A98F-4CEE4A860B6F}"/>
            </a:ext>
          </a:extLst>
        </xdr:cNvPr>
        <xdr:cNvSpPr txBox="1"/>
      </xdr:nvSpPr>
      <xdr:spPr>
        <a:xfrm>
          <a:off x="21075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2F3B17D0-F007-415E-829E-FEA6B56755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D7A718FE-71FC-4A0E-9948-02BF1D4455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C71032A1-CCA4-4C3D-B051-2B2086BC5B7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AD729018-0E7B-4A79-8084-6FCF116256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1AD86066-C740-409F-9B54-6E262D8D7E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BEAC93EE-C00C-4984-8690-1C5930DDE5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37D937B8-2D0C-45AA-B4AE-DD3A44700F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13E2FE81-C716-4FB9-B55E-7C3FE5D625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13C74150-FAA5-449C-9F9F-A332B5C0C8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5B8D5EBE-6683-41A5-BD1B-BE95FF2BC1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DF6A89B8-B735-434F-AC7A-B87658E0F4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8C6544D5-96FE-44C3-8CA6-4246BF3651C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D12BD48D-6956-4E2E-ACC8-1AF0D406BC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17868859-596A-4144-AC86-B9DD61A509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B414AAFC-843A-4BEA-AD90-549BBA300F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4DC0BD65-3404-47BA-B18D-D443271EAEA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D3ECEF2A-ACB5-4B42-8FA8-42DBB3FA94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B20EF115-28BE-43E0-B4F1-0B477C4236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CF2410C1-20DD-4F5F-A1D2-EFCB780E90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5B388091-51E0-4EC0-995C-277C29EE42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527D7936-C5CC-4680-9F88-5B337CF945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A4F108FA-6158-4EFE-8C82-D8427CA986D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A27AEDFA-60DF-45B7-A0A2-1B97900425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CA5FEFEE-5DFE-4FEB-BC73-681AFCC7A0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5DBD30A3-E834-4671-B780-62FD7A8EDF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46" name="直線コネクタ 645">
          <a:extLst>
            <a:ext uri="{FF2B5EF4-FFF2-40B4-BE49-F238E27FC236}">
              <a16:creationId xmlns:a16="http://schemas.microsoft.com/office/drawing/2014/main" id="{7D9AA969-9284-4422-8253-7C81C7DD0A28}"/>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47" name="【庁舎】&#10;有形固定資産減価償却率最小値テキスト">
          <a:extLst>
            <a:ext uri="{FF2B5EF4-FFF2-40B4-BE49-F238E27FC236}">
              <a16:creationId xmlns:a16="http://schemas.microsoft.com/office/drawing/2014/main" id="{4368021F-A3AA-450D-B088-8DAF90B68DDD}"/>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48" name="直線コネクタ 647">
          <a:extLst>
            <a:ext uri="{FF2B5EF4-FFF2-40B4-BE49-F238E27FC236}">
              <a16:creationId xmlns:a16="http://schemas.microsoft.com/office/drawing/2014/main" id="{86DF82BA-8D42-481B-8A69-A169246AE4A3}"/>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49" name="【庁舎】&#10;有形固定資産減価償却率最大値テキスト">
          <a:extLst>
            <a:ext uri="{FF2B5EF4-FFF2-40B4-BE49-F238E27FC236}">
              <a16:creationId xmlns:a16="http://schemas.microsoft.com/office/drawing/2014/main" id="{EC97C92D-651B-425A-8018-7D0CA4F6F99A}"/>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50" name="直線コネクタ 649">
          <a:extLst>
            <a:ext uri="{FF2B5EF4-FFF2-40B4-BE49-F238E27FC236}">
              <a16:creationId xmlns:a16="http://schemas.microsoft.com/office/drawing/2014/main" id="{613B9E78-7152-4774-8949-1F66E1239926}"/>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51" name="【庁舎】&#10;有形固定資産減価償却率平均値テキスト">
          <a:extLst>
            <a:ext uri="{FF2B5EF4-FFF2-40B4-BE49-F238E27FC236}">
              <a16:creationId xmlns:a16="http://schemas.microsoft.com/office/drawing/2014/main" id="{D5D5A509-38BB-405C-BCB3-0EF0A8496ABB}"/>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52" name="フローチャート: 判断 651">
          <a:extLst>
            <a:ext uri="{FF2B5EF4-FFF2-40B4-BE49-F238E27FC236}">
              <a16:creationId xmlns:a16="http://schemas.microsoft.com/office/drawing/2014/main" id="{FF6D88CF-D67D-45EA-AB60-2DDFEA4159B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53" name="フローチャート: 判断 652">
          <a:extLst>
            <a:ext uri="{FF2B5EF4-FFF2-40B4-BE49-F238E27FC236}">
              <a16:creationId xmlns:a16="http://schemas.microsoft.com/office/drawing/2014/main" id="{A7C6F899-7888-4C21-BD7F-FC876B8A62FE}"/>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54" name="n_1aveValue【庁舎】&#10;有形固定資産減価償却率">
          <a:extLst>
            <a:ext uri="{FF2B5EF4-FFF2-40B4-BE49-F238E27FC236}">
              <a16:creationId xmlns:a16="http://schemas.microsoft.com/office/drawing/2014/main" id="{274182FF-3A21-4897-B2B7-86501C35F37F}"/>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55" name="フローチャート: 判断 654">
          <a:extLst>
            <a:ext uri="{FF2B5EF4-FFF2-40B4-BE49-F238E27FC236}">
              <a16:creationId xmlns:a16="http://schemas.microsoft.com/office/drawing/2014/main" id="{DB6D9047-9921-46FA-AEF5-748B7D4A898C}"/>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656" name="n_2aveValue【庁舎】&#10;有形固定資産減価償却率">
          <a:extLst>
            <a:ext uri="{FF2B5EF4-FFF2-40B4-BE49-F238E27FC236}">
              <a16:creationId xmlns:a16="http://schemas.microsoft.com/office/drawing/2014/main" id="{878BA1A3-141B-4E73-8E1A-7082C49334EF}"/>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57" name="フローチャート: 判断 656">
          <a:extLst>
            <a:ext uri="{FF2B5EF4-FFF2-40B4-BE49-F238E27FC236}">
              <a16:creationId xmlns:a16="http://schemas.microsoft.com/office/drawing/2014/main" id="{64E1CE78-4006-457D-A9D9-020499D1A27D}"/>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58" name="n_3aveValue【庁舎】&#10;有形固定資産減価償却率">
          <a:extLst>
            <a:ext uri="{FF2B5EF4-FFF2-40B4-BE49-F238E27FC236}">
              <a16:creationId xmlns:a16="http://schemas.microsoft.com/office/drawing/2014/main" id="{C836892D-0A92-4822-9334-DE791F9BDEE5}"/>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D9A0D3E5-BBE5-44C8-913A-D0D6C2AE9E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2D9BEA1-D197-4B99-B8DF-5FF0BE7753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1526FC3D-9AF3-445B-8DBD-789D188FBA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7CB8E20C-70EB-40EC-8780-8D46140AC7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7863E8B7-3B4B-40C9-8FAF-C227D7EE93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664" name="楕円 663">
          <a:extLst>
            <a:ext uri="{FF2B5EF4-FFF2-40B4-BE49-F238E27FC236}">
              <a16:creationId xmlns:a16="http://schemas.microsoft.com/office/drawing/2014/main" id="{F68D95A5-3F87-48DB-878C-9BE82E574E30}"/>
            </a:ext>
          </a:extLst>
        </xdr:cNvPr>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5" name="楕円 664">
          <a:extLst>
            <a:ext uri="{FF2B5EF4-FFF2-40B4-BE49-F238E27FC236}">
              <a16:creationId xmlns:a16="http://schemas.microsoft.com/office/drawing/2014/main" id="{30B9DA51-0C05-4919-A00F-B381D51E5116}"/>
            </a:ext>
          </a:extLst>
        </xdr:cNvPr>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148045</xdr:rowOff>
    </xdr:to>
    <xdr:cxnSp macro="">
      <xdr:nvCxnSpPr>
        <xdr:cNvPr id="666" name="直線コネクタ 665">
          <a:extLst>
            <a:ext uri="{FF2B5EF4-FFF2-40B4-BE49-F238E27FC236}">
              <a16:creationId xmlns:a16="http://schemas.microsoft.com/office/drawing/2014/main" id="{54E1A6D2-993B-4F3C-B35F-7DD9A220551B}"/>
            </a:ext>
          </a:extLst>
        </xdr:cNvPr>
        <xdr:cNvCxnSpPr/>
      </xdr:nvCxnSpPr>
      <xdr:spPr>
        <a:xfrm flipV="1">
          <a:off x="14592300" y="179510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67" name="楕円 666">
          <a:extLst>
            <a:ext uri="{FF2B5EF4-FFF2-40B4-BE49-F238E27FC236}">
              <a16:creationId xmlns:a16="http://schemas.microsoft.com/office/drawing/2014/main" id="{79FD8EBE-9D18-4DE4-B737-7B024A6417F6}"/>
            </a:ext>
          </a:extLst>
        </xdr:cNvPr>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148045</xdr:rowOff>
    </xdr:from>
    <xdr:to>
      <xdr:col>76</xdr:col>
      <xdr:colOff>114300</xdr:colOff>
      <xdr:row>104</xdr:row>
      <xdr:rowOff>167639</xdr:rowOff>
    </xdr:to>
    <xdr:cxnSp macro="">
      <xdr:nvCxnSpPr>
        <xdr:cNvPr id="668" name="直線コネクタ 667">
          <a:extLst>
            <a:ext uri="{FF2B5EF4-FFF2-40B4-BE49-F238E27FC236}">
              <a16:creationId xmlns:a16="http://schemas.microsoft.com/office/drawing/2014/main" id="{7DCC9A5B-CFBF-473F-9E1A-8703D8026D77}"/>
            </a:ext>
          </a:extLst>
        </xdr:cNvPr>
        <xdr:cNvCxnSpPr/>
      </xdr:nvCxnSpPr>
      <xdr:spPr>
        <a:xfrm flipV="1">
          <a:off x="13703300" y="179788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162214</xdr:rowOff>
    </xdr:from>
    <xdr:ext cx="405111" cy="259045"/>
    <xdr:sp macro="" textlink="">
      <xdr:nvSpPr>
        <xdr:cNvPr id="669" name="n_1mainValue【庁舎】&#10;有形固定資産減価償却率">
          <a:extLst>
            <a:ext uri="{FF2B5EF4-FFF2-40B4-BE49-F238E27FC236}">
              <a16:creationId xmlns:a16="http://schemas.microsoft.com/office/drawing/2014/main" id="{313875BF-C266-402F-AD48-168D6F2A3109}"/>
            </a:ext>
          </a:extLst>
        </xdr:cNvPr>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70" name="n_2mainValue【庁舎】&#10;有形固定資産減価償却率">
          <a:extLst>
            <a:ext uri="{FF2B5EF4-FFF2-40B4-BE49-F238E27FC236}">
              <a16:creationId xmlns:a16="http://schemas.microsoft.com/office/drawing/2014/main" id="{37C6EFD2-B36F-4070-B5EA-D04624877F57}"/>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671" name="n_3mainValue【庁舎】&#10;有形固定資産減価償却率">
          <a:extLst>
            <a:ext uri="{FF2B5EF4-FFF2-40B4-BE49-F238E27FC236}">
              <a16:creationId xmlns:a16="http://schemas.microsoft.com/office/drawing/2014/main" id="{B5C76BBA-26C4-4069-85C8-B996B6179FB9}"/>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9BF0BB39-D845-4B2E-9277-6E070E39E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D0B35B24-D47A-4887-BEE4-E5E2935482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3D3684CA-0790-4710-BC7A-5E44B662A2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42B2169F-433E-42B8-A143-FF9ACE0BC7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A531B6BD-E0AB-455A-8825-394ADDB145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B988D2A1-72B6-4C54-8CD7-59B227A5A4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667DFAC0-5E9B-41F2-976B-80690B77F7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3493251A-EA9B-41F9-96BE-4B893C6999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FC0E1A1A-5D52-442B-B741-EFB2566A31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834F68C-8B0C-464B-8A8B-BD68922AA5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a:extLst>
            <a:ext uri="{FF2B5EF4-FFF2-40B4-BE49-F238E27FC236}">
              <a16:creationId xmlns:a16="http://schemas.microsoft.com/office/drawing/2014/main" id="{160F45F8-2E19-4A87-B915-1D7AFC51DAF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a:extLst>
            <a:ext uri="{FF2B5EF4-FFF2-40B4-BE49-F238E27FC236}">
              <a16:creationId xmlns:a16="http://schemas.microsoft.com/office/drawing/2014/main" id="{1083DCF1-8AAE-4CCC-B274-08D271C429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a:extLst>
            <a:ext uri="{FF2B5EF4-FFF2-40B4-BE49-F238E27FC236}">
              <a16:creationId xmlns:a16="http://schemas.microsoft.com/office/drawing/2014/main" id="{0C2D140A-42B0-4975-95D5-CCE5E82D7C5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a:extLst>
            <a:ext uri="{FF2B5EF4-FFF2-40B4-BE49-F238E27FC236}">
              <a16:creationId xmlns:a16="http://schemas.microsoft.com/office/drawing/2014/main" id="{E36E4891-A06B-42BB-87A0-239B18A1BC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a:extLst>
            <a:ext uri="{FF2B5EF4-FFF2-40B4-BE49-F238E27FC236}">
              <a16:creationId xmlns:a16="http://schemas.microsoft.com/office/drawing/2014/main" id="{88512922-6320-4A5A-A32A-C47A2EF1BE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a:extLst>
            <a:ext uri="{FF2B5EF4-FFF2-40B4-BE49-F238E27FC236}">
              <a16:creationId xmlns:a16="http://schemas.microsoft.com/office/drawing/2014/main" id="{3A114B86-01AE-4379-81F4-97F01D1743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a:extLst>
            <a:ext uri="{FF2B5EF4-FFF2-40B4-BE49-F238E27FC236}">
              <a16:creationId xmlns:a16="http://schemas.microsoft.com/office/drawing/2014/main" id="{1C5358D2-1244-44EA-953F-13D5A20286B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a:extLst>
            <a:ext uri="{FF2B5EF4-FFF2-40B4-BE49-F238E27FC236}">
              <a16:creationId xmlns:a16="http://schemas.microsoft.com/office/drawing/2014/main" id="{2542FBCE-0D33-48FB-8C29-DBBCD7654B1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a:extLst>
            <a:ext uri="{FF2B5EF4-FFF2-40B4-BE49-F238E27FC236}">
              <a16:creationId xmlns:a16="http://schemas.microsoft.com/office/drawing/2014/main" id="{1B6BB5CE-6105-4179-BB69-2846476981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a:extLst>
            <a:ext uri="{FF2B5EF4-FFF2-40B4-BE49-F238E27FC236}">
              <a16:creationId xmlns:a16="http://schemas.microsoft.com/office/drawing/2014/main" id="{B8EC6180-1D3D-49C5-8655-B79421CFBDE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a:extLst>
            <a:ext uri="{FF2B5EF4-FFF2-40B4-BE49-F238E27FC236}">
              <a16:creationId xmlns:a16="http://schemas.microsoft.com/office/drawing/2014/main" id="{B70316EF-35BA-4ACD-8401-F1C1B871977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5A417C97-84A5-4150-9260-EB65E23B2C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9A902F82-FEAB-4BCA-87E2-B37FF0CFC0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F795FA32-1187-4BE6-9757-AE20D578683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庁舎】&#10;一人当たり面積グラフ枠">
          <a:extLst>
            <a:ext uri="{FF2B5EF4-FFF2-40B4-BE49-F238E27FC236}">
              <a16:creationId xmlns:a16="http://schemas.microsoft.com/office/drawing/2014/main" id="{0D0A4086-EF20-42AF-AC90-D6DBD84607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97" name="直線コネクタ 696">
          <a:extLst>
            <a:ext uri="{FF2B5EF4-FFF2-40B4-BE49-F238E27FC236}">
              <a16:creationId xmlns:a16="http://schemas.microsoft.com/office/drawing/2014/main" id="{184B4A4A-B1B4-4A02-8044-95DD2F9A88A6}"/>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98" name="【庁舎】&#10;一人当たり面積最小値テキスト">
          <a:extLst>
            <a:ext uri="{FF2B5EF4-FFF2-40B4-BE49-F238E27FC236}">
              <a16:creationId xmlns:a16="http://schemas.microsoft.com/office/drawing/2014/main" id="{14DC009B-3B19-4482-8441-0B3E8A37E055}"/>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99" name="直線コネクタ 698">
          <a:extLst>
            <a:ext uri="{FF2B5EF4-FFF2-40B4-BE49-F238E27FC236}">
              <a16:creationId xmlns:a16="http://schemas.microsoft.com/office/drawing/2014/main" id="{9B1D9295-2BCF-42E9-BE50-07E7C4CDA9B1}"/>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00" name="【庁舎】&#10;一人当たり面積最大値テキスト">
          <a:extLst>
            <a:ext uri="{FF2B5EF4-FFF2-40B4-BE49-F238E27FC236}">
              <a16:creationId xmlns:a16="http://schemas.microsoft.com/office/drawing/2014/main" id="{E93EC996-C35A-4496-B8FC-B86CA700526E}"/>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01" name="直線コネクタ 700">
          <a:extLst>
            <a:ext uri="{FF2B5EF4-FFF2-40B4-BE49-F238E27FC236}">
              <a16:creationId xmlns:a16="http://schemas.microsoft.com/office/drawing/2014/main" id="{9BBEE028-D6BC-476D-92D2-AC75B727C46E}"/>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02" name="【庁舎】&#10;一人当たり面積平均値テキスト">
          <a:extLst>
            <a:ext uri="{FF2B5EF4-FFF2-40B4-BE49-F238E27FC236}">
              <a16:creationId xmlns:a16="http://schemas.microsoft.com/office/drawing/2014/main" id="{4B0ABE83-5F30-4577-A026-FE74E9F130F8}"/>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03" name="フローチャート: 判断 702">
          <a:extLst>
            <a:ext uri="{FF2B5EF4-FFF2-40B4-BE49-F238E27FC236}">
              <a16:creationId xmlns:a16="http://schemas.microsoft.com/office/drawing/2014/main" id="{F213CC5B-AF18-413F-A7B8-A622C3AD40B4}"/>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04" name="フローチャート: 判断 703">
          <a:extLst>
            <a:ext uri="{FF2B5EF4-FFF2-40B4-BE49-F238E27FC236}">
              <a16:creationId xmlns:a16="http://schemas.microsoft.com/office/drawing/2014/main" id="{62298BF2-ADFF-4F3D-81D7-F82EAEA10EDF}"/>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705" name="n_1aveValue【庁舎】&#10;一人当たり面積">
          <a:extLst>
            <a:ext uri="{FF2B5EF4-FFF2-40B4-BE49-F238E27FC236}">
              <a16:creationId xmlns:a16="http://schemas.microsoft.com/office/drawing/2014/main" id="{D4A7578F-1274-4230-9E80-3E7C95AFD44A}"/>
            </a:ext>
          </a:extLst>
        </xdr:cNvPr>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06" name="フローチャート: 判断 705">
          <a:extLst>
            <a:ext uri="{FF2B5EF4-FFF2-40B4-BE49-F238E27FC236}">
              <a16:creationId xmlns:a16="http://schemas.microsoft.com/office/drawing/2014/main" id="{02381A34-52D8-496E-9557-91C0124E72FF}"/>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707" name="n_2aveValue【庁舎】&#10;一人当たり面積">
          <a:extLst>
            <a:ext uri="{FF2B5EF4-FFF2-40B4-BE49-F238E27FC236}">
              <a16:creationId xmlns:a16="http://schemas.microsoft.com/office/drawing/2014/main" id="{75D556C9-23A1-4C64-AF93-93C30C6FCF86}"/>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08" name="フローチャート: 判断 707">
          <a:extLst>
            <a:ext uri="{FF2B5EF4-FFF2-40B4-BE49-F238E27FC236}">
              <a16:creationId xmlns:a16="http://schemas.microsoft.com/office/drawing/2014/main" id="{AE6B046E-0E09-4420-9EB9-7C44DC2F925A}"/>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43015</xdr:rowOff>
    </xdr:from>
    <xdr:ext cx="469744" cy="259045"/>
    <xdr:sp macro="" textlink="">
      <xdr:nvSpPr>
        <xdr:cNvPr id="709" name="n_3aveValue【庁舎】&#10;一人当たり面積">
          <a:extLst>
            <a:ext uri="{FF2B5EF4-FFF2-40B4-BE49-F238E27FC236}">
              <a16:creationId xmlns:a16="http://schemas.microsoft.com/office/drawing/2014/main" id="{3FCEEF2E-3FF5-420A-B12C-35946222D30B}"/>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69256AFB-612C-4EC2-8F62-80A110F704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73C69D0C-1793-44F1-9F93-041655EA18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C6D6604E-BDDE-441E-83B8-07A56D5D9B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D4714282-A6D0-49D5-B9A7-2C605A177C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DE68EDAC-A3A7-4F4C-8C16-8060A16087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715" name="楕円 714">
          <a:extLst>
            <a:ext uri="{FF2B5EF4-FFF2-40B4-BE49-F238E27FC236}">
              <a16:creationId xmlns:a16="http://schemas.microsoft.com/office/drawing/2014/main" id="{D6B3C952-E317-4546-9B0D-AC1C2AFECDEB}"/>
            </a:ext>
          </a:extLst>
        </xdr:cNvPr>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93980</xdr:rowOff>
    </xdr:from>
    <xdr:to>
      <xdr:col>107</xdr:col>
      <xdr:colOff>101600</xdr:colOff>
      <xdr:row>104</xdr:row>
      <xdr:rowOff>24130</xdr:rowOff>
    </xdr:to>
    <xdr:sp macro="" textlink="">
      <xdr:nvSpPr>
        <xdr:cNvPr id="716" name="楕円 715">
          <a:extLst>
            <a:ext uri="{FF2B5EF4-FFF2-40B4-BE49-F238E27FC236}">
              <a16:creationId xmlns:a16="http://schemas.microsoft.com/office/drawing/2014/main" id="{31F48869-F062-4056-8702-4F1DC75732BC}"/>
            </a:ext>
          </a:extLst>
        </xdr:cNvPr>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130084</xdr:rowOff>
    </xdr:from>
    <xdr:to>
      <xdr:col>111</xdr:col>
      <xdr:colOff>177800</xdr:colOff>
      <xdr:row>103</xdr:row>
      <xdr:rowOff>144780</xdr:rowOff>
    </xdr:to>
    <xdr:cxnSp macro="">
      <xdr:nvCxnSpPr>
        <xdr:cNvPr id="717" name="直線コネクタ 716">
          <a:extLst>
            <a:ext uri="{FF2B5EF4-FFF2-40B4-BE49-F238E27FC236}">
              <a16:creationId xmlns:a16="http://schemas.microsoft.com/office/drawing/2014/main" id="{157F51B9-30F1-4E42-A8C8-53A666A7B03B}"/>
            </a:ext>
          </a:extLst>
        </xdr:cNvPr>
        <xdr:cNvCxnSpPr/>
      </xdr:nvCxnSpPr>
      <xdr:spPr>
        <a:xfrm flipV="1">
          <a:off x="20434300" y="177894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718" name="楕円 717">
          <a:extLst>
            <a:ext uri="{FF2B5EF4-FFF2-40B4-BE49-F238E27FC236}">
              <a16:creationId xmlns:a16="http://schemas.microsoft.com/office/drawing/2014/main" id="{0F800BCD-B94F-4DD5-9494-DEDF768C0C0C}"/>
            </a:ext>
          </a:extLst>
        </xdr:cNvPr>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64770</xdr:rowOff>
    </xdr:to>
    <xdr:cxnSp macro="">
      <xdr:nvCxnSpPr>
        <xdr:cNvPr id="719" name="直線コネクタ 718">
          <a:extLst>
            <a:ext uri="{FF2B5EF4-FFF2-40B4-BE49-F238E27FC236}">
              <a16:creationId xmlns:a16="http://schemas.microsoft.com/office/drawing/2014/main" id="{98E50144-840B-40B8-A992-5908112009EE}"/>
            </a:ext>
          </a:extLst>
        </xdr:cNvPr>
        <xdr:cNvCxnSpPr/>
      </xdr:nvCxnSpPr>
      <xdr:spPr>
        <a:xfrm flipV="1">
          <a:off x="19545300" y="17804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25961</xdr:rowOff>
    </xdr:from>
    <xdr:ext cx="469744" cy="259045"/>
    <xdr:sp macro="" textlink="">
      <xdr:nvSpPr>
        <xdr:cNvPr id="720" name="n_1mainValue【庁舎】&#10;一人当たり面積">
          <a:extLst>
            <a:ext uri="{FF2B5EF4-FFF2-40B4-BE49-F238E27FC236}">
              <a16:creationId xmlns:a16="http://schemas.microsoft.com/office/drawing/2014/main" id="{2A8EBA5F-9352-4F54-A6B1-220961837A16}"/>
            </a:ext>
          </a:extLst>
        </xdr:cNvPr>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721" name="n_2mainValue【庁舎】&#10;一人当たり面積">
          <a:extLst>
            <a:ext uri="{FF2B5EF4-FFF2-40B4-BE49-F238E27FC236}">
              <a16:creationId xmlns:a16="http://schemas.microsoft.com/office/drawing/2014/main" id="{E33436F8-A313-4DE5-A5B3-15718E177F16}"/>
            </a:ext>
          </a:extLst>
        </xdr:cNvPr>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722" name="n_3mainValue【庁舎】&#10;一人当たり面積">
          <a:extLst>
            <a:ext uri="{FF2B5EF4-FFF2-40B4-BE49-F238E27FC236}">
              <a16:creationId xmlns:a16="http://schemas.microsoft.com/office/drawing/2014/main" id="{EB6AD7BE-F851-4AFD-82C1-FB6D6ED0A020}"/>
            </a:ext>
          </a:extLst>
        </xdr:cNvPr>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4978032C-EBEF-4031-9F44-59299E9620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09D2399E-8E8E-42E3-ACE7-232B9FA651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F1EEC8D9-613C-4E14-903C-F730B61E5A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・福祉施設が有形固定資産率</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年度にかけて志賀町ショートステイ・デイサービスを整備したためだと思われる。</a:t>
          </a:r>
        </a:p>
        <a:p>
          <a:r>
            <a:rPr kumimoji="1" lang="ja-JP" altLang="en-US" sz="1300">
              <a:latin typeface="ＭＳ Ｐゴシック" panose="020B0600070205080204" pitchFamily="50" charset="-128"/>
              <a:ea typeface="ＭＳ Ｐゴシック" panose="020B0600070205080204" pitchFamily="50" charset="-128"/>
            </a:rPr>
            <a:t>・庁舎、体育館・プールについては、有形固定資産減価償却率が前年度と比して低くなっているが、これは志賀町総合体育館の施設整備（合併浄化槽改修工事）したものと思われる。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は公民館の一部を誤って計上しているため、有形固定資産減価償却率、一人当たり面積共に該当なしである。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当町の財政力指数は、志賀原子力発電所の大規模償却資産に係る固定資産税収入等の影響で減少傾向にあり、平成３０年度は、類似団体平均を下回る０．６５となった。　当該償却資産は、毎年減少することが見込まれるため、引き続き、第３次集中改革プランに沿った歳出削減と歳入確保を着実に実施し、中長期的に持続可能な健全財政の確立を目指していく。</a:t>
          </a:r>
        </a:p>
        <a:p>
          <a:endParaRPr kumimoji="1" lang="ja-JP" altLang="en-US"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当町の歳入において大きな割合を占める志賀原子力発電所に係る大規模償却資産を含む固定資産税が年々減少（対前年比▲</a:t>
          </a:r>
          <a:r>
            <a:rPr kumimoji="1" lang="en-US" altLang="ja-JP" sz="1100">
              <a:latin typeface="ＭＳ Ｐゴシック" panose="020B0600070205080204" pitchFamily="50" charset="-128"/>
              <a:ea typeface="ＭＳ Ｐゴシック" panose="020B0600070205080204" pitchFamily="50" charset="-128"/>
            </a:rPr>
            <a:t>229,786</a:t>
          </a:r>
          <a:r>
            <a:rPr kumimoji="1" lang="ja-JP" altLang="en-US" sz="1100">
              <a:latin typeface="ＭＳ Ｐゴシック" panose="020B0600070205080204" pitchFamily="50" charset="-128"/>
              <a:ea typeface="ＭＳ Ｐゴシック" panose="020B0600070205080204" pitchFamily="50" charset="-128"/>
            </a:rPr>
            <a:t>千円）しており、個人住民税などを含めた町税全体で</a:t>
          </a:r>
          <a:r>
            <a:rPr kumimoji="1" lang="en-US" altLang="ja-JP" sz="1100">
              <a:latin typeface="ＭＳ Ｐゴシック" panose="020B0600070205080204" pitchFamily="50" charset="-128"/>
              <a:ea typeface="ＭＳ Ｐゴシック" panose="020B0600070205080204" pitchFamily="50" charset="-128"/>
            </a:rPr>
            <a:t>234</a:t>
          </a:r>
          <a:r>
            <a:rPr kumimoji="1" lang="ja-JP" altLang="en-US" sz="1100">
              <a:latin typeface="ＭＳ Ｐゴシック" panose="020B0600070205080204" pitchFamily="50" charset="-128"/>
              <a:ea typeface="ＭＳ Ｐゴシック" panose="020B0600070205080204" pitchFamily="50" charset="-128"/>
            </a:rPr>
            <a:t>百万円と例年比して大幅に落ち込んだことにより、分母となる経常一般財源総額が、対前年▲</a:t>
          </a:r>
          <a:r>
            <a:rPr kumimoji="1" lang="en-US" altLang="ja-JP" sz="1100">
              <a:latin typeface="ＭＳ Ｐゴシック" panose="020B0600070205080204" pitchFamily="50" charset="-128"/>
              <a:ea typeface="ＭＳ Ｐゴシック" panose="020B0600070205080204" pitchFamily="50" charset="-128"/>
            </a:rPr>
            <a:t>206</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％）と減少した。一方で、分子となる歳出では、羽咋郡市広域圏の負担金、みらいとうぶ定住促進奨励金の減により、分子となる経常経費充当一般財源が対前年▲</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百万円減少した。　しかしながら、分子となる経常経費充当一般財源の減よりも、分母となる経常一般財源総額の落ち込みが大きいため、経常収支比率が</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ポイント悪化した。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今後は、定員適正化計画に基づく人件費の削減等、義務的経費を含めた歳出削減に努めていく。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89916</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3416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89916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4595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73152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266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当町では、人件費・物件費等が類似団体平均を大きく上回っている。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人件費において職員給などの減により対前年で減少しているものの、住民情報システムリース料（クラウド化）の増により、前年と比較して、増加となった。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定員適正化計画や集中改革プラン等により、定員適正化の実践と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公共施設等総合管理計画に基づいた施設統廃合等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の推進により経費の抑制を図る。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135324</xdr:rowOff>
    </xdr:from>
    <xdr:to>
      <xdr:col>23</xdr:col>
      <xdr:colOff>133350</xdr:colOff>
      <xdr:row>88</xdr:row>
      <xdr:rowOff>167864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222924"/>
          <a:ext cx="838200" cy="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28553</xdr:rowOff>
    </xdr:from>
    <xdr:to>
      <xdr:col>19</xdr:col>
      <xdr:colOff>133350</xdr:colOff>
      <xdr:row>88</xdr:row>
      <xdr:rowOff>135324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16153"/>
          <a:ext cx="889000" cy="10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28553</xdr:rowOff>
    </xdr:from>
    <xdr:to>
      <xdr:col>15</xdr:col>
      <xdr:colOff>82550</xdr:colOff>
      <xdr:row>88</xdr:row>
      <xdr:rowOff>54936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16153"/>
          <a:ext cx="889000" cy="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161418</xdr:rowOff>
    </xdr:from>
    <xdr:to>
      <xdr:col>11</xdr:col>
      <xdr:colOff>31750</xdr:colOff>
      <xdr:row>88</xdr:row>
      <xdr:rowOff>54936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077568"/>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117064</xdr:rowOff>
    </xdr:from>
    <xdr:to>
      <xdr:col>23</xdr:col>
      <xdr:colOff>184150</xdr:colOff>
      <xdr:row>89</xdr:row>
      <xdr:rowOff>47214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2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89141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17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84524</xdr:rowOff>
    </xdr:from>
    <xdr:to>
      <xdr:col>19</xdr:col>
      <xdr:colOff>184150</xdr:colOff>
      <xdr:row>89</xdr:row>
      <xdr:rowOff>14674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170901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58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149203</xdr:rowOff>
    </xdr:from>
    <xdr:to>
      <xdr:col>15</xdr:col>
      <xdr:colOff>133350</xdr:colOff>
      <xdr:row>88</xdr:row>
      <xdr:rowOff>79353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64130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5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4136</xdr:rowOff>
    </xdr:from>
    <xdr:to>
      <xdr:col>11</xdr:col>
      <xdr:colOff>82550</xdr:colOff>
      <xdr:row>88</xdr:row>
      <xdr:rowOff>105736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0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90513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7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110618</xdr:rowOff>
    </xdr:from>
    <xdr:to>
      <xdr:col>7</xdr:col>
      <xdr:colOff>31750</xdr:colOff>
      <xdr:row>88</xdr:row>
      <xdr:rowOff>40768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0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25545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1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類似団体平均と比べて４．１ポイント下回っている。今後も、国・県の動向や民間企業の水準との均衡にも配慮し、給与水準の適正化に努める。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45357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9155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97064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10886</xdr:rowOff>
    </xdr:from>
    <xdr:to>
      <xdr:col>72</xdr:col>
      <xdr:colOff>203200</xdr:colOff>
      <xdr:row>81</xdr:row>
      <xdr:rowOff>97064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8983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10886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8466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165298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131536</xdr:rowOff>
    </xdr:from>
    <xdr:to>
      <xdr:col>68</xdr:col>
      <xdr:colOff>203200</xdr:colOff>
      <xdr:row>81</xdr:row>
      <xdr:rowOff>61686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71863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未だ突出して多いのが現状である。今後、第３次定員適正化計画に基づき、一般行政職については、新たな課題や行政ニーズに適切に対応するために人員削減をなるべく抑制するが、技能労務職については、基本的には補充せず必要に応じ臨時職員や民間委託で対応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後世の定員や年齢構成に配慮し支障が出ないよう、各年度における必要最小限の一定数の採用を行うよう努める。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93708</xdr:rowOff>
    </xdr:from>
    <xdr:to>
      <xdr:col>81</xdr:col>
      <xdr:colOff>44450</xdr:colOff>
      <xdr:row>65</xdr:row>
      <xdr:rowOff>136797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237958"/>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71301</xdr:rowOff>
    </xdr:from>
    <xdr:to>
      <xdr:col>77</xdr:col>
      <xdr:colOff>44450</xdr:colOff>
      <xdr:row>65</xdr:row>
      <xdr:rowOff>93708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21555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24765</xdr:rowOff>
    </xdr:from>
    <xdr:to>
      <xdr:col>72</xdr:col>
      <xdr:colOff>203200</xdr:colOff>
      <xdr:row>65</xdr:row>
      <xdr:rowOff>71301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16901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24765</xdr:rowOff>
    </xdr:from>
    <xdr:to>
      <xdr:col>68</xdr:col>
      <xdr:colOff>152400</xdr:colOff>
      <xdr:row>65</xdr:row>
      <xdr:rowOff>47172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16901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85997</xdr:rowOff>
    </xdr:from>
    <xdr:to>
      <xdr:col>81</xdr:col>
      <xdr:colOff>95250</xdr:colOff>
      <xdr:row>66</xdr:row>
      <xdr:rowOff>16147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58074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2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42908</xdr:rowOff>
    </xdr:from>
    <xdr:to>
      <xdr:col>77</xdr:col>
      <xdr:colOff>95250</xdr:colOff>
      <xdr:row>65</xdr:row>
      <xdr:rowOff>144508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129285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7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20501</xdr:rowOff>
    </xdr:from>
    <xdr:to>
      <xdr:col>73</xdr:col>
      <xdr:colOff>44450</xdr:colOff>
      <xdr:row>65</xdr:row>
      <xdr:rowOff>122101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106878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145415</xdr:rowOff>
    </xdr:from>
    <xdr:to>
      <xdr:col>68</xdr:col>
      <xdr:colOff>203200</xdr:colOff>
      <xdr:row>65</xdr:row>
      <xdr:rowOff>75565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60342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167822</xdr:rowOff>
    </xdr:from>
    <xdr:to>
      <xdr:col>64</xdr:col>
      <xdr:colOff>152400</xdr:colOff>
      <xdr:row>65</xdr:row>
      <xdr:rowOff>97972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82749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比率算定における分母の標準財政規模の減に比して、一部事務組合等の負担金（公債費充当分）の減などによる分子の元利償還金の減少が大きいため、前年と比較して、１．１ポイント改善した。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ポイントの開きがあり、今後も財政規模の縮小が見込まれることから、将来負担同様、地方債発行においても計画的かつ平準化を図りながら公債費負担の抑制に努める。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169273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22885"/>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169273</xdr:rowOff>
    </xdr:from>
    <xdr:to>
      <xdr:col>77</xdr:col>
      <xdr:colOff>44450</xdr:colOff>
      <xdr:row>42</xdr:row>
      <xdr:rowOff>52977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987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142603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2538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142603</xdr:rowOff>
    </xdr:from>
    <xdr:to>
      <xdr:col>68</xdr:col>
      <xdr:colOff>152400</xdr:colOff>
      <xdr:row>43</xdr:row>
      <xdr:rowOff>53884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435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118473</xdr:rowOff>
    </xdr:from>
    <xdr:to>
      <xdr:col>77</xdr:col>
      <xdr:colOff>95250</xdr:colOff>
      <xdr:row>42</xdr:row>
      <xdr:rowOff>48623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33400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2177</xdr:rowOff>
    </xdr:from>
    <xdr:to>
      <xdr:col>73</xdr:col>
      <xdr:colOff>44450</xdr:colOff>
      <xdr:row>42</xdr:row>
      <xdr:rowOff>103777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88554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91803</xdr:rowOff>
    </xdr:from>
    <xdr:to>
      <xdr:col>68</xdr:col>
      <xdr:colOff>203200</xdr:colOff>
      <xdr:row>43</xdr:row>
      <xdr:rowOff>21953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6730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3084</xdr:rowOff>
    </xdr:from>
    <xdr:to>
      <xdr:col>64</xdr:col>
      <xdr:colOff>152400</xdr:colOff>
      <xdr:row>43</xdr:row>
      <xdr:rowOff>104684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89461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比率算定において、分母となる標準財政規模が減っているものの、それ以上に分子となる普通会計及び企業会計の地方債残高が減っているため、前年度から２．６ポイント改善した。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今後は、大型事業が見込まれることを想定し、計画的な地方債発行や繰上償還の実施等により将来負担の抑制に努める。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114240</xdr:rowOff>
    </xdr:from>
    <xdr:to>
      <xdr:col>77</xdr:col>
      <xdr:colOff>44450</xdr:colOff>
      <xdr:row>13</xdr:row>
      <xdr:rowOff>130326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4309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109643</xdr:rowOff>
    </xdr:from>
    <xdr:to>
      <xdr:col>72</xdr:col>
      <xdr:colOff>203200</xdr:colOff>
      <xdr:row>13</xdr:row>
      <xdr:rowOff>130326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384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63440</xdr:rowOff>
    </xdr:from>
    <xdr:to>
      <xdr:col>77</xdr:col>
      <xdr:colOff>95250</xdr:colOff>
      <xdr:row>13</xdr:row>
      <xdr:rowOff>165040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3767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06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79526</xdr:rowOff>
    </xdr:from>
    <xdr:to>
      <xdr:col>73</xdr:col>
      <xdr:colOff>44450</xdr:colOff>
      <xdr:row>14</xdr:row>
      <xdr:rowOff>9676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19853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0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58843</xdr:rowOff>
    </xdr:from>
    <xdr:to>
      <xdr:col>68</xdr:col>
      <xdr:colOff>203200</xdr:colOff>
      <xdr:row>13</xdr:row>
      <xdr:rowOff>160443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170620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類似団体平均に対して、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低い状況ではあるが、今後も定員適正化計画に基づき、人件費の抑制に努める。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19231</xdr:rowOff>
    </xdr:from>
    <xdr:to>
      <xdr:col>24</xdr:col>
      <xdr:colOff>25400</xdr:colOff>
      <xdr:row>36</xdr:row>
      <xdr:rowOff>91077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9143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19231</xdr:rowOff>
    </xdr:from>
    <xdr:to>
      <xdr:col>19</xdr:col>
      <xdr:colOff>187325</xdr:colOff>
      <xdr:row>36</xdr:row>
      <xdr:rowOff>19231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91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19231</xdr:rowOff>
    </xdr:from>
    <xdr:to>
      <xdr:col>15</xdr:col>
      <xdr:colOff>98425</xdr:colOff>
      <xdr:row>36</xdr:row>
      <xdr:rowOff>97608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914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91077</xdr:rowOff>
    </xdr:from>
    <xdr:to>
      <xdr:col>11</xdr:col>
      <xdr:colOff>9525</xdr:colOff>
      <xdr:row>36</xdr:row>
      <xdr:rowOff>97608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63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40277</xdr:rowOff>
    </xdr:from>
    <xdr:to>
      <xdr:col>24</xdr:col>
      <xdr:colOff>76200</xdr:colOff>
      <xdr:row>36</xdr:row>
      <xdr:rowOff>141877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56804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139881</xdr:rowOff>
    </xdr:from>
    <xdr:to>
      <xdr:col>20</xdr:col>
      <xdr:colOff>38100</xdr:colOff>
      <xdr:row>36</xdr:row>
      <xdr:rowOff>70031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80208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139881</xdr:rowOff>
    </xdr:from>
    <xdr:to>
      <xdr:col>15</xdr:col>
      <xdr:colOff>149225</xdr:colOff>
      <xdr:row>36</xdr:row>
      <xdr:rowOff>70031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80208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46808</xdr:rowOff>
    </xdr:from>
    <xdr:to>
      <xdr:col>11</xdr:col>
      <xdr:colOff>60325</xdr:colOff>
      <xdr:row>36</xdr:row>
      <xdr:rowOff>148408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158585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40277</xdr:rowOff>
    </xdr:from>
    <xdr:to>
      <xdr:col>6</xdr:col>
      <xdr:colOff>171450</xdr:colOff>
      <xdr:row>36</xdr:row>
      <xdr:rowOff>141877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152054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算定における分母の税収減に起因する経常一般財源等総額の減少、分子においては、住民情報システムリース料（クラウド化）の増により、１．２％の増となった。引き続き、事務事業の見直し等により、更なる経費削減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168910</xdr:rowOff>
    </xdr:from>
    <xdr:to>
      <xdr:col>73</xdr:col>
      <xdr:colOff>180975</xdr:colOff>
      <xdr:row>14</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9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9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118110</xdr:rowOff>
    </xdr:from>
    <xdr:to>
      <xdr:col>69</xdr:col>
      <xdr:colOff>142875</xdr:colOff>
      <xdr:row>14</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類似団体平均を継続的に下回って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平成３０年度も、前年度並みであった。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引き続き、適正な扶助費の執行に努めていく。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平成３０年度は、公債費等の増に伴う下水道事業会計繰出金の増、後期高齢者医療療養給付費負担金の増などにより、０．６％増加した。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今後も、下水道事業会計への公債費繰出や、介護保険事業会計等の社会保障に係る繰出金の増加が考えられるため、今後も財政健全化を図るよう努める。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58</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54610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は一部事務組合への負担金が減少し、１．５％改善されたが、依然として、類似団体に比較して高い傾向にある。これは、消防やごみ処理施設に係る一部事務組合への負担金や病院事業への繰出金などが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39</xdr:row>
      <xdr:rowOff>16510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88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8890</xdr:rowOff>
    </xdr:from>
    <xdr:to>
      <xdr:col>78</xdr:col>
      <xdr:colOff>69850</xdr:colOff>
      <xdr:row>39</xdr:row>
      <xdr:rowOff>16510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8890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22860</xdr:rowOff>
    </xdr:from>
    <xdr:to>
      <xdr:col>82</xdr:col>
      <xdr:colOff>158750</xdr:colOff>
      <xdr:row>38</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166387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137160</xdr:rowOff>
    </xdr:from>
    <xdr:to>
      <xdr:col>78</xdr:col>
      <xdr:colOff>120650</xdr:colOff>
      <xdr:row>39</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52087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129540</xdr:rowOff>
    </xdr:from>
    <xdr:to>
      <xdr:col>74</xdr:col>
      <xdr:colOff>31750</xdr:colOff>
      <xdr:row>39</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44467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当町の償還計画により公債費は前年度に比べ０．６％減少したが、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施設統廃合等の大型事業が見込まれることを想定し、繰上償還の実施や新規地方債の発行の抑制に努めていきたい。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25763</xdr:rowOff>
    </xdr:from>
    <xdr:to>
      <xdr:col>24</xdr:col>
      <xdr:colOff>25400</xdr:colOff>
      <xdr:row>80</xdr:row>
      <xdr:rowOff>64951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7417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32294</xdr:rowOff>
    </xdr:from>
    <xdr:to>
      <xdr:col>19</xdr:col>
      <xdr:colOff>187325</xdr:colOff>
      <xdr:row>80</xdr:row>
      <xdr:rowOff>64951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748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19231</xdr:rowOff>
    </xdr:from>
    <xdr:to>
      <xdr:col>15</xdr:col>
      <xdr:colOff>98425</xdr:colOff>
      <xdr:row>80</xdr:row>
      <xdr:rowOff>32294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7352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19231</xdr:rowOff>
    </xdr:from>
    <xdr:to>
      <xdr:col>11</xdr:col>
      <xdr:colOff>9525</xdr:colOff>
      <xdr:row>81</xdr:row>
      <xdr:rowOff>11068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73523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146413</xdr:rowOff>
    </xdr:from>
    <xdr:to>
      <xdr:col>24</xdr:col>
      <xdr:colOff>76200</xdr:colOff>
      <xdr:row>80</xdr:row>
      <xdr:rowOff>76563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118490</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14151</xdr:rowOff>
    </xdr:from>
    <xdr:to>
      <xdr:col>20</xdr:col>
      <xdr:colOff>38100</xdr:colOff>
      <xdr:row>80</xdr:row>
      <xdr:rowOff>115751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100528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152944</xdr:rowOff>
    </xdr:from>
    <xdr:to>
      <xdr:col>15</xdr:col>
      <xdr:colOff>149225</xdr:colOff>
      <xdr:row>80</xdr:row>
      <xdr:rowOff>83094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67871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139881</xdr:rowOff>
    </xdr:from>
    <xdr:to>
      <xdr:col>11</xdr:col>
      <xdr:colOff>60325</xdr:colOff>
      <xdr:row>80</xdr:row>
      <xdr:rowOff>70031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54808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131718</xdr:rowOff>
    </xdr:from>
    <xdr:to>
      <xdr:col>6</xdr:col>
      <xdr:colOff>171450</xdr:colOff>
      <xdr:row>81</xdr:row>
      <xdr:rowOff>61868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46645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平成３０年度は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た。要因は、税収や普通交付税等の減により、比率算定における分母の経常一般財源等総額の減少、また、分子においては、人事院勧告による一般職給、豪雨台風災害対応による超過勤務手当の増、住民情報システムリース料（クラウド化）の増の影響が大きい。前年と比較して、１．５％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9209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62230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107950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19112</xdr:rowOff>
    </xdr:from>
    <xdr:to>
      <xdr:col>29</xdr:col>
      <xdr:colOff>127000</xdr:colOff>
      <xdr:row>14</xdr:row>
      <xdr:rowOff>83250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67037"/>
          <a:ext cx="647700" cy="6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83250</xdr:rowOff>
    </xdr:from>
    <xdr:to>
      <xdr:col>26</xdr:col>
      <xdr:colOff>50800</xdr:colOff>
      <xdr:row>14</xdr:row>
      <xdr:rowOff>129558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1175"/>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108070</xdr:rowOff>
    </xdr:from>
    <xdr:to>
      <xdr:col>22</xdr:col>
      <xdr:colOff>114300</xdr:colOff>
      <xdr:row>14</xdr:row>
      <xdr:rowOff>129558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55995"/>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85063</xdr:rowOff>
    </xdr:from>
    <xdr:to>
      <xdr:col>18</xdr:col>
      <xdr:colOff>177800</xdr:colOff>
      <xdr:row>14</xdr:row>
      <xdr:rowOff>108070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32988"/>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139762</xdr:rowOff>
    </xdr:from>
    <xdr:to>
      <xdr:col>29</xdr:col>
      <xdr:colOff>177800</xdr:colOff>
      <xdr:row>14</xdr:row>
      <xdr:rowOff>69912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156289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32450</xdr:rowOff>
    </xdr:from>
    <xdr:to>
      <xdr:col>26</xdr:col>
      <xdr:colOff>101600</xdr:colOff>
      <xdr:row>14</xdr:row>
      <xdr:rowOff>134050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144227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9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78758</xdr:rowOff>
    </xdr:from>
    <xdr:to>
      <xdr:col>22</xdr:col>
      <xdr:colOff>165100</xdr:colOff>
      <xdr:row>15</xdr:row>
      <xdr:rowOff>8908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2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19085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57270</xdr:rowOff>
    </xdr:from>
    <xdr:to>
      <xdr:col>19</xdr:col>
      <xdr:colOff>38100</xdr:colOff>
      <xdr:row>14</xdr:row>
      <xdr:rowOff>158870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169047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34263</xdr:rowOff>
    </xdr:from>
    <xdr:to>
      <xdr:col>15</xdr:col>
      <xdr:colOff>101600</xdr:colOff>
      <xdr:row>14</xdr:row>
      <xdr:rowOff>135863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8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146040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5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268332</xdr:rowOff>
    </xdr:from>
    <xdr:to>
      <xdr:col>29</xdr:col>
      <xdr:colOff>127000</xdr:colOff>
      <xdr:row>35</xdr:row>
      <xdr:rowOff>55849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35782"/>
          <a:ext cx="647700" cy="1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256845</xdr:rowOff>
    </xdr:from>
    <xdr:to>
      <xdr:col>26</xdr:col>
      <xdr:colOff>50800</xdr:colOff>
      <xdr:row>34</xdr:row>
      <xdr:rowOff>268332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24295"/>
          <a:ext cx="698500" cy="1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207963</xdr:rowOff>
    </xdr:from>
    <xdr:to>
      <xdr:col>22</xdr:col>
      <xdr:colOff>114300</xdr:colOff>
      <xdr:row>34</xdr:row>
      <xdr:rowOff>256845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75413"/>
          <a:ext cx="6985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105531</xdr:rowOff>
    </xdr:from>
    <xdr:to>
      <xdr:col>18</xdr:col>
      <xdr:colOff>177800</xdr:colOff>
      <xdr:row>34</xdr:row>
      <xdr:rowOff>207963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72981"/>
          <a:ext cx="698500" cy="10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5049</xdr:rowOff>
    </xdr:from>
    <xdr:to>
      <xdr:col>29</xdr:col>
      <xdr:colOff>177800</xdr:colOff>
      <xdr:row>35</xdr:row>
      <xdr:rowOff>106649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193026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217532</xdr:rowOff>
    </xdr:from>
    <xdr:to>
      <xdr:col>26</xdr:col>
      <xdr:colOff>101600</xdr:colOff>
      <xdr:row>34</xdr:row>
      <xdr:rowOff>319132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8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206045</xdr:rowOff>
    </xdr:from>
    <xdr:to>
      <xdr:col>22</xdr:col>
      <xdr:colOff>165100</xdr:colOff>
      <xdr:row>34</xdr:row>
      <xdr:rowOff>307645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7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317822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4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157163</xdr:rowOff>
    </xdr:from>
    <xdr:to>
      <xdr:col>19</xdr:col>
      <xdr:colOff>38100</xdr:colOff>
      <xdr:row>34</xdr:row>
      <xdr:rowOff>258763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2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268940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9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54731</xdr:rowOff>
    </xdr:from>
    <xdr:to>
      <xdr:col>15</xdr:col>
      <xdr:colOff>101600</xdr:colOff>
      <xdr:row>34</xdr:row>
      <xdr:rowOff>156331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2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166508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128596</xdr:rowOff>
    </xdr:from>
    <xdr:to>
      <xdr:col>24</xdr:col>
      <xdr:colOff>63500</xdr:colOff>
      <xdr:row>34</xdr:row>
      <xdr:rowOff>159605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7896"/>
          <a:ext cx="8382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141855</xdr:rowOff>
    </xdr:from>
    <xdr:to>
      <xdr:col>19</xdr:col>
      <xdr:colOff>177800</xdr:colOff>
      <xdr:row>34</xdr:row>
      <xdr:rowOff>159605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71155"/>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48570</xdr:rowOff>
    </xdr:from>
    <xdr:to>
      <xdr:col>15</xdr:col>
      <xdr:colOff>50800</xdr:colOff>
      <xdr:row>34</xdr:row>
      <xdr:rowOff>141855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7870"/>
          <a:ext cx="889000" cy="9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48570</xdr:rowOff>
    </xdr:from>
    <xdr:to>
      <xdr:col>10</xdr:col>
      <xdr:colOff>114300</xdr:colOff>
      <xdr:row>34</xdr:row>
      <xdr:rowOff>82436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7870"/>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77796</xdr:rowOff>
    </xdr:from>
    <xdr:to>
      <xdr:col>24</xdr:col>
      <xdr:colOff>114300</xdr:colOff>
      <xdr:row>35</xdr:row>
      <xdr:rowOff>7946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100673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108805</xdr:rowOff>
    </xdr:from>
    <xdr:to>
      <xdr:col>20</xdr:col>
      <xdr:colOff>38100</xdr:colOff>
      <xdr:row>35</xdr:row>
      <xdr:rowOff>38955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55482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91055</xdr:rowOff>
    </xdr:from>
    <xdr:to>
      <xdr:col>15</xdr:col>
      <xdr:colOff>101600</xdr:colOff>
      <xdr:row>35</xdr:row>
      <xdr:rowOff>21205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169220</xdr:rowOff>
    </xdr:from>
    <xdr:to>
      <xdr:col>10</xdr:col>
      <xdr:colOff>165100</xdr:colOff>
      <xdr:row>34</xdr:row>
      <xdr:rowOff>99370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31636</xdr:rowOff>
    </xdr:from>
    <xdr:to>
      <xdr:col>6</xdr:col>
      <xdr:colOff>38100</xdr:colOff>
      <xdr:row>34</xdr:row>
      <xdr:rowOff>133236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149763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10122</xdr:rowOff>
    </xdr:from>
    <xdr:to>
      <xdr:col>24</xdr:col>
      <xdr:colOff>63500</xdr:colOff>
      <xdr:row>54</xdr:row>
      <xdr:rowOff>54394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68422"/>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54394</xdr:rowOff>
    </xdr:from>
    <xdr:to>
      <xdr:col>19</xdr:col>
      <xdr:colOff>177800</xdr:colOff>
      <xdr:row>54</xdr:row>
      <xdr:rowOff>97854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12694"/>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97854</xdr:rowOff>
    </xdr:from>
    <xdr:to>
      <xdr:col>15</xdr:col>
      <xdr:colOff>50800</xdr:colOff>
      <xdr:row>54</xdr:row>
      <xdr:rowOff>113436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56154"/>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113436</xdr:rowOff>
    </xdr:from>
    <xdr:to>
      <xdr:col>10</xdr:col>
      <xdr:colOff>114300</xdr:colOff>
      <xdr:row>55</xdr:row>
      <xdr:rowOff>25997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371736"/>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130772</xdr:rowOff>
    </xdr:from>
    <xdr:to>
      <xdr:col>24</xdr:col>
      <xdr:colOff>114300</xdr:colOff>
      <xdr:row>54</xdr:row>
      <xdr:rowOff>60922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153649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6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3594</xdr:rowOff>
    </xdr:from>
    <xdr:to>
      <xdr:col>20</xdr:col>
      <xdr:colOff>38100</xdr:colOff>
      <xdr:row>54</xdr:row>
      <xdr:rowOff>105194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121721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47054</xdr:rowOff>
    </xdr:from>
    <xdr:to>
      <xdr:col>15</xdr:col>
      <xdr:colOff>101600</xdr:colOff>
      <xdr:row>54</xdr:row>
      <xdr:rowOff>148654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165181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62636</xdr:rowOff>
    </xdr:from>
    <xdr:to>
      <xdr:col>10</xdr:col>
      <xdr:colOff>165100</xdr:colOff>
      <xdr:row>54</xdr:row>
      <xdr:rowOff>164236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9313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146647</xdr:rowOff>
    </xdr:from>
    <xdr:to>
      <xdr:col>6</xdr:col>
      <xdr:colOff>38100</xdr:colOff>
      <xdr:row>55</xdr:row>
      <xdr:rowOff>76797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93324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139883</xdr:rowOff>
    </xdr:from>
    <xdr:to>
      <xdr:col>24</xdr:col>
      <xdr:colOff>63500</xdr:colOff>
      <xdr:row>75</xdr:row>
      <xdr:rowOff>51369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655733"/>
          <a:ext cx="838200" cy="2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139883</xdr:rowOff>
    </xdr:from>
    <xdr:to>
      <xdr:col>19</xdr:col>
      <xdr:colOff>177800</xdr:colOff>
      <xdr:row>75</xdr:row>
      <xdr:rowOff>146284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655733"/>
          <a:ext cx="889000" cy="3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65085</xdr:rowOff>
    </xdr:from>
    <xdr:to>
      <xdr:col>15</xdr:col>
      <xdr:colOff>50800</xdr:colOff>
      <xdr:row>75</xdr:row>
      <xdr:rowOff>146284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923835"/>
          <a:ext cx="8890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5649</xdr:rowOff>
    </xdr:from>
    <xdr:to>
      <xdr:col>10</xdr:col>
      <xdr:colOff>114300</xdr:colOff>
      <xdr:row>75</xdr:row>
      <xdr:rowOff>65085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6439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569</xdr:rowOff>
    </xdr:from>
    <xdr:to>
      <xdr:col>24</xdr:col>
      <xdr:colOff>114300</xdr:colOff>
      <xdr:row>75</xdr:row>
      <xdr:rowOff>102169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23446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1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89083</xdr:rowOff>
    </xdr:from>
    <xdr:to>
      <xdr:col>20</xdr:col>
      <xdr:colOff>38100</xdr:colOff>
      <xdr:row>74</xdr:row>
      <xdr:rowOff>19233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35760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38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95483</xdr:rowOff>
    </xdr:from>
    <xdr:to>
      <xdr:col>15</xdr:col>
      <xdr:colOff>101600</xdr:colOff>
      <xdr:row>76</xdr:row>
      <xdr:rowOff>25633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42160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14285</xdr:rowOff>
    </xdr:from>
    <xdr:to>
      <xdr:col>10</xdr:col>
      <xdr:colOff>165100</xdr:colOff>
      <xdr:row>75</xdr:row>
      <xdr:rowOff>115885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132412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64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126299</xdr:rowOff>
    </xdr:from>
    <xdr:to>
      <xdr:col>6</xdr:col>
      <xdr:colOff>38100</xdr:colOff>
      <xdr:row>75</xdr:row>
      <xdr:rowOff>56449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1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72976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8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24783</xdr:rowOff>
    </xdr:from>
    <xdr:to>
      <xdr:col>24</xdr:col>
      <xdr:colOff>63500</xdr:colOff>
      <xdr:row>96</xdr:row>
      <xdr:rowOff>35322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83983"/>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24783</xdr:rowOff>
    </xdr:from>
    <xdr:to>
      <xdr:col>19</xdr:col>
      <xdr:colOff>177800</xdr:colOff>
      <xdr:row>96</xdr:row>
      <xdr:rowOff>42157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39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42157</xdr:rowOff>
    </xdr:from>
    <xdr:to>
      <xdr:col>15</xdr:col>
      <xdr:colOff>50800</xdr:colOff>
      <xdr:row>96</xdr:row>
      <xdr:rowOff>143312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01357"/>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135471</xdr:rowOff>
    </xdr:from>
    <xdr:to>
      <xdr:col>10</xdr:col>
      <xdr:colOff>114300</xdr:colOff>
      <xdr:row>96</xdr:row>
      <xdr:rowOff>143312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9467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155972</xdr:rowOff>
    </xdr:from>
    <xdr:to>
      <xdr:col>24</xdr:col>
      <xdr:colOff>114300</xdr:colOff>
      <xdr:row>96</xdr:row>
      <xdr:rowOff>86122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134399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145433</xdr:rowOff>
    </xdr:from>
    <xdr:to>
      <xdr:col>20</xdr:col>
      <xdr:colOff>38100</xdr:colOff>
      <xdr:row>96</xdr:row>
      <xdr:rowOff>75583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66710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162807</xdr:rowOff>
    </xdr:from>
    <xdr:to>
      <xdr:col>15</xdr:col>
      <xdr:colOff>101600</xdr:colOff>
      <xdr:row>96</xdr:row>
      <xdr:rowOff>92957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84084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92512</xdr:rowOff>
    </xdr:from>
    <xdr:to>
      <xdr:col>10</xdr:col>
      <xdr:colOff>165100</xdr:colOff>
      <xdr:row>97</xdr:row>
      <xdr:rowOff>22662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84671</xdr:rowOff>
    </xdr:from>
    <xdr:to>
      <xdr:col>6</xdr:col>
      <xdr:colOff>38100</xdr:colOff>
      <xdr:row>97</xdr:row>
      <xdr:rowOff>14821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140443</xdr:rowOff>
    </xdr:from>
    <xdr:to>
      <xdr:col>55</xdr:col>
      <xdr:colOff>0</xdr:colOff>
      <xdr:row>34</xdr:row>
      <xdr:rowOff>46326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798293"/>
          <a:ext cx="8382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80359</xdr:rowOff>
    </xdr:from>
    <xdr:to>
      <xdr:col>50</xdr:col>
      <xdr:colOff>114300</xdr:colOff>
      <xdr:row>33</xdr:row>
      <xdr:rowOff>140443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738209"/>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80359</xdr:rowOff>
    </xdr:from>
    <xdr:to>
      <xdr:col>45</xdr:col>
      <xdr:colOff>177800</xdr:colOff>
      <xdr:row>34</xdr:row>
      <xdr:rowOff>44460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738209"/>
          <a:ext cx="889000" cy="13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17999</xdr:rowOff>
    </xdr:from>
    <xdr:to>
      <xdr:col>41</xdr:col>
      <xdr:colOff>50800</xdr:colOff>
      <xdr:row>34</xdr:row>
      <xdr:rowOff>44460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84729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166976</xdr:rowOff>
    </xdr:from>
    <xdr:to>
      <xdr:col>55</xdr:col>
      <xdr:colOff>50800</xdr:colOff>
      <xdr:row>34</xdr:row>
      <xdr:rowOff>97126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18403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89643</xdr:rowOff>
    </xdr:from>
    <xdr:to>
      <xdr:col>50</xdr:col>
      <xdr:colOff>165100</xdr:colOff>
      <xdr:row>34</xdr:row>
      <xdr:rowOff>19793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7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36320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52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29559</xdr:rowOff>
    </xdr:from>
    <xdr:to>
      <xdr:col>46</xdr:col>
      <xdr:colOff>38100</xdr:colOff>
      <xdr:row>33</xdr:row>
      <xdr:rowOff>131159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6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147686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6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165110</xdr:rowOff>
    </xdr:from>
    <xdr:to>
      <xdr:col>41</xdr:col>
      <xdr:colOff>101600</xdr:colOff>
      <xdr:row>34</xdr:row>
      <xdr:rowOff>95260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8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111787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5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138649</xdr:rowOff>
    </xdr:from>
    <xdr:to>
      <xdr:col>36</xdr:col>
      <xdr:colOff>165100</xdr:colOff>
      <xdr:row>34</xdr:row>
      <xdr:rowOff>68799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85326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5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39801</xdr:rowOff>
    </xdr:from>
    <xdr:to>
      <xdr:col>54</xdr:col>
      <xdr:colOff>189865</xdr:colOff>
      <xdr:row>58</xdr:row>
      <xdr:rowOff>109113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955201"/>
          <a:ext cx="1270" cy="10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112940</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109113</xdr:rowOff>
    </xdr:from>
    <xdr:to>
      <xdr:col>55</xdr:col>
      <xdr:colOff>88900</xdr:colOff>
      <xdr:row>58</xdr:row>
      <xdr:rowOff>109113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157928</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3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39801</xdr:rowOff>
    </xdr:from>
    <xdr:to>
      <xdr:col>55</xdr:col>
      <xdr:colOff>88900</xdr:colOff>
      <xdr:row>52</xdr:row>
      <xdr:rowOff>39801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95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128178</xdr:rowOff>
    </xdr:from>
    <xdr:to>
      <xdr:col>55</xdr:col>
      <xdr:colOff>0</xdr:colOff>
      <xdr:row>53</xdr:row>
      <xdr:rowOff>136081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15028"/>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75945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77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97518</xdr:rowOff>
    </xdr:from>
    <xdr:to>
      <xdr:col>55</xdr:col>
      <xdr:colOff>50800</xdr:colOff>
      <xdr:row>57</xdr:row>
      <xdr:rowOff>27668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41615</xdr:rowOff>
    </xdr:from>
    <xdr:to>
      <xdr:col>50</xdr:col>
      <xdr:colOff>114300</xdr:colOff>
      <xdr:row>53</xdr:row>
      <xdr:rowOff>128178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28465"/>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99149</xdr:rowOff>
    </xdr:from>
    <xdr:to>
      <xdr:col>50</xdr:col>
      <xdr:colOff>165100</xdr:colOff>
      <xdr:row>57</xdr:row>
      <xdr:rowOff>29299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20426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39459</xdr:rowOff>
    </xdr:from>
    <xdr:to>
      <xdr:col>45</xdr:col>
      <xdr:colOff>177800</xdr:colOff>
      <xdr:row>53</xdr:row>
      <xdr:rowOff>41615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783409"/>
          <a:ext cx="889000" cy="3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72730</xdr:rowOff>
    </xdr:from>
    <xdr:to>
      <xdr:col>46</xdr:col>
      <xdr:colOff>38100</xdr:colOff>
      <xdr:row>57</xdr:row>
      <xdr:rowOff>2880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165457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39459</xdr:rowOff>
    </xdr:from>
    <xdr:to>
      <xdr:col>41</xdr:col>
      <xdr:colOff>50800</xdr:colOff>
      <xdr:row>53</xdr:row>
      <xdr:rowOff>114432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783409"/>
          <a:ext cx="889000" cy="4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167195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85281</xdr:rowOff>
    </xdr:from>
    <xdr:to>
      <xdr:col>55</xdr:col>
      <xdr:colOff>50800</xdr:colOff>
      <xdr:row>54</xdr:row>
      <xdr:rowOff>15431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108158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77378</xdr:rowOff>
    </xdr:from>
    <xdr:to>
      <xdr:col>50</xdr:col>
      <xdr:colOff>165100</xdr:colOff>
      <xdr:row>54</xdr:row>
      <xdr:rowOff>7528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24055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89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162265</xdr:rowOff>
    </xdr:from>
    <xdr:to>
      <xdr:col>46</xdr:col>
      <xdr:colOff>38100</xdr:colOff>
      <xdr:row>53</xdr:row>
      <xdr:rowOff>92415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108942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8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160109</xdr:rowOff>
    </xdr:from>
    <xdr:to>
      <xdr:col>41</xdr:col>
      <xdr:colOff>101600</xdr:colOff>
      <xdr:row>51</xdr:row>
      <xdr:rowOff>90259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106786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5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63632</xdr:rowOff>
    </xdr:from>
    <xdr:to>
      <xdr:col>36</xdr:col>
      <xdr:colOff>165100</xdr:colOff>
      <xdr:row>53</xdr:row>
      <xdr:rowOff>165232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10309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9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72086</xdr:rowOff>
    </xdr:from>
    <xdr:to>
      <xdr:col>55</xdr:col>
      <xdr:colOff>0</xdr:colOff>
      <xdr:row>76</xdr:row>
      <xdr:rowOff>99797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759386"/>
          <a:ext cx="838200" cy="3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72086</xdr:rowOff>
    </xdr:from>
    <xdr:to>
      <xdr:col>50</xdr:col>
      <xdr:colOff>114300</xdr:colOff>
      <xdr:row>74</xdr:row>
      <xdr:rowOff>149949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759386"/>
          <a:ext cx="889000" cy="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149949</xdr:rowOff>
    </xdr:from>
    <xdr:to>
      <xdr:col>45</xdr:col>
      <xdr:colOff>177800</xdr:colOff>
      <xdr:row>77</xdr:row>
      <xdr:rowOff>22034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837249"/>
          <a:ext cx="889000" cy="38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22034</xdr:rowOff>
    </xdr:from>
    <xdr:to>
      <xdr:col>41</xdr:col>
      <xdr:colOff>50800</xdr:colOff>
      <xdr:row>77</xdr:row>
      <xdr:rowOff>103036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23684"/>
          <a:ext cx="889000" cy="8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48997</xdr:rowOff>
    </xdr:from>
    <xdr:to>
      <xdr:col>55</xdr:col>
      <xdr:colOff>50800</xdr:colOff>
      <xdr:row>76</xdr:row>
      <xdr:rowOff>150597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71873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21286</xdr:rowOff>
    </xdr:from>
    <xdr:to>
      <xdr:col>50</xdr:col>
      <xdr:colOff>165100</xdr:colOff>
      <xdr:row>74</xdr:row>
      <xdr:rowOff>122886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139413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4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99149</xdr:rowOff>
    </xdr:from>
    <xdr:to>
      <xdr:col>46</xdr:col>
      <xdr:colOff>38100</xdr:colOff>
      <xdr:row>75</xdr:row>
      <xdr:rowOff>29299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45826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5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142684</xdr:rowOff>
    </xdr:from>
    <xdr:to>
      <xdr:col>41</xdr:col>
      <xdr:colOff>101600</xdr:colOff>
      <xdr:row>77</xdr:row>
      <xdr:rowOff>72834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89361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52236</xdr:rowOff>
    </xdr:from>
    <xdr:to>
      <xdr:col>36</xdr:col>
      <xdr:colOff>165100</xdr:colOff>
      <xdr:row>77</xdr:row>
      <xdr:rowOff>153836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144963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47955</xdr:rowOff>
    </xdr:from>
    <xdr:to>
      <xdr:col>54</xdr:col>
      <xdr:colOff>189865</xdr:colOff>
      <xdr:row>99</xdr:row>
      <xdr:rowOff>10128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992805"/>
          <a:ext cx="1270" cy="99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8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10128</xdr:rowOff>
    </xdr:from>
    <xdr:to>
      <xdr:col>55</xdr:col>
      <xdr:colOff>88900</xdr:colOff>
      <xdr:row>99</xdr:row>
      <xdr:rowOff>10128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166082</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7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47955</xdr:rowOff>
    </xdr:from>
    <xdr:to>
      <xdr:col>55</xdr:col>
      <xdr:colOff>88900</xdr:colOff>
      <xdr:row>93</xdr:row>
      <xdr:rowOff>47955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99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95428</xdr:rowOff>
    </xdr:from>
    <xdr:to>
      <xdr:col>55</xdr:col>
      <xdr:colOff>0</xdr:colOff>
      <xdr:row>96</xdr:row>
      <xdr:rowOff>150248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83178"/>
          <a:ext cx="838200" cy="2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42856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73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64429</xdr:rowOff>
    </xdr:from>
    <xdr:to>
      <xdr:col>55</xdr:col>
      <xdr:colOff>50800</xdr:colOff>
      <xdr:row>97</xdr:row>
      <xdr:rowOff>166029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83257</xdr:rowOff>
    </xdr:from>
    <xdr:to>
      <xdr:col>50</xdr:col>
      <xdr:colOff>114300</xdr:colOff>
      <xdr:row>96</xdr:row>
      <xdr:rowOff>150248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71007"/>
          <a:ext cx="889000" cy="2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66867</xdr:rowOff>
    </xdr:from>
    <xdr:to>
      <xdr:col>50</xdr:col>
      <xdr:colOff>165100</xdr:colOff>
      <xdr:row>97</xdr:row>
      <xdr:rowOff>168467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159594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51276</xdr:rowOff>
    </xdr:from>
    <xdr:to>
      <xdr:col>45</xdr:col>
      <xdr:colOff>177800</xdr:colOff>
      <xdr:row>95</xdr:row>
      <xdr:rowOff>83257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481776"/>
          <a:ext cx="889000" cy="8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90675</xdr:rowOff>
    </xdr:from>
    <xdr:to>
      <xdr:col>46</xdr:col>
      <xdr:colOff>38100</xdr:colOff>
      <xdr:row>98</xdr:row>
      <xdr:rowOff>20825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51276</xdr:rowOff>
    </xdr:from>
    <xdr:to>
      <xdr:col>41</xdr:col>
      <xdr:colOff>50800</xdr:colOff>
      <xdr:row>93</xdr:row>
      <xdr:rowOff>127736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481776"/>
          <a:ext cx="889000" cy="59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137156</xdr:rowOff>
    </xdr:from>
    <xdr:to>
      <xdr:col>41</xdr:col>
      <xdr:colOff>101600</xdr:colOff>
      <xdr:row>98</xdr:row>
      <xdr:rowOff>67306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58433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145822</xdr:rowOff>
    </xdr:from>
    <xdr:to>
      <xdr:col>36</xdr:col>
      <xdr:colOff>165100</xdr:colOff>
      <xdr:row>98</xdr:row>
      <xdr:rowOff>75972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67099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44628</xdr:rowOff>
    </xdr:from>
    <xdr:to>
      <xdr:col>55</xdr:col>
      <xdr:colOff>50800</xdr:colOff>
      <xdr:row>95</xdr:row>
      <xdr:rowOff>146228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67505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99448</xdr:rowOff>
    </xdr:from>
    <xdr:to>
      <xdr:col>50</xdr:col>
      <xdr:colOff>165100</xdr:colOff>
      <xdr:row>97</xdr:row>
      <xdr:rowOff>29598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32457</xdr:rowOff>
    </xdr:from>
    <xdr:to>
      <xdr:col>46</xdr:col>
      <xdr:colOff>38100</xdr:colOff>
      <xdr:row>95</xdr:row>
      <xdr:rowOff>134057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150584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476</xdr:rowOff>
    </xdr:from>
    <xdr:to>
      <xdr:col>41</xdr:col>
      <xdr:colOff>101600</xdr:colOff>
      <xdr:row>90</xdr:row>
      <xdr:rowOff>102076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118603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52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76936</xdr:rowOff>
    </xdr:from>
    <xdr:to>
      <xdr:col>36</xdr:col>
      <xdr:colOff>165100</xdr:colOff>
      <xdr:row>94</xdr:row>
      <xdr:rowOff>7086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0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23613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7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57770</xdr:rowOff>
    </xdr:from>
    <xdr:to>
      <xdr:col>85</xdr:col>
      <xdr:colOff>127000</xdr:colOff>
      <xdr:row>38</xdr:row>
      <xdr:rowOff>67828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5715620"/>
          <a:ext cx="838200" cy="86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114005</xdr:rowOff>
    </xdr:from>
    <xdr:to>
      <xdr:col>81</xdr:col>
      <xdr:colOff>50800</xdr:colOff>
      <xdr:row>38</xdr:row>
      <xdr:rowOff>67828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457655"/>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114005</xdr:rowOff>
    </xdr:from>
    <xdr:to>
      <xdr:col>76</xdr:col>
      <xdr:colOff>114300</xdr:colOff>
      <xdr:row>38</xdr:row>
      <xdr:rowOff>119400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457655"/>
          <a:ext cx="889000" cy="1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26817</xdr:rowOff>
    </xdr:from>
    <xdr:to>
      <xdr:col>71</xdr:col>
      <xdr:colOff>177800</xdr:colOff>
      <xdr:row>38</xdr:row>
      <xdr:rowOff>119400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37046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120363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6970</xdr:rowOff>
    </xdr:from>
    <xdr:to>
      <xdr:col>85</xdr:col>
      <xdr:colOff>177800</xdr:colOff>
      <xdr:row>33</xdr:row>
      <xdr:rowOff>108570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6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29847</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5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17028</xdr:rowOff>
    </xdr:from>
    <xdr:to>
      <xdr:col>81</xdr:col>
      <xdr:colOff>101600</xdr:colOff>
      <xdr:row>38</xdr:row>
      <xdr:rowOff>118628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109755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63205</xdr:rowOff>
    </xdr:from>
    <xdr:to>
      <xdr:col>76</xdr:col>
      <xdr:colOff>165100</xdr:colOff>
      <xdr:row>37</xdr:row>
      <xdr:rowOff>164805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9882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18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68600</xdr:rowOff>
    </xdr:from>
    <xdr:to>
      <xdr:col>72</xdr:col>
      <xdr:colOff>38100</xdr:colOff>
      <xdr:row>38</xdr:row>
      <xdr:rowOff>170200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161327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147467</xdr:rowOff>
    </xdr:from>
    <xdr:to>
      <xdr:col>67</xdr:col>
      <xdr:colOff>101600</xdr:colOff>
      <xdr:row>37</xdr:row>
      <xdr:rowOff>77617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94144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09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107957</xdr:rowOff>
    </xdr:from>
    <xdr:to>
      <xdr:col>85</xdr:col>
      <xdr:colOff>127000</xdr:colOff>
      <xdr:row>71</xdr:row>
      <xdr:rowOff>150754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280907"/>
          <a:ext cx="8382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107957</xdr:rowOff>
    </xdr:from>
    <xdr:to>
      <xdr:col>81</xdr:col>
      <xdr:colOff>50800</xdr:colOff>
      <xdr:row>71</xdr:row>
      <xdr:rowOff>110374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28090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117477</xdr:rowOff>
    </xdr:from>
    <xdr:to>
      <xdr:col>76</xdr:col>
      <xdr:colOff>114300</xdr:colOff>
      <xdr:row>71</xdr:row>
      <xdr:rowOff>110374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118977"/>
          <a:ext cx="889000" cy="1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117477</xdr:rowOff>
    </xdr:from>
    <xdr:to>
      <xdr:col>71</xdr:col>
      <xdr:colOff>177800</xdr:colOff>
      <xdr:row>70</xdr:row>
      <xdr:rowOff>150869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118977"/>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99954</xdr:rowOff>
    </xdr:from>
    <xdr:to>
      <xdr:col>85</xdr:col>
      <xdr:colOff>177800</xdr:colOff>
      <xdr:row>72</xdr:row>
      <xdr:rowOff>30104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122831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57157</xdr:rowOff>
    </xdr:from>
    <xdr:to>
      <xdr:col>81</xdr:col>
      <xdr:colOff>101600</xdr:colOff>
      <xdr:row>71</xdr:row>
      <xdr:rowOff>158757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2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3834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0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59574</xdr:rowOff>
    </xdr:from>
    <xdr:to>
      <xdr:col>76</xdr:col>
      <xdr:colOff>165100</xdr:colOff>
      <xdr:row>71</xdr:row>
      <xdr:rowOff>161174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6251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0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66677</xdr:rowOff>
    </xdr:from>
    <xdr:to>
      <xdr:col>72</xdr:col>
      <xdr:colOff>38100</xdr:colOff>
      <xdr:row>70</xdr:row>
      <xdr:rowOff>168277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0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13354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100069</xdr:rowOff>
    </xdr:from>
    <xdr:to>
      <xdr:col>67</xdr:col>
      <xdr:colOff>101600</xdr:colOff>
      <xdr:row>71</xdr:row>
      <xdr:rowOff>30219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1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46746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18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92810</xdr:rowOff>
    </xdr:from>
    <xdr:to>
      <xdr:col>85</xdr:col>
      <xdr:colOff>127000</xdr:colOff>
      <xdr:row>98</xdr:row>
      <xdr:rowOff>95214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94910"/>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47085</xdr:rowOff>
    </xdr:from>
    <xdr:to>
      <xdr:col>81</xdr:col>
      <xdr:colOff>50800</xdr:colOff>
      <xdr:row>98</xdr:row>
      <xdr:rowOff>92810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77735"/>
          <a:ext cx="889000" cy="2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19543</xdr:rowOff>
    </xdr:from>
    <xdr:to>
      <xdr:col>76</xdr:col>
      <xdr:colOff>114300</xdr:colOff>
      <xdr:row>97</xdr:row>
      <xdr:rowOff>47085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50193"/>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19543</xdr:rowOff>
    </xdr:from>
    <xdr:to>
      <xdr:col>71</xdr:col>
      <xdr:colOff>177800</xdr:colOff>
      <xdr:row>98</xdr:row>
      <xdr:rowOff>16914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50193"/>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44414</xdr:rowOff>
    </xdr:from>
    <xdr:to>
      <xdr:col>85</xdr:col>
      <xdr:colOff>177800</xdr:colOff>
      <xdr:row>98</xdr:row>
      <xdr:rowOff>146014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42010</xdr:rowOff>
    </xdr:from>
    <xdr:to>
      <xdr:col>81</xdr:col>
      <xdr:colOff>101600</xdr:colOff>
      <xdr:row>98</xdr:row>
      <xdr:rowOff>143610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134737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167735</xdr:rowOff>
    </xdr:from>
    <xdr:to>
      <xdr:col>76</xdr:col>
      <xdr:colOff>165100</xdr:colOff>
      <xdr:row>97</xdr:row>
      <xdr:rowOff>97885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114412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140193</xdr:rowOff>
    </xdr:from>
    <xdr:to>
      <xdr:col>72</xdr:col>
      <xdr:colOff>38100</xdr:colOff>
      <xdr:row>97</xdr:row>
      <xdr:rowOff>70343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86870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137564</xdr:rowOff>
    </xdr:from>
    <xdr:to>
      <xdr:col>67</xdr:col>
      <xdr:colOff>101600</xdr:colOff>
      <xdr:row>98</xdr:row>
      <xdr:rowOff>67714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84241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12370</xdr:rowOff>
    </xdr:from>
    <xdr:to>
      <xdr:col>116</xdr:col>
      <xdr:colOff>63500</xdr:colOff>
      <xdr:row>59</xdr:row>
      <xdr:rowOff>17170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27920"/>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96875</xdr:rowOff>
    </xdr:from>
    <xdr:to>
      <xdr:col>111</xdr:col>
      <xdr:colOff>177800</xdr:colOff>
      <xdr:row>59</xdr:row>
      <xdr:rowOff>12370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698075"/>
          <a:ext cx="889000" cy="4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96875</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698075"/>
          <a:ext cx="889000" cy="4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137820</xdr:rowOff>
    </xdr:from>
    <xdr:to>
      <xdr:col>116</xdr:col>
      <xdr:colOff>114300</xdr:colOff>
      <xdr:row>59</xdr:row>
      <xdr:rowOff>67970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52747</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96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133020</xdr:rowOff>
    </xdr:from>
    <xdr:to>
      <xdr:col>112</xdr:col>
      <xdr:colOff>38100</xdr:colOff>
      <xdr:row>59</xdr:row>
      <xdr:rowOff>63170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54297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6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46075</xdr:rowOff>
    </xdr:from>
    <xdr:to>
      <xdr:col>107</xdr:col>
      <xdr:colOff>101600</xdr:colOff>
      <xdr:row>56</xdr:row>
      <xdr:rowOff>147675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164202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4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90113</xdr:rowOff>
    </xdr:from>
    <xdr:to>
      <xdr:col>116</xdr:col>
      <xdr:colOff>63500</xdr:colOff>
      <xdr:row>72</xdr:row>
      <xdr:rowOff>118440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34513"/>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118440</xdr:rowOff>
    </xdr:from>
    <xdr:to>
      <xdr:col>111</xdr:col>
      <xdr:colOff>177800</xdr:colOff>
      <xdr:row>73</xdr:row>
      <xdr:rowOff>18980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462840"/>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18980</xdr:rowOff>
    </xdr:from>
    <xdr:to>
      <xdr:col>107</xdr:col>
      <xdr:colOff>50800</xdr:colOff>
      <xdr:row>73</xdr:row>
      <xdr:rowOff>64529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534830"/>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64529</xdr:rowOff>
    </xdr:from>
    <xdr:to>
      <xdr:col>102</xdr:col>
      <xdr:colOff>114300</xdr:colOff>
      <xdr:row>73</xdr:row>
      <xdr:rowOff>140538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80379"/>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39313</xdr:rowOff>
    </xdr:from>
    <xdr:to>
      <xdr:col>116</xdr:col>
      <xdr:colOff>114300</xdr:colOff>
      <xdr:row>72</xdr:row>
      <xdr:rowOff>140913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3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62190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67640</xdr:rowOff>
    </xdr:from>
    <xdr:to>
      <xdr:col>112</xdr:col>
      <xdr:colOff>38100</xdr:colOff>
      <xdr:row>72</xdr:row>
      <xdr:rowOff>169240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14317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1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139630</xdr:rowOff>
    </xdr:from>
    <xdr:to>
      <xdr:col>107</xdr:col>
      <xdr:colOff>101600</xdr:colOff>
      <xdr:row>73</xdr:row>
      <xdr:rowOff>69780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86307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13729</xdr:rowOff>
    </xdr:from>
    <xdr:to>
      <xdr:col>102</xdr:col>
      <xdr:colOff>165100</xdr:colOff>
      <xdr:row>73</xdr:row>
      <xdr:rowOff>115329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131856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89738</xdr:rowOff>
    </xdr:from>
    <xdr:to>
      <xdr:col>98</xdr:col>
      <xdr:colOff>38100</xdr:colOff>
      <xdr:row>74</xdr:row>
      <xdr:rowOff>19888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36415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当町の特徴として、人件費、補助費等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公債費の住民一人あたりのコストが類似団体平均と比べて突出して高いことがわかる。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主にリサイクルセンター建設事業債の償還終了に伴う羽咋郡市広域圏事務組合負担金（衛生事業分）の減により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ぎ地域福祉センター大規模改修事業や文化ホール、保健福祉センターの改修事業などの大型事業が実施されたものの、統合小学校建設事業（繰越明許）の終了や原子力災害対策施設整備事業（繰越明許）などが減額となり、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公共施設総合管理計画に基づき、過度の財政負担とならないよう平準化し、事業を実施していきたい。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・災害復旧事業費では、平成３０年８月下旬から９月上旬にかけての豪雨・台風災害により、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は、従前からの新発債の抑制効果</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により決算額は前年比で減少しているものの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、類似団体平均と比べて突出して高い。今後、公の施設の見直しによる施設統廃合等の大型事業が見込まれることから、計画的な地方債発行や繰上償還の実施等により将来負担の抑制に努めていきたい。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20,305
246.76
14,322,037
13,753,233
130,006
8,765,544
9,608,481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126964</xdr:rowOff>
    </xdr:from>
    <xdr:to>
      <xdr:col>24</xdr:col>
      <xdr:colOff>63500</xdr:colOff>
      <xdr:row>31</xdr:row>
      <xdr:rowOff>141333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41914"/>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141333</xdr:rowOff>
    </xdr:from>
    <xdr:to>
      <xdr:col>19</xdr:col>
      <xdr:colOff>177800</xdr:colOff>
      <xdr:row>32</xdr:row>
      <xdr:rowOff>62302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56283"/>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140353</xdr:rowOff>
    </xdr:from>
    <xdr:to>
      <xdr:col>15</xdr:col>
      <xdr:colOff>50800</xdr:colOff>
      <xdr:row>32</xdr:row>
      <xdr:rowOff>62302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55303"/>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140353</xdr:rowOff>
    </xdr:from>
    <xdr:to>
      <xdr:col>10</xdr:col>
      <xdr:colOff>114300</xdr:colOff>
      <xdr:row>32</xdr:row>
      <xdr:rowOff>94633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5530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76164</xdr:rowOff>
    </xdr:from>
    <xdr:to>
      <xdr:col>24</xdr:col>
      <xdr:colOff>114300</xdr:colOff>
      <xdr:row>32</xdr:row>
      <xdr:rowOff>6314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162541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90533</xdr:rowOff>
    </xdr:from>
    <xdr:to>
      <xdr:col>20</xdr:col>
      <xdr:colOff>38100</xdr:colOff>
      <xdr:row>32</xdr:row>
      <xdr:rowOff>20683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37210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11502</xdr:rowOff>
    </xdr:from>
    <xdr:to>
      <xdr:col>15</xdr:col>
      <xdr:colOff>101600</xdr:colOff>
      <xdr:row>32</xdr:row>
      <xdr:rowOff>113102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129629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89553</xdr:rowOff>
    </xdr:from>
    <xdr:to>
      <xdr:col>10</xdr:col>
      <xdr:colOff>165100</xdr:colOff>
      <xdr:row>32</xdr:row>
      <xdr:rowOff>19703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36230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43833</xdr:rowOff>
    </xdr:from>
    <xdr:to>
      <xdr:col>6</xdr:col>
      <xdr:colOff>38100</xdr:colOff>
      <xdr:row>32</xdr:row>
      <xdr:rowOff>145433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161960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6234</xdr:rowOff>
    </xdr:from>
    <xdr:to>
      <xdr:col>24</xdr:col>
      <xdr:colOff>63500</xdr:colOff>
      <xdr:row>58</xdr:row>
      <xdr:rowOff>22092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50334"/>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44665</xdr:rowOff>
    </xdr:from>
    <xdr:to>
      <xdr:col>19</xdr:col>
      <xdr:colOff>177800</xdr:colOff>
      <xdr:row>58</xdr:row>
      <xdr:rowOff>6234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817315"/>
          <a:ext cx="889000" cy="1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6746</xdr:rowOff>
    </xdr:from>
    <xdr:to>
      <xdr:col>15</xdr:col>
      <xdr:colOff>50800</xdr:colOff>
      <xdr:row>57</xdr:row>
      <xdr:rowOff>44665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7793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6746</xdr:rowOff>
    </xdr:from>
    <xdr:to>
      <xdr:col>10</xdr:col>
      <xdr:colOff>114300</xdr:colOff>
      <xdr:row>57</xdr:row>
      <xdr:rowOff>134420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79396"/>
          <a:ext cx="8890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142742</xdr:rowOff>
    </xdr:from>
    <xdr:to>
      <xdr:col>24</xdr:col>
      <xdr:colOff>114300</xdr:colOff>
      <xdr:row>58</xdr:row>
      <xdr:rowOff>72892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165619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126884</xdr:rowOff>
    </xdr:from>
    <xdr:to>
      <xdr:col>20</xdr:col>
      <xdr:colOff>38100</xdr:colOff>
      <xdr:row>58</xdr:row>
      <xdr:rowOff>57034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73561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165315</xdr:rowOff>
    </xdr:from>
    <xdr:to>
      <xdr:col>15</xdr:col>
      <xdr:colOff>101600</xdr:colOff>
      <xdr:row>57</xdr:row>
      <xdr:rowOff>95465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127396</xdr:rowOff>
    </xdr:from>
    <xdr:to>
      <xdr:col>10</xdr:col>
      <xdr:colOff>165100</xdr:colOff>
      <xdr:row>57</xdr:row>
      <xdr:rowOff>57546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74073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0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83620</xdr:rowOff>
    </xdr:from>
    <xdr:to>
      <xdr:col>6</xdr:col>
      <xdr:colOff>38100</xdr:colOff>
      <xdr:row>58</xdr:row>
      <xdr:rowOff>13770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30297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54394</xdr:rowOff>
    </xdr:from>
    <xdr:to>
      <xdr:col>24</xdr:col>
      <xdr:colOff>63500</xdr:colOff>
      <xdr:row>73</xdr:row>
      <xdr:rowOff>140995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70244"/>
          <a:ext cx="8382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140995</xdr:rowOff>
    </xdr:from>
    <xdr:to>
      <xdr:col>19</xdr:col>
      <xdr:colOff>177800</xdr:colOff>
      <xdr:row>74</xdr:row>
      <xdr:rowOff>28804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56845"/>
          <a:ext cx="889000" cy="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138100</xdr:rowOff>
    </xdr:from>
    <xdr:to>
      <xdr:col>15</xdr:col>
      <xdr:colOff>50800</xdr:colOff>
      <xdr:row>74</xdr:row>
      <xdr:rowOff>28804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653950"/>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138100</xdr:rowOff>
    </xdr:from>
    <xdr:to>
      <xdr:col>10</xdr:col>
      <xdr:colOff>114300</xdr:colOff>
      <xdr:row>75</xdr:row>
      <xdr:rowOff>36588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653950"/>
          <a:ext cx="889000" cy="2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3594</xdr:rowOff>
    </xdr:from>
    <xdr:to>
      <xdr:col>24</xdr:col>
      <xdr:colOff>114300</xdr:colOff>
      <xdr:row>73</xdr:row>
      <xdr:rowOff>105194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5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26471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7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90195</xdr:rowOff>
    </xdr:from>
    <xdr:to>
      <xdr:col>20</xdr:col>
      <xdr:colOff>38100</xdr:colOff>
      <xdr:row>74</xdr:row>
      <xdr:rowOff>20345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36872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149454</xdr:rowOff>
    </xdr:from>
    <xdr:to>
      <xdr:col>15</xdr:col>
      <xdr:colOff>101600</xdr:colOff>
      <xdr:row>74</xdr:row>
      <xdr:rowOff>79604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96131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87300</xdr:rowOff>
    </xdr:from>
    <xdr:to>
      <xdr:col>10</xdr:col>
      <xdr:colOff>165100</xdr:colOff>
      <xdr:row>74</xdr:row>
      <xdr:rowOff>17450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33977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3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157238</xdr:rowOff>
    </xdr:from>
    <xdr:to>
      <xdr:col>6</xdr:col>
      <xdr:colOff>38100</xdr:colOff>
      <xdr:row>75</xdr:row>
      <xdr:rowOff>87388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103915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1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8141</xdr:rowOff>
    </xdr:from>
    <xdr:to>
      <xdr:col>24</xdr:col>
      <xdr:colOff>63500</xdr:colOff>
      <xdr:row>92</xdr:row>
      <xdr:rowOff>83441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781541"/>
          <a:ext cx="838200" cy="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54890</xdr:rowOff>
    </xdr:from>
    <xdr:to>
      <xdr:col>19</xdr:col>
      <xdr:colOff>177800</xdr:colOff>
      <xdr:row>92</xdr:row>
      <xdr:rowOff>8141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656840"/>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54890</xdr:rowOff>
    </xdr:from>
    <xdr:to>
      <xdr:col>15</xdr:col>
      <xdr:colOff>50800</xdr:colOff>
      <xdr:row>91</xdr:row>
      <xdr:rowOff>128178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656840"/>
          <a:ext cx="889000" cy="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75966</xdr:rowOff>
    </xdr:from>
    <xdr:to>
      <xdr:col>10</xdr:col>
      <xdr:colOff>114300</xdr:colOff>
      <xdr:row>91</xdr:row>
      <xdr:rowOff>128178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677916"/>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32641</xdr:rowOff>
    </xdr:from>
    <xdr:to>
      <xdr:col>24</xdr:col>
      <xdr:colOff>114300</xdr:colOff>
      <xdr:row>92</xdr:row>
      <xdr:rowOff>134241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8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157118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7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128791</xdr:rowOff>
    </xdr:from>
    <xdr:to>
      <xdr:col>20</xdr:col>
      <xdr:colOff>38100</xdr:colOff>
      <xdr:row>92</xdr:row>
      <xdr:rowOff>58941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7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75468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50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4090</xdr:rowOff>
    </xdr:from>
    <xdr:to>
      <xdr:col>15</xdr:col>
      <xdr:colOff>101600</xdr:colOff>
      <xdr:row>91</xdr:row>
      <xdr:rowOff>105690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122217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3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77378</xdr:rowOff>
    </xdr:from>
    <xdr:to>
      <xdr:col>10</xdr:col>
      <xdr:colOff>165100</xdr:colOff>
      <xdr:row>92</xdr:row>
      <xdr:rowOff>7528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24055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4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25166</xdr:rowOff>
    </xdr:from>
    <xdr:to>
      <xdr:col>6</xdr:col>
      <xdr:colOff>38100</xdr:colOff>
      <xdr:row>91</xdr:row>
      <xdr:rowOff>126766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143293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4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61214</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6061964"/>
          <a:ext cx="1270" cy="66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7891</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8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61214</xdr:rowOff>
    </xdr:from>
    <xdr:to>
      <xdr:col>55</xdr:col>
      <xdr:colOff>88900</xdr:colOff>
      <xdr:row>35</xdr:row>
      <xdr:rowOff>61214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06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134366</xdr:rowOff>
    </xdr:from>
    <xdr:to>
      <xdr:col>55</xdr:col>
      <xdr:colOff>0</xdr:colOff>
      <xdr:row>36</xdr:row>
      <xdr:rowOff>169418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792216"/>
          <a:ext cx="8382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1605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16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23178</xdr:rowOff>
    </xdr:from>
    <xdr:to>
      <xdr:col>55</xdr:col>
      <xdr:colOff>50800</xdr:colOff>
      <xdr:row>38</xdr:row>
      <xdr:rowOff>124778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153416</xdr:rowOff>
    </xdr:from>
    <xdr:to>
      <xdr:col>50</xdr:col>
      <xdr:colOff>114300</xdr:colOff>
      <xdr:row>33</xdr:row>
      <xdr:rowOff>134366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468366"/>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11176</xdr:rowOff>
    </xdr:from>
    <xdr:to>
      <xdr:col>50</xdr:col>
      <xdr:colOff>165100</xdr:colOff>
      <xdr:row>38</xdr:row>
      <xdr:rowOff>112776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103903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153416</xdr:rowOff>
    </xdr:from>
    <xdr:to>
      <xdr:col>45</xdr:col>
      <xdr:colOff>177800</xdr:colOff>
      <xdr:row>36</xdr:row>
      <xdr:rowOff>71310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468366"/>
          <a:ext cx="889000" cy="7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169291</xdr:rowOff>
    </xdr:from>
    <xdr:to>
      <xdr:col>46</xdr:col>
      <xdr:colOff>38100</xdr:colOff>
      <xdr:row>38</xdr:row>
      <xdr:rowOff>99441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90568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139700</xdr:rowOff>
    </xdr:from>
    <xdr:to>
      <xdr:col>41</xdr:col>
      <xdr:colOff>50800</xdr:colOff>
      <xdr:row>36</xdr:row>
      <xdr:rowOff>71310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454650"/>
          <a:ext cx="889000" cy="7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157671</xdr:rowOff>
    </xdr:from>
    <xdr:to>
      <xdr:col>41</xdr:col>
      <xdr:colOff>101600</xdr:colOff>
      <xdr:row>38</xdr:row>
      <xdr:rowOff>87821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78947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118618</xdr:rowOff>
    </xdr:from>
    <xdr:to>
      <xdr:col>55</xdr:col>
      <xdr:colOff>50800</xdr:colOff>
      <xdr:row>37</xdr:row>
      <xdr:rowOff>48768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141495</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83566</xdr:rowOff>
    </xdr:from>
    <xdr:to>
      <xdr:col>50</xdr:col>
      <xdr:colOff>165100</xdr:colOff>
      <xdr:row>34</xdr:row>
      <xdr:rowOff>13716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30243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102616</xdr:rowOff>
    </xdr:from>
    <xdr:to>
      <xdr:col>46</xdr:col>
      <xdr:colOff>38100</xdr:colOff>
      <xdr:row>32</xdr:row>
      <xdr:rowOff>32766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49293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1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20510</xdr:rowOff>
    </xdr:from>
    <xdr:to>
      <xdr:col>41</xdr:col>
      <xdr:colOff>101600</xdr:colOff>
      <xdr:row>36</xdr:row>
      <xdr:rowOff>122110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138637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88900</xdr:rowOff>
    </xdr:from>
    <xdr:to>
      <xdr:col>36</xdr:col>
      <xdr:colOff>165100</xdr:colOff>
      <xdr:row>32</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35577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133661</xdr:rowOff>
    </xdr:from>
    <xdr:to>
      <xdr:col>55</xdr:col>
      <xdr:colOff>0</xdr:colOff>
      <xdr:row>54</xdr:row>
      <xdr:rowOff>45155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220511"/>
          <a:ext cx="8382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110649</xdr:rowOff>
    </xdr:from>
    <xdr:to>
      <xdr:col>50</xdr:col>
      <xdr:colOff>114300</xdr:colOff>
      <xdr:row>54</xdr:row>
      <xdr:rowOff>45155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19749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110649</xdr:rowOff>
    </xdr:from>
    <xdr:to>
      <xdr:col>45</xdr:col>
      <xdr:colOff>177800</xdr:colOff>
      <xdr:row>55</xdr:row>
      <xdr:rowOff>67843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197499"/>
          <a:ext cx="889000" cy="3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136804</xdr:rowOff>
    </xdr:from>
    <xdr:to>
      <xdr:col>41</xdr:col>
      <xdr:colOff>50800</xdr:colOff>
      <xdr:row>55</xdr:row>
      <xdr:rowOff>67843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395104"/>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82861</xdr:rowOff>
    </xdr:from>
    <xdr:to>
      <xdr:col>55</xdr:col>
      <xdr:colOff>50800</xdr:colOff>
      <xdr:row>54</xdr:row>
      <xdr:rowOff>13011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1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105738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0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165805</xdr:rowOff>
    </xdr:from>
    <xdr:to>
      <xdr:col>50</xdr:col>
      <xdr:colOff>165100</xdr:colOff>
      <xdr:row>54</xdr:row>
      <xdr:rowOff>95955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112482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59849</xdr:rowOff>
    </xdr:from>
    <xdr:to>
      <xdr:col>46</xdr:col>
      <xdr:colOff>38100</xdr:colOff>
      <xdr:row>53</xdr:row>
      <xdr:rowOff>161449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1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6526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9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17043</xdr:rowOff>
    </xdr:from>
    <xdr:to>
      <xdr:col>41</xdr:col>
      <xdr:colOff>101600</xdr:colOff>
      <xdr:row>55</xdr:row>
      <xdr:rowOff>118643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135170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86004</xdr:rowOff>
    </xdr:from>
    <xdr:to>
      <xdr:col>36</xdr:col>
      <xdr:colOff>165100</xdr:colOff>
      <xdr:row>55</xdr:row>
      <xdr:rowOff>16154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3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32681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51651</xdr:rowOff>
    </xdr:from>
    <xdr:to>
      <xdr:col>55</xdr:col>
      <xdr:colOff>0</xdr:colOff>
      <xdr:row>73</xdr:row>
      <xdr:rowOff>159245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567501"/>
          <a:ext cx="838200" cy="1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66663</xdr:rowOff>
    </xdr:from>
    <xdr:to>
      <xdr:col>50</xdr:col>
      <xdr:colOff>114300</xdr:colOff>
      <xdr:row>73</xdr:row>
      <xdr:rowOff>159245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582513"/>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66663</xdr:rowOff>
    </xdr:from>
    <xdr:to>
      <xdr:col>45</xdr:col>
      <xdr:colOff>177800</xdr:colOff>
      <xdr:row>75</xdr:row>
      <xdr:rowOff>57328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582513"/>
          <a:ext cx="889000" cy="3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57328</xdr:rowOff>
    </xdr:from>
    <xdr:to>
      <xdr:col>41</xdr:col>
      <xdr:colOff>50800</xdr:colOff>
      <xdr:row>75</xdr:row>
      <xdr:rowOff>73901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1607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851</xdr:rowOff>
    </xdr:from>
    <xdr:to>
      <xdr:col>55</xdr:col>
      <xdr:colOff>50800</xdr:colOff>
      <xdr:row>73</xdr:row>
      <xdr:rowOff>102451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23728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108445</xdr:rowOff>
    </xdr:from>
    <xdr:to>
      <xdr:col>50</xdr:col>
      <xdr:colOff>165100</xdr:colOff>
      <xdr:row>74</xdr:row>
      <xdr:rowOff>38595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55122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15863</xdr:rowOff>
    </xdr:from>
    <xdr:to>
      <xdr:col>46</xdr:col>
      <xdr:colOff>38100</xdr:colOff>
      <xdr:row>73</xdr:row>
      <xdr:rowOff>117463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5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133990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3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6528</xdr:rowOff>
    </xdr:from>
    <xdr:to>
      <xdr:col>41</xdr:col>
      <xdr:colOff>101600</xdr:colOff>
      <xdr:row>75</xdr:row>
      <xdr:rowOff>108128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124655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23101</xdr:rowOff>
    </xdr:from>
    <xdr:to>
      <xdr:col>36</xdr:col>
      <xdr:colOff>165100</xdr:colOff>
      <xdr:row>75</xdr:row>
      <xdr:rowOff>124701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141228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2939</xdr:rowOff>
    </xdr:from>
    <xdr:to>
      <xdr:col>55</xdr:col>
      <xdr:colOff>0</xdr:colOff>
      <xdr:row>94</xdr:row>
      <xdr:rowOff>61271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19239"/>
          <a:ext cx="8382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2939</xdr:rowOff>
    </xdr:from>
    <xdr:to>
      <xdr:col>50</xdr:col>
      <xdr:colOff>114300</xdr:colOff>
      <xdr:row>95</xdr:row>
      <xdr:rowOff>45898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19239"/>
          <a:ext cx="889000" cy="2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45898</xdr:rowOff>
    </xdr:from>
    <xdr:to>
      <xdr:col>45</xdr:col>
      <xdr:colOff>177800</xdr:colOff>
      <xdr:row>95</xdr:row>
      <xdr:rowOff>67920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3364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67920</xdr:rowOff>
    </xdr:from>
    <xdr:to>
      <xdr:col>41</xdr:col>
      <xdr:colOff>50800</xdr:colOff>
      <xdr:row>96</xdr:row>
      <xdr:rowOff>20599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355670"/>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10471</xdr:rowOff>
    </xdr:from>
    <xdr:to>
      <xdr:col>55</xdr:col>
      <xdr:colOff>50800</xdr:colOff>
      <xdr:row>94</xdr:row>
      <xdr:rowOff>112071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33348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123589</xdr:rowOff>
    </xdr:from>
    <xdr:to>
      <xdr:col>50</xdr:col>
      <xdr:colOff>165100</xdr:colOff>
      <xdr:row>94</xdr:row>
      <xdr:rowOff>53739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70266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166548</xdr:rowOff>
    </xdr:from>
    <xdr:to>
      <xdr:col>46</xdr:col>
      <xdr:colOff>38100</xdr:colOff>
      <xdr:row>95</xdr:row>
      <xdr:rowOff>96698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113225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17120</xdr:rowOff>
    </xdr:from>
    <xdr:to>
      <xdr:col>41</xdr:col>
      <xdr:colOff>101600</xdr:colOff>
      <xdr:row>95</xdr:row>
      <xdr:rowOff>118720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135247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0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141249</xdr:rowOff>
    </xdr:from>
    <xdr:to>
      <xdr:col>36</xdr:col>
      <xdr:colOff>165100</xdr:colOff>
      <xdr:row>96</xdr:row>
      <xdr:rowOff>71399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87926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118342</xdr:rowOff>
    </xdr:from>
    <xdr:to>
      <xdr:col>85</xdr:col>
      <xdr:colOff>127000</xdr:colOff>
      <xdr:row>34</xdr:row>
      <xdr:rowOff>129642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776192"/>
          <a:ext cx="838200" cy="1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162495</xdr:rowOff>
    </xdr:from>
    <xdr:to>
      <xdr:col>81</xdr:col>
      <xdr:colOff>50800</xdr:colOff>
      <xdr:row>33</xdr:row>
      <xdr:rowOff>118342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648895"/>
          <a:ext cx="8890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162495</xdr:rowOff>
    </xdr:from>
    <xdr:to>
      <xdr:col>76</xdr:col>
      <xdr:colOff>114300</xdr:colOff>
      <xdr:row>34</xdr:row>
      <xdr:rowOff>111354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648895"/>
          <a:ext cx="889000" cy="29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111354</xdr:rowOff>
    </xdr:from>
    <xdr:to>
      <xdr:col>71</xdr:col>
      <xdr:colOff>177800</xdr:colOff>
      <xdr:row>36</xdr:row>
      <xdr:rowOff>81733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40654"/>
          <a:ext cx="889000" cy="3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78842</xdr:rowOff>
    </xdr:from>
    <xdr:to>
      <xdr:col>85</xdr:col>
      <xdr:colOff>177800</xdr:colOff>
      <xdr:row>35</xdr:row>
      <xdr:rowOff>8992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101719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67542</xdr:rowOff>
    </xdr:from>
    <xdr:to>
      <xdr:col>81</xdr:col>
      <xdr:colOff>101600</xdr:colOff>
      <xdr:row>33</xdr:row>
      <xdr:rowOff>169142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7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14219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111695</xdr:rowOff>
    </xdr:from>
    <xdr:to>
      <xdr:col>76</xdr:col>
      <xdr:colOff>165100</xdr:colOff>
      <xdr:row>33</xdr:row>
      <xdr:rowOff>41845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58372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60554</xdr:rowOff>
    </xdr:from>
    <xdr:to>
      <xdr:col>72</xdr:col>
      <xdr:colOff>38100</xdr:colOff>
      <xdr:row>34</xdr:row>
      <xdr:rowOff>162154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6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30933</xdr:rowOff>
    </xdr:from>
    <xdr:to>
      <xdr:col>67</xdr:col>
      <xdr:colOff>101600</xdr:colOff>
      <xdr:row>36</xdr:row>
      <xdr:rowOff>132533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149060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58738</xdr:rowOff>
    </xdr:from>
    <xdr:to>
      <xdr:col>85</xdr:col>
      <xdr:colOff>126364</xdr:colOff>
      <xdr:row>59</xdr:row>
      <xdr:rowOff>45974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9145588"/>
          <a:ext cx="1269" cy="1015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49801</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45974</xdr:rowOff>
    </xdr:from>
    <xdr:to>
      <xdr:col>86</xdr:col>
      <xdr:colOff>25400</xdr:colOff>
      <xdr:row>59</xdr:row>
      <xdr:rowOff>45974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6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5415</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9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58738</xdr:rowOff>
    </xdr:from>
    <xdr:to>
      <xdr:col>86</xdr:col>
      <xdr:colOff>25400</xdr:colOff>
      <xdr:row>53</xdr:row>
      <xdr:rowOff>58738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1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6769</xdr:rowOff>
    </xdr:from>
    <xdr:to>
      <xdr:col>85</xdr:col>
      <xdr:colOff>127000</xdr:colOff>
      <xdr:row>56</xdr:row>
      <xdr:rowOff>11354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607969"/>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55249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76822</xdr:rowOff>
    </xdr:from>
    <xdr:to>
      <xdr:col>85</xdr:col>
      <xdr:colOff>177800</xdr:colOff>
      <xdr:row>58</xdr:row>
      <xdr:rowOff>6972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4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138240</xdr:rowOff>
    </xdr:from>
    <xdr:to>
      <xdr:col>81</xdr:col>
      <xdr:colOff>50800</xdr:colOff>
      <xdr:row>56</xdr:row>
      <xdr:rowOff>6769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396540"/>
          <a:ext cx="889000" cy="2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84277</xdr:rowOff>
    </xdr:from>
    <xdr:to>
      <xdr:col>81</xdr:col>
      <xdr:colOff>101600</xdr:colOff>
      <xdr:row>58</xdr:row>
      <xdr:rowOff>14427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5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5554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132779</xdr:rowOff>
    </xdr:from>
    <xdr:to>
      <xdr:col>76</xdr:col>
      <xdr:colOff>114300</xdr:colOff>
      <xdr:row>54</xdr:row>
      <xdr:rowOff>138240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705279"/>
          <a:ext cx="889000" cy="6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85585</xdr:rowOff>
    </xdr:from>
    <xdr:to>
      <xdr:col>76</xdr:col>
      <xdr:colOff>165100</xdr:colOff>
      <xdr:row>58</xdr:row>
      <xdr:rowOff>15735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132779</xdr:rowOff>
    </xdr:from>
    <xdr:to>
      <xdr:col>71</xdr:col>
      <xdr:colOff>177800</xdr:colOff>
      <xdr:row>53</xdr:row>
      <xdr:rowOff>93726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705279"/>
          <a:ext cx="889000" cy="4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171124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132004</xdr:rowOff>
    </xdr:from>
    <xdr:to>
      <xdr:col>85</xdr:col>
      <xdr:colOff>177800</xdr:colOff>
      <xdr:row>56</xdr:row>
      <xdr:rowOff>62154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154881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127419</xdr:rowOff>
    </xdr:from>
    <xdr:to>
      <xdr:col>81</xdr:col>
      <xdr:colOff>101600</xdr:colOff>
      <xdr:row>56</xdr:row>
      <xdr:rowOff>57569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87440</xdr:rowOff>
    </xdr:from>
    <xdr:to>
      <xdr:col>76</xdr:col>
      <xdr:colOff>165100</xdr:colOff>
      <xdr:row>55</xdr:row>
      <xdr:rowOff>17590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34117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81979</xdr:rowOff>
    </xdr:from>
    <xdr:to>
      <xdr:col>72</xdr:col>
      <xdr:colOff>38100</xdr:colOff>
      <xdr:row>51</xdr:row>
      <xdr:rowOff>12129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6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28656</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4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42926</xdr:rowOff>
    </xdr:from>
    <xdr:to>
      <xdr:col>67</xdr:col>
      <xdr:colOff>101600</xdr:colOff>
      <xdr:row>53</xdr:row>
      <xdr:rowOff>144526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161053</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14795" y="89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57770</xdr:rowOff>
    </xdr:from>
    <xdr:to>
      <xdr:col>85</xdr:col>
      <xdr:colOff>127000</xdr:colOff>
      <xdr:row>78</xdr:row>
      <xdr:rowOff>67828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573620"/>
          <a:ext cx="838200" cy="86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114005</xdr:rowOff>
    </xdr:from>
    <xdr:to>
      <xdr:col>81</xdr:col>
      <xdr:colOff>50800</xdr:colOff>
      <xdr:row>78</xdr:row>
      <xdr:rowOff>67828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15655"/>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114005</xdr:rowOff>
    </xdr:from>
    <xdr:to>
      <xdr:col>76</xdr:col>
      <xdr:colOff>114300</xdr:colOff>
      <xdr:row>78</xdr:row>
      <xdr:rowOff>119400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15655"/>
          <a:ext cx="889000" cy="1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26817</xdr:rowOff>
    </xdr:from>
    <xdr:to>
      <xdr:col>71</xdr:col>
      <xdr:colOff>177800</xdr:colOff>
      <xdr:row>78</xdr:row>
      <xdr:rowOff>119400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22846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120363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6970</xdr:rowOff>
    </xdr:from>
    <xdr:to>
      <xdr:col>85</xdr:col>
      <xdr:colOff>177800</xdr:colOff>
      <xdr:row>73</xdr:row>
      <xdr:rowOff>108570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5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29847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17028</xdr:rowOff>
    </xdr:from>
    <xdr:to>
      <xdr:col>81</xdr:col>
      <xdr:colOff>101600</xdr:colOff>
      <xdr:row>78</xdr:row>
      <xdr:rowOff>118628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109755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63205</xdr:rowOff>
    </xdr:from>
    <xdr:to>
      <xdr:col>76</xdr:col>
      <xdr:colOff>165100</xdr:colOff>
      <xdr:row>77</xdr:row>
      <xdr:rowOff>164805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9882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04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68600</xdr:rowOff>
    </xdr:from>
    <xdr:to>
      <xdr:col>72</xdr:col>
      <xdr:colOff>38100</xdr:colOff>
      <xdr:row>78</xdr:row>
      <xdr:rowOff>170200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161327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3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147467</xdr:rowOff>
    </xdr:from>
    <xdr:to>
      <xdr:col>67</xdr:col>
      <xdr:colOff>101600</xdr:colOff>
      <xdr:row>77</xdr:row>
      <xdr:rowOff>77617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94144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95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107958</xdr:rowOff>
    </xdr:from>
    <xdr:to>
      <xdr:col>85</xdr:col>
      <xdr:colOff>127000</xdr:colOff>
      <xdr:row>91</xdr:row>
      <xdr:rowOff>150755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709908"/>
          <a:ext cx="8382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107958</xdr:rowOff>
    </xdr:from>
    <xdr:to>
      <xdr:col>81</xdr:col>
      <xdr:colOff>50800</xdr:colOff>
      <xdr:row>91</xdr:row>
      <xdr:rowOff>110375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70990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117477</xdr:rowOff>
    </xdr:from>
    <xdr:to>
      <xdr:col>76</xdr:col>
      <xdr:colOff>114300</xdr:colOff>
      <xdr:row>91</xdr:row>
      <xdr:rowOff>110375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547977"/>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117477</xdr:rowOff>
    </xdr:from>
    <xdr:to>
      <xdr:col>71</xdr:col>
      <xdr:colOff>177800</xdr:colOff>
      <xdr:row>90</xdr:row>
      <xdr:rowOff>150868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547977"/>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99955</xdr:rowOff>
    </xdr:from>
    <xdr:to>
      <xdr:col>85</xdr:col>
      <xdr:colOff>177800</xdr:colOff>
      <xdr:row>92</xdr:row>
      <xdr:rowOff>30105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122832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5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57158</xdr:rowOff>
    </xdr:from>
    <xdr:to>
      <xdr:col>81</xdr:col>
      <xdr:colOff>101600</xdr:colOff>
      <xdr:row>91</xdr:row>
      <xdr:rowOff>158758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6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3835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4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59575</xdr:rowOff>
    </xdr:from>
    <xdr:to>
      <xdr:col>76</xdr:col>
      <xdr:colOff>165100</xdr:colOff>
      <xdr:row>91</xdr:row>
      <xdr:rowOff>161175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6252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66677</xdr:rowOff>
    </xdr:from>
    <xdr:to>
      <xdr:col>72</xdr:col>
      <xdr:colOff>38100</xdr:colOff>
      <xdr:row>90</xdr:row>
      <xdr:rowOff>168277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4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13354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2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100068</xdr:rowOff>
    </xdr:from>
    <xdr:to>
      <xdr:col>67</xdr:col>
      <xdr:colOff>101600</xdr:colOff>
      <xdr:row>91</xdr:row>
      <xdr:rowOff>30218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5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46745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90233"/>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69023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45656"/>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130556</xdr:rowOff>
    </xdr:from>
    <xdr:to>
      <xdr:col>102</xdr:col>
      <xdr:colOff>114300</xdr:colOff>
      <xdr:row>38</xdr:row>
      <xdr:rowOff>139319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6456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25417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124333</xdr:rowOff>
    </xdr:from>
    <xdr:to>
      <xdr:col>112</xdr:col>
      <xdr:colOff>38100</xdr:colOff>
      <xdr:row>39</xdr:row>
      <xdr:rowOff>54483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71010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4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26433</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3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88519</xdr:rowOff>
    </xdr:from>
    <xdr:to>
      <xdr:col>98</xdr:col>
      <xdr:colOff>38100</xdr:colOff>
      <xdr:row>39</xdr:row>
      <xdr:rowOff>18669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35196</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の特徴として、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商工費、消防費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の住民一人あたりのコストが前年比で大幅な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（災害復旧費、公債費除く）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円の増となり、類似団体平均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45,375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円高い状況である。これは、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とぎ地域福祉センター大規模改修事業費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いこいの村能登半島改修事業費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円の増となり、類似団体平均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円高い状況である。これは、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地域振興拠点施設基金（アクアパークシオン）積立額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の増が主な要因である。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・消防費については、前年比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円の減となった。これは原子力災害対策施設整備事業費の減が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税収減に加え、平成３０年８月下旬から９月上旬にかけての豪雨・台風災害による災害復旧事業に係る一般財源の持ち出しが増加し、財政調整基金の繰入を行ったため、標準財政規模に対する財政調整基金残高の割合も３５．６４％と対前年度比で３．６６％悪化した。実質収支については、平成２９年度の大型事業終了の影響もあり０．５７％改善した。実質単年度収支については、災害復旧事業に係る財政調整基金の取り崩しの影響もあり、▲３．９９％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資金不足比率が農業集落排水事業会計、地域し尿処理施設整備事業会計でそれぞれ標準財政規模比０．０６％、０．０２％の赤字が生じている。これらは、令和元年度の公営企業会計への移行に伴い、平成３０年度決算が打切決算となったため、例年、出納整理期間に収納される３月分下水道使用料等が入らなかったことから赤字が生じた。しかしながら、平成３０年度は決算処理上、一時的に資金不足が生じたものであることから、問題はない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その他の一般会計をはじめ、公営企業を含む特別会計すべてにおいては黒字又は収支均衡である。今後も効果的かつ効率的な行財政運営に努める。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14322037</v>
      </c>
      <c r="BO4" s="461"/>
      <c r="BP4" s="461"/>
      <c r="BQ4" s="461"/>
      <c r="BR4" s="461"/>
      <c r="BS4" s="461"/>
      <c r="BT4" s="461"/>
      <c r="BU4" s="462"/>
      <c r="BV4" s="460">
        <v>14144315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1.5</v>
      </c>
      <c r="CU4" s="642"/>
      <c r="CV4" s="642"/>
      <c r="CW4" s="642"/>
      <c r="CX4" s="642"/>
      <c r="CY4" s="642"/>
      <c r="CZ4" s="642"/>
      <c r="DA4" s="643"/>
      <c r="DB4" s="641">
        <v>0.9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13753233</v>
      </c>
      <c r="BO5" s="466"/>
      <c r="BP5" s="466"/>
      <c r="BQ5" s="466"/>
      <c r="BR5" s="466"/>
      <c r="BS5" s="466"/>
      <c r="BT5" s="466"/>
      <c r="BU5" s="467"/>
      <c r="BV5" s="465">
        <v>13834938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94.1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568804</v>
      </c>
      <c r="BO6" s="466"/>
      <c r="BP6" s="466"/>
      <c r="BQ6" s="466"/>
      <c r="BR6" s="466"/>
      <c r="BS6" s="466"/>
      <c r="BT6" s="466"/>
      <c r="BU6" s="467"/>
      <c r="BV6" s="465">
        <v>309377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94.1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438798</v>
      </c>
      <c r="BO7" s="466"/>
      <c r="BP7" s="466"/>
      <c r="BQ7" s="466"/>
      <c r="BR7" s="466"/>
      <c r="BS7" s="466"/>
      <c r="BT7" s="466"/>
      <c r="BU7" s="467"/>
      <c r="BV7" s="465">
        <v>227402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8765544</v>
      </c>
      <c r="CU7" s="466"/>
      <c r="CV7" s="466"/>
      <c r="CW7" s="466"/>
      <c r="CX7" s="466"/>
      <c r="CY7" s="466"/>
      <c r="CZ7" s="466"/>
      <c r="DA7" s="467"/>
      <c r="DB7" s="465">
        <v>8963471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130006</v>
      </c>
      <c r="BO8" s="466"/>
      <c r="BP8" s="466"/>
      <c r="BQ8" s="466"/>
      <c r="BR8" s="466"/>
      <c r="BS8" s="466"/>
      <c r="BT8" s="466"/>
      <c r="BU8" s="467"/>
      <c r="BV8" s="465">
        <v>81975</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0.65</v>
      </c>
      <c r="CU8" s="579"/>
      <c r="CV8" s="579"/>
      <c r="CW8" s="579"/>
      <c r="CX8" s="579"/>
      <c r="CY8" s="579"/>
      <c r="CZ8" s="579"/>
      <c r="DA8" s="580"/>
      <c r="DB8" s="578">
        <v>0.67</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20422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48031</v>
      </c>
      <c r="BO9" s="466"/>
      <c r="BP9" s="466"/>
      <c r="BQ9" s="466"/>
      <c r="BR9" s="466"/>
      <c r="BS9" s="466"/>
      <c r="BT9" s="466"/>
      <c r="BU9" s="467"/>
      <c r="BV9" s="465">
        <v>-16487</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16.100000000000001</v>
      </c>
      <c r="CU9" s="436"/>
      <c r="CV9" s="436"/>
      <c r="CW9" s="436"/>
      <c r="CX9" s="436"/>
      <c r="CY9" s="436"/>
      <c r="CZ9" s="436"/>
      <c r="DA9" s="437"/>
      <c r="DB9" s="435">
        <v>17.3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22216</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47943</v>
      </c>
      <c r="BO10" s="466"/>
      <c r="BP10" s="466"/>
      <c r="BQ10" s="466"/>
      <c r="BR10" s="466"/>
      <c r="BS10" s="466"/>
      <c r="BT10" s="466"/>
      <c r="BU10" s="467"/>
      <c r="BV10" s="465">
        <v>48712</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122</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20470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445951</v>
      </c>
      <c r="BO12" s="466"/>
      <c r="BP12" s="466"/>
      <c r="BQ12" s="466"/>
      <c r="BR12" s="466"/>
      <c r="BS12" s="466"/>
      <c r="BT12" s="466"/>
      <c r="BU12" s="467"/>
      <c r="BV12" s="465">
        <v>184069</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20305</v>
      </c>
      <c r="S13" s="569"/>
      <c r="T13" s="569"/>
      <c r="U13" s="569"/>
      <c r="V13" s="570"/>
      <c r="W13" s="556" t="s">
        <v>141</v>
      </c>
      <c r="X13" s="478"/>
      <c r="Y13" s="478"/>
      <c r="Z13" s="478"/>
      <c r="AA13" s="478"/>
      <c r="AB13" s="479"/>
      <c r="AC13" s="441">
        <v>986</v>
      </c>
      <c r="AD13" s="442"/>
      <c r="AE13" s="442"/>
      <c r="AF13" s="442"/>
      <c r="AG13" s="443"/>
      <c r="AH13" s="441">
        <v>1122</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-349977</v>
      </c>
      <c r="BO13" s="466"/>
      <c r="BP13" s="466"/>
      <c r="BQ13" s="466"/>
      <c r="BR13" s="466"/>
      <c r="BS13" s="466"/>
      <c r="BT13" s="466"/>
      <c r="BU13" s="467"/>
      <c r="BV13" s="465">
        <v>-151844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9.5</v>
      </c>
      <c r="CU13" s="436"/>
      <c r="CV13" s="436"/>
      <c r="CW13" s="436"/>
      <c r="CX13" s="436"/>
      <c r="CY13" s="436"/>
      <c r="CZ13" s="436"/>
      <c r="DA13" s="437"/>
      <c r="DB13" s="435">
        <v>10.6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20910</v>
      </c>
      <c r="S14" s="569"/>
      <c r="T14" s="569"/>
      <c r="U14" s="569"/>
      <c r="V14" s="570"/>
      <c r="W14" s="571"/>
      <c r="X14" s="481"/>
      <c r="Y14" s="481"/>
      <c r="Z14" s="481"/>
      <c r="AA14" s="481"/>
      <c r="AB14" s="482"/>
      <c r="AC14" s="561">
        <v>10</v>
      </c>
      <c r="AD14" s="562"/>
      <c r="AE14" s="562"/>
      <c r="AF14" s="562"/>
      <c r="AG14" s="563"/>
      <c r="AH14" s="561">
        <v>10.6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v>2.6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20758</v>
      </c>
      <c r="S15" s="569"/>
      <c r="T15" s="569"/>
      <c r="U15" s="569"/>
      <c r="V15" s="570"/>
      <c r="W15" s="556" t="s">
        <v>150</v>
      </c>
      <c r="X15" s="478"/>
      <c r="Y15" s="478"/>
      <c r="Z15" s="478"/>
      <c r="AA15" s="478"/>
      <c r="AB15" s="479"/>
      <c r="AC15" s="441">
        <v>3148</v>
      </c>
      <c r="AD15" s="442"/>
      <c r="AE15" s="442"/>
      <c r="AF15" s="442"/>
      <c r="AG15" s="443"/>
      <c r="AH15" s="441">
        <v>3517</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4169591</v>
      </c>
      <c r="BO15" s="461"/>
      <c r="BP15" s="461"/>
      <c r="BQ15" s="461"/>
      <c r="BR15" s="461"/>
      <c r="BS15" s="461"/>
      <c r="BT15" s="461"/>
      <c r="BU15" s="462"/>
      <c r="BV15" s="460">
        <v>4370101</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31.9</v>
      </c>
      <c r="AD16" s="562"/>
      <c r="AE16" s="562"/>
      <c r="AF16" s="562"/>
      <c r="AG16" s="563"/>
      <c r="AH16" s="561">
        <v>33.299999999999997</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6726095</v>
      </c>
      <c r="BO16" s="466"/>
      <c r="BP16" s="466"/>
      <c r="BQ16" s="466"/>
      <c r="BR16" s="466"/>
      <c r="BS16" s="466"/>
      <c r="BT16" s="466"/>
      <c r="BU16" s="467"/>
      <c r="BV16" s="465">
        <v>6736399</v>
      </c>
      <c r="BW16" s="466"/>
      <c r="BX16" s="466"/>
      <c r="BY16" s="466"/>
      <c r="BZ16" s="466"/>
      <c r="CA16" s="466"/>
      <c r="CB16" s="466"/>
      <c r="CC16" s="467"/>
      <c r="CD16" s="200"/>
      <c r="CE16" s="463" t="s">
        <v>156</v>
      </c>
      <c r="CF16" s="463"/>
      <c r="CG16" s="463"/>
      <c r="CH16" s="463"/>
      <c r="CI16" s="463"/>
      <c r="CJ16" s="463"/>
      <c r="CK16" s="463"/>
      <c r="CL16" s="463"/>
      <c r="CM16" s="463"/>
      <c r="CN16" s="463"/>
      <c r="CO16" s="463"/>
      <c r="CP16" s="463"/>
      <c r="CQ16" s="463"/>
      <c r="CR16" s="463"/>
      <c r="CS16" s="464"/>
      <c r="CT16" s="435">
        <v>8.6</v>
      </c>
      <c r="CU16" s="436"/>
      <c r="CV16" s="436"/>
      <c r="CW16" s="436"/>
      <c r="CX16" s="436"/>
      <c r="CY16" s="436"/>
      <c r="CZ16" s="436"/>
      <c r="DA16" s="437"/>
      <c r="DB16" s="435" t="s">
        <v>157</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158</v>
      </c>
      <c r="N17" s="551"/>
      <c r="O17" s="551"/>
      <c r="P17" s="551"/>
      <c r="Q17" s="552"/>
      <c r="R17" s="553" t="s">
        <v>159</v>
      </c>
      <c r="S17" s="554"/>
      <c r="T17" s="554"/>
      <c r="U17" s="554"/>
      <c r="V17" s="555"/>
      <c r="W17" s="556" t="s">
        <v>160</v>
      </c>
      <c r="X17" s="478"/>
      <c r="Y17" s="478"/>
      <c r="Z17" s="478"/>
      <c r="AA17" s="478"/>
      <c r="AB17" s="479"/>
      <c r="AC17" s="441">
        <v>5734</v>
      </c>
      <c r="AD17" s="442"/>
      <c r="AE17" s="442"/>
      <c r="AF17" s="442"/>
      <c r="AG17" s="443"/>
      <c r="AH17" s="441">
        <v>5938</v>
      </c>
      <c r="AI17" s="442"/>
      <c r="AJ17" s="442"/>
      <c r="AK17" s="442"/>
      <c r="AL17" s="444"/>
      <c r="AM17" s="534"/>
      <c r="AN17" s="439"/>
      <c r="AO17" s="439"/>
      <c r="AP17" s="439"/>
      <c r="AQ17" s="439"/>
      <c r="AR17" s="439"/>
      <c r="AS17" s="439"/>
      <c r="AT17" s="440"/>
      <c r="AU17" s="522"/>
      <c r="AV17" s="523"/>
      <c r="AW17" s="523"/>
      <c r="AX17" s="523"/>
      <c r="AY17" s="445" t="s">
        <v>161</v>
      </c>
      <c r="AZ17" s="446"/>
      <c r="BA17" s="446"/>
      <c r="BB17" s="446"/>
      <c r="BC17" s="446"/>
      <c r="BD17" s="446"/>
      <c r="BE17" s="446"/>
      <c r="BF17" s="446"/>
      <c r="BG17" s="446"/>
      <c r="BH17" s="446"/>
      <c r="BI17" s="446"/>
      <c r="BJ17" s="446"/>
      <c r="BK17" s="446"/>
      <c r="BL17" s="446"/>
      <c r="BM17" s="447"/>
      <c r="BN17" s="465">
        <v>5378808</v>
      </c>
      <c r="BO17" s="466"/>
      <c r="BP17" s="466"/>
      <c r="BQ17" s="466"/>
      <c r="BR17" s="466"/>
      <c r="BS17" s="466"/>
      <c r="BT17" s="466"/>
      <c r="BU17" s="467"/>
      <c r="BV17" s="465">
        <v>5656143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162</v>
      </c>
      <c r="C18" s="528"/>
      <c r="D18" s="528"/>
      <c r="E18" s="529"/>
      <c r="F18" s="529"/>
      <c r="G18" s="529"/>
      <c r="H18" s="529"/>
      <c r="I18" s="529"/>
      <c r="J18" s="529"/>
      <c r="K18" s="529"/>
      <c r="L18" s="530">
        <v>246.76</v>
      </c>
      <c r="M18" s="530"/>
      <c r="N18" s="530"/>
      <c r="O18" s="530"/>
      <c r="P18" s="530"/>
      <c r="Q18" s="530"/>
      <c r="R18" s="531"/>
      <c r="S18" s="531"/>
      <c r="T18" s="531"/>
      <c r="U18" s="531"/>
      <c r="V18" s="532"/>
      <c r="W18" s="546"/>
      <c r="X18" s="547"/>
      <c r="Y18" s="547"/>
      <c r="Z18" s="547"/>
      <c r="AA18" s="547"/>
      <c r="AB18" s="557"/>
      <c r="AC18" s="429">
        <v>58.1</v>
      </c>
      <c r="AD18" s="430"/>
      <c r="AE18" s="430"/>
      <c r="AF18" s="430"/>
      <c r="AG18" s="533"/>
      <c r="AH18" s="429">
        <v>56.1</v>
      </c>
      <c r="AI18" s="430"/>
      <c r="AJ18" s="430"/>
      <c r="AK18" s="430"/>
      <c r="AL18" s="431"/>
      <c r="AM18" s="534"/>
      <c r="AN18" s="439"/>
      <c r="AO18" s="439"/>
      <c r="AP18" s="439"/>
      <c r="AQ18" s="439"/>
      <c r="AR18" s="439"/>
      <c r="AS18" s="439"/>
      <c r="AT18" s="440"/>
      <c r="AU18" s="522"/>
      <c r="AV18" s="523"/>
      <c r="AW18" s="523"/>
      <c r="AX18" s="523"/>
      <c r="AY18" s="445" t="s">
        <v>163</v>
      </c>
      <c r="AZ18" s="446"/>
      <c r="BA18" s="446"/>
      <c r="BB18" s="446"/>
      <c r="BC18" s="446"/>
      <c r="BD18" s="446"/>
      <c r="BE18" s="446"/>
      <c r="BF18" s="446"/>
      <c r="BG18" s="446"/>
      <c r="BH18" s="446"/>
      <c r="BI18" s="446"/>
      <c r="BJ18" s="446"/>
      <c r="BK18" s="446"/>
      <c r="BL18" s="446"/>
      <c r="BM18" s="447"/>
      <c r="BN18" s="465">
        <v>7826842</v>
      </c>
      <c r="BO18" s="466"/>
      <c r="BP18" s="466"/>
      <c r="BQ18" s="466"/>
      <c r="BR18" s="466"/>
      <c r="BS18" s="466"/>
      <c r="BT18" s="466"/>
      <c r="BU18" s="467"/>
      <c r="BV18" s="465">
        <v>7953217</v>
      </c>
      <c r="BW18" s="466"/>
      <c r="BX18" s="466"/>
      <c r="BY18" s="466"/>
      <c r="BZ18" s="466"/>
      <c r="CA18" s="466"/>
      <c r="CB18" s="466"/>
      <c r="CC18" s="467"/>
      <c r="CD18" s="200"/>
      <c r="CE18" s="463" t="s">
        <v>164</v>
      </c>
      <c r="CF18" s="463"/>
      <c r="CG18" s="463"/>
      <c r="CH18" s="463"/>
      <c r="CI18" s="463"/>
      <c r="CJ18" s="463"/>
      <c r="CK18" s="463"/>
      <c r="CL18" s="463"/>
      <c r="CM18" s="463"/>
      <c r="CN18" s="463"/>
      <c r="CO18" s="463"/>
      <c r="CP18" s="463"/>
      <c r="CQ18" s="463"/>
      <c r="CR18" s="463"/>
      <c r="CS18" s="464"/>
      <c r="CT18" s="435">
        <v>8.1999999999999993</v>
      </c>
      <c r="CU18" s="436"/>
      <c r="CV18" s="436"/>
      <c r="CW18" s="436"/>
      <c r="CX18" s="436"/>
      <c r="CY18" s="436"/>
      <c r="CZ18" s="436"/>
      <c r="DA18" s="437"/>
      <c r="DB18" s="435" t="s">
        <v>165</v>
      </c>
      <c r="DC18" s="436"/>
      <c r="DD18" s="436"/>
      <c r="DE18" s="436"/>
      <c r="DF18" s="436"/>
      <c r="DG18" s="436"/>
      <c r="DH18" s="436"/>
      <c r="DI18" s="437"/>
      <c r="DJ18" s="185"/>
      <c r="DK18" s="185"/>
      <c r="DL18" s="185"/>
      <c r="DM18" s="185"/>
      <c r="DN18" s="185"/>
      <c r="DO18" s="185"/>
    </row>
    <row r="19" spans="1:119" ht="18.75" customHeight="1" thickBot="1" x14ac:dyDescent="0.2">
      <c r="A19" s="186"/>
      <c r="B19" s="527" t="s">
        <v>166</v>
      </c>
      <c r="C19" s="528"/>
      <c r="D19" s="528"/>
      <c r="E19" s="529"/>
      <c r="F19" s="529"/>
      <c r="G19" s="529"/>
      <c r="H19" s="529"/>
      <c r="I19" s="529"/>
      <c r="J19" s="529"/>
      <c r="K19" s="529"/>
      <c r="L19" s="535">
        <v>83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167</v>
      </c>
      <c r="AZ19" s="446"/>
      <c r="BA19" s="446"/>
      <c r="BB19" s="446"/>
      <c r="BC19" s="446"/>
      <c r="BD19" s="446"/>
      <c r="BE19" s="446"/>
      <c r="BF19" s="446"/>
      <c r="BG19" s="446"/>
      <c r="BH19" s="446"/>
      <c r="BI19" s="446"/>
      <c r="BJ19" s="446"/>
      <c r="BK19" s="446"/>
      <c r="BL19" s="446"/>
      <c r="BM19" s="447"/>
      <c r="BN19" s="465">
        <v>10124330</v>
      </c>
      <c r="BO19" s="466"/>
      <c r="BP19" s="466"/>
      <c r="BQ19" s="466"/>
      <c r="BR19" s="466"/>
      <c r="BS19" s="466"/>
      <c r="BT19" s="466"/>
      <c r="BU19" s="467"/>
      <c r="BV19" s="465">
        <v>9874292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168</v>
      </c>
      <c r="C20" s="528"/>
      <c r="D20" s="528"/>
      <c r="E20" s="529"/>
      <c r="F20" s="529"/>
      <c r="G20" s="529"/>
      <c r="H20" s="529"/>
      <c r="I20" s="529"/>
      <c r="J20" s="529"/>
      <c r="K20" s="529"/>
      <c r="L20" s="535">
        <v>7493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170</v>
      </c>
      <c r="C22" s="495"/>
      <c r="D22" s="496"/>
      <c r="E22" s="503" t="s">
        <v>1</v>
      </c>
      <c r="F22" s="478"/>
      <c r="G22" s="478"/>
      <c r="H22" s="478"/>
      <c r="I22" s="478"/>
      <c r="J22" s="478"/>
      <c r="K22" s="479"/>
      <c r="L22" s="503" t="s">
        <v>171</v>
      </c>
      <c r="M22" s="478"/>
      <c r="N22" s="478"/>
      <c r="O22" s="478"/>
      <c r="P22" s="479"/>
      <c r="Q22" s="488" t="s">
        <v>172</v>
      </c>
      <c r="R22" s="489"/>
      <c r="S22" s="489"/>
      <c r="T22" s="489"/>
      <c r="U22" s="489"/>
      <c r="V22" s="504"/>
      <c r="W22" s="506" t="s">
        <v>173</v>
      </c>
      <c r="X22" s="495"/>
      <c r="Y22" s="496"/>
      <c r="Z22" s="503" t="s">
        <v>1</v>
      </c>
      <c r="AA22" s="478"/>
      <c r="AB22" s="478"/>
      <c r="AC22" s="478"/>
      <c r="AD22" s="478"/>
      <c r="AE22" s="478"/>
      <c r="AF22" s="478"/>
      <c r="AG22" s="479"/>
      <c r="AH22" s="477" t="s">
        <v>174</v>
      </c>
      <c r="AI22" s="478"/>
      <c r="AJ22" s="478"/>
      <c r="AK22" s="478"/>
      <c r="AL22" s="479"/>
      <c r="AM22" s="477" t="s">
        <v>175</v>
      </c>
      <c r="AN22" s="483"/>
      <c r="AO22" s="483"/>
      <c r="AP22" s="483"/>
      <c r="AQ22" s="483"/>
      <c r="AR22" s="484"/>
      <c r="AS22" s="488" t="s">
        <v>172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176</v>
      </c>
      <c r="AZ23" s="458"/>
      <c r="BA23" s="458"/>
      <c r="BB23" s="458"/>
      <c r="BC23" s="458"/>
      <c r="BD23" s="458"/>
      <c r="BE23" s="458"/>
      <c r="BF23" s="458"/>
      <c r="BG23" s="458"/>
      <c r="BH23" s="458"/>
      <c r="BI23" s="458"/>
      <c r="BJ23" s="458"/>
      <c r="BK23" s="458"/>
      <c r="BL23" s="458"/>
      <c r="BM23" s="459"/>
      <c r="BN23" s="465">
        <v>9608481</v>
      </c>
      <c r="BO23" s="466"/>
      <c r="BP23" s="466"/>
      <c r="BQ23" s="466"/>
      <c r="BR23" s="466"/>
      <c r="BS23" s="466"/>
      <c r="BT23" s="466"/>
      <c r="BU23" s="467"/>
      <c r="BV23" s="465">
        <v>9964172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177</v>
      </c>
      <c r="F24" s="439"/>
      <c r="G24" s="439"/>
      <c r="H24" s="439"/>
      <c r="I24" s="439"/>
      <c r="J24" s="439"/>
      <c r="K24" s="440"/>
      <c r="L24" s="441">
        <v>1</v>
      </c>
      <c r="M24" s="442"/>
      <c r="N24" s="442"/>
      <c r="O24" s="442"/>
      <c r="P24" s="443"/>
      <c r="Q24" s="441">
        <v>8400</v>
      </c>
      <c r="R24" s="442"/>
      <c r="S24" s="442"/>
      <c r="T24" s="442"/>
      <c r="U24" s="442"/>
      <c r="V24" s="443"/>
      <c r="W24" s="507"/>
      <c r="X24" s="498"/>
      <c r="Y24" s="499"/>
      <c r="Z24" s="438" t="s">
        <v>178</v>
      </c>
      <c r="AA24" s="439"/>
      <c r="AB24" s="439"/>
      <c r="AC24" s="439"/>
      <c r="AD24" s="439"/>
      <c r="AE24" s="439"/>
      <c r="AF24" s="439"/>
      <c r="AG24" s="440"/>
      <c r="AH24" s="441">
        <v>242</v>
      </c>
      <c r="AI24" s="442"/>
      <c r="AJ24" s="442"/>
      <c r="AK24" s="442"/>
      <c r="AL24" s="443"/>
      <c r="AM24" s="441">
        <v>714868</v>
      </c>
      <c r="AN24" s="442"/>
      <c r="AO24" s="442"/>
      <c r="AP24" s="442"/>
      <c r="AQ24" s="442"/>
      <c r="AR24" s="443"/>
      <c r="AS24" s="441">
        <v>2954</v>
      </c>
      <c r="AT24" s="442"/>
      <c r="AU24" s="442"/>
      <c r="AV24" s="442"/>
      <c r="AW24" s="442"/>
      <c r="AX24" s="444"/>
      <c r="AY24" s="432" t="s">
        <v>179</v>
      </c>
      <c r="AZ24" s="433"/>
      <c r="BA24" s="433"/>
      <c r="BB24" s="433"/>
      <c r="BC24" s="433"/>
      <c r="BD24" s="433"/>
      <c r="BE24" s="433"/>
      <c r="BF24" s="433"/>
      <c r="BG24" s="433"/>
      <c r="BH24" s="433"/>
      <c r="BI24" s="433"/>
      <c r="BJ24" s="433"/>
      <c r="BK24" s="433"/>
      <c r="BL24" s="433"/>
      <c r="BM24" s="434"/>
      <c r="BN24" s="465">
        <v>3908813</v>
      </c>
      <c r="BO24" s="466"/>
      <c r="BP24" s="466"/>
      <c r="BQ24" s="466"/>
      <c r="BR24" s="466"/>
      <c r="BS24" s="466"/>
      <c r="BT24" s="466"/>
      <c r="BU24" s="467"/>
      <c r="BV24" s="465">
        <v>3929746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180</v>
      </c>
      <c r="F25" s="439"/>
      <c r="G25" s="439"/>
      <c r="H25" s="439"/>
      <c r="I25" s="439"/>
      <c r="J25" s="439"/>
      <c r="K25" s="440"/>
      <c r="L25" s="441">
        <v>2</v>
      </c>
      <c r="M25" s="442"/>
      <c r="N25" s="442"/>
      <c r="O25" s="442"/>
      <c r="P25" s="443"/>
      <c r="Q25" s="441">
        <v>6250</v>
      </c>
      <c r="R25" s="442"/>
      <c r="S25" s="442"/>
      <c r="T25" s="442"/>
      <c r="U25" s="442"/>
      <c r="V25" s="443"/>
      <c r="W25" s="507"/>
      <c r="X25" s="498"/>
      <c r="Y25" s="499"/>
      <c r="Z25" s="438" t="s">
        <v>181</v>
      </c>
      <c r="AA25" s="439"/>
      <c r="AB25" s="439"/>
      <c r="AC25" s="439"/>
      <c r="AD25" s="439"/>
      <c r="AE25" s="439"/>
      <c r="AF25" s="439"/>
      <c r="AG25" s="440"/>
      <c r="AH25" s="441" t="s">
        <v>165</v>
      </c>
      <c r="AI25" s="442"/>
      <c r="AJ25" s="442"/>
      <c r="AK25" s="442"/>
      <c r="AL25" s="443"/>
      <c r="AM25" s="441" t="s">
        <v>165</v>
      </c>
      <c r="AN25" s="442"/>
      <c r="AO25" s="442"/>
      <c r="AP25" s="442"/>
      <c r="AQ25" s="442"/>
      <c r="AR25" s="443"/>
      <c r="AS25" s="441" t="s">
        <v>165</v>
      </c>
      <c r="AT25" s="442"/>
      <c r="AU25" s="442"/>
      <c r="AV25" s="442"/>
      <c r="AW25" s="442"/>
      <c r="AX25" s="444"/>
      <c r="AY25" s="457" t="s">
        <v>182</v>
      </c>
      <c r="AZ25" s="458"/>
      <c r="BA25" s="458"/>
      <c r="BB25" s="458"/>
      <c r="BC25" s="458"/>
      <c r="BD25" s="458"/>
      <c r="BE25" s="458"/>
      <c r="BF25" s="458"/>
      <c r="BG25" s="458"/>
      <c r="BH25" s="458"/>
      <c r="BI25" s="458"/>
      <c r="BJ25" s="458"/>
      <c r="BK25" s="458"/>
      <c r="BL25" s="458"/>
      <c r="BM25" s="459"/>
      <c r="BN25" s="460">
        <v>910917</v>
      </c>
      <c r="BO25" s="461"/>
      <c r="BP25" s="461"/>
      <c r="BQ25" s="461"/>
      <c r="BR25" s="461"/>
      <c r="BS25" s="461"/>
      <c r="BT25" s="461"/>
      <c r="BU25" s="462"/>
      <c r="BV25" s="460">
        <v>889648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183</v>
      </c>
      <c r="F26" s="439"/>
      <c r="G26" s="439"/>
      <c r="H26" s="439"/>
      <c r="I26" s="439"/>
      <c r="J26" s="439"/>
      <c r="K26" s="440"/>
      <c r="L26" s="441">
        <v>1</v>
      </c>
      <c r="M26" s="442"/>
      <c r="N26" s="442"/>
      <c r="O26" s="442"/>
      <c r="P26" s="443"/>
      <c r="Q26" s="441">
        <v>5950</v>
      </c>
      <c r="R26" s="442"/>
      <c r="S26" s="442"/>
      <c r="T26" s="442"/>
      <c r="U26" s="442"/>
      <c r="V26" s="443"/>
      <c r="W26" s="507"/>
      <c r="X26" s="498"/>
      <c r="Y26" s="499"/>
      <c r="Z26" s="438" t="s">
        <v>184</v>
      </c>
      <c r="AA26" s="520"/>
      <c r="AB26" s="520"/>
      <c r="AC26" s="520"/>
      <c r="AD26" s="520"/>
      <c r="AE26" s="520"/>
      <c r="AF26" s="520"/>
      <c r="AG26" s="521"/>
      <c r="AH26" s="441">
        <v>22</v>
      </c>
      <c r="AI26" s="442"/>
      <c r="AJ26" s="442"/>
      <c r="AK26" s="442"/>
      <c r="AL26" s="443"/>
      <c r="AM26" s="441">
        <v>61512</v>
      </c>
      <c r="AN26" s="442"/>
      <c r="AO26" s="442"/>
      <c r="AP26" s="442"/>
      <c r="AQ26" s="442"/>
      <c r="AR26" s="443"/>
      <c r="AS26" s="441">
        <v>2796</v>
      </c>
      <c r="AT26" s="442"/>
      <c r="AU26" s="442"/>
      <c r="AV26" s="442"/>
      <c r="AW26" s="442"/>
      <c r="AX26" s="444"/>
      <c r="AY26" s="474" t="s">
        <v>185</v>
      </c>
      <c r="AZ26" s="475"/>
      <c r="BA26" s="475"/>
      <c r="BB26" s="475"/>
      <c r="BC26" s="475"/>
      <c r="BD26" s="475"/>
      <c r="BE26" s="475"/>
      <c r="BF26" s="475"/>
      <c r="BG26" s="475"/>
      <c r="BH26" s="475"/>
      <c r="BI26" s="475"/>
      <c r="BJ26" s="475"/>
      <c r="BK26" s="475"/>
      <c r="BL26" s="475"/>
      <c r="BM26" s="476"/>
      <c r="BN26" s="465" t="s">
        <v>165</v>
      </c>
      <c r="BO26" s="466"/>
      <c r="BP26" s="466"/>
      <c r="BQ26" s="466"/>
      <c r="BR26" s="466"/>
      <c r="BS26" s="466"/>
      <c r="BT26" s="466"/>
      <c r="BU26" s="467"/>
      <c r="BV26" s="465" t="s">
        <v>165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186</v>
      </c>
      <c r="F27" s="439"/>
      <c r="G27" s="439"/>
      <c r="H27" s="439"/>
      <c r="I27" s="439"/>
      <c r="J27" s="439"/>
      <c r="K27" s="440"/>
      <c r="L27" s="441">
        <v>1</v>
      </c>
      <c r="M27" s="442"/>
      <c r="N27" s="442"/>
      <c r="O27" s="442"/>
      <c r="P27" s="443"/>
      <c r="Q27" s="441">
        <v>2840</v>
      </c>
      <c r="R27" s="442"/>
      <c r="S27" s="442"/>
      <c r="T27" s="442"/>
      <c r="U27" s="442"/>
      <c r="V27" s="443"/>
      <c r="W27" s="507"/>
      <c r="X27" s="498"/>
      <c r="Y27" s="499"/>
      <c r="Z27" s="438" t="s">
        <v>187</v>
      </c>
      <c r="AA27" s="439"/>
      <c r="AB27" s="439"/>
      <c r="AC27" s="439"/>
      <c r="AD27" s="439"/>
      <c r="AE27" s="439"/>
      <c r="AF27" s="439"/>
      <c r="AG27" s="440"/>
      <c r="AH27" s="441" t="s">
        <v>139</v>
      </c>
      <c r="AI27" s="442"/>
      <c r="AJ27" s="442"/>
      <c r="AK27" s="442"/>
      <c r="AL27" s="443"/>
      <c r="AM27" s="441" t="s">
        <v>165</v>
      </c>
      <c r="AN27" s="442"/>
      <c r="AO27" s="442"/>
      <c r="AP27" s="442"/>
      <c r="AQ27" s="442"/>
      <c r="AR27" s="443"/>
      <c r="AS27" s="441" t="s">
        <v>139</v>
      </c>
      <c r="AT27" s="442"/>
      <c r="AU27" s="442"/>
      <c r="AV27" s="442"/>
      <c r="AW27" s="442"/>
      <c r="AX27" s="444"/>
      <c r="AY27" s="471" t="s">
        <v>188</v>
      </c>
      <c r="AZ27" s="472"/>
      <c r="BA27" s="472"/>
      <c r="BB27" s="472"/>
      <c r="BC27" s="472"/>
      <c r="BD27" s="472"/>
      <c r="BE27" s="472"/>
      <c r="BF27" s="472"/>
      <c r="BG27" s="472"/>
      <c r="BH27" s="472"/>
      <c r="BI27" s="472"/>
      <c r="BJ27" s="472"/>
      <c r="BK27" s="472"/>
      <c r="BL27" s="472"/>
      <c r="BM27" s="473"/>
      <c r="BN27" s="468" t="s">
        <v>165</v>
      </c>
      <c r="BO27" s="469"/>
      <c r="BP27" s="469"/>
      <c r="BQ27" s="469"/>
      <c r="BR27" s="469"/>
      <c r="BS27" s="469"/>
      <c r="BT27" s="469"/>
      <c r="BU27" s="470"/>
      <c r="BV27" s="468" t="s">
        <v>165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189</v>
      </c>
      <c r="F28" s="439"/>
      <c r="G28" s="439"/>
      <c r="H28" s="439"/>
      <c r="I28" s="439"/>
      <c r="J28" s="439"/>
      <c r="K28" s="440"/>
      <c r="L28" s="441">
        <v>1</v>
      </c>
      <c r="M28" s="442"/>
      <c r="N28" s="442"/>
      <c r="O28" s="442"/>
      <c r="P28" s="443"/>
      <c r="Q28" s="441">
        <v>2440</v>
      </c>
      <c r="R28" s="442"/>
      <c r="S28" s="442"/>
      <c r="T28" s="442"/>
      <c r="U28" s="442"/>
      <c r="V28" s="443"/>
      <c r="W28" s="507"/>
      <c r="X28" s="498"/>
      <c r="Y28" s="499"/>
      <c r="Z28" s="438" t="s">
        <v>190</v>
      </c>
      <c r="AA28" s="439"/>
      <c r="AB28" s="439"/>
      <c r="AC28" s="439"/>
      <c r="AD28" s="439"/>
      <c r="AE28" s="439"/>
      <c r="AF28" s="439"/>
      <c r="AG28" s="440"/>
      <c r="AH28" s="441" t="s">
        <v>165</v>
      </c>
      <c r="AI28" s="442"/>
      <c r="AJ28" s="442"/>
      <c r="AK28" s="442"/>
      <c r="AL28" s="443"/>
      <c r="AM28" s="441" t="s">
        <v>139</v>
      </c>
      <c r="AN28" s="442"/>
      <c r="AO28" s="442"/>
      <c r="AP28" s="442"/>
      <c r="AQ28" s="442"/>
      <c r="AR28" s="443"/>
      <c r="AS28" s="441" t="s">
        <v>165</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3124298</v>
      </c>
      <c r="BO28" s="461"/>
      <c r="BP28" s="461"/>
      <c r="BQ28" s="461"/>
      <c r="BR28" s="461"/>
      <c r="BS28" s="461"/>
      <c r="BT28" s="461"/>
      <c r="BU28" s="462"/>
      <c r="BV28" s="460">
        <v>3522306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192</v>
      </c>
      <c r="F29" s="439"/>
      <c r="G29" s="439"/>
      <c r="H29" s="439"/>
      <c r="I29" s="439"/>
      <c r="J29" s="439"/>
      <c r="K29" s="440"/>
      <c r="L29" s="441">
        <v>12</v>
      </c>
      <c r="M29" s="442"/>
      <c r="N29" s="442"/>
      <c r="O29" s="442"/>
      <c r="P29" s="443"/>
      <c r="Q29" s="441">
        <v>2300</v>
      </c>
      <c r="R29" s="442"/>
      <c r="S29" s="442"/>
      <c r="T29" s="442"/>
      <c r="U29" s="442"/>
      <c r="V29" s="443"/>
      <c r="W29" s="508"/>
      <c r="X29" s="509"/>
      <c r="Y29" s="510"/>
      <c r="Z29" s="438" t="s">
        <v>193</v>
      </c>
      <c r="AA29" s="439"/>
      <c r="AB29" s="439"/>
      <c r="AC29" s="439"/>
      <c r="AD29" s="439"/>
      <c r="AE29" s="439"/>
      <c r="AF29" s="439"/>
      <c r="AG29" s="440"/>
      <c r="AH29" s="441">
        <v>242</v>
      </c>
      <c r="AI29" s="442"/>
      <c r="AJ29" s="442"/>
      <c r="AK29" s="442"/>
      <c r="AL29" s="443"/>
      <c r="AM29" s="441">
        <v>714868</v>
      </c>
      <c r="AN29" s="442"/>
      <c r="AO29" s="442"/>
      <c r="AP29" s="442"/>
      <c r="AQ29" s="442"/>
      <c r="AR29" s="443"/>
      <c r="AS29" s="441">
        <v>2954</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1227714</v>
      </c>
      <c r="BO29" s="466"/>
      <c r="BP29" s="466"/>
      <c r="BQ29" s="466"/>
      <c r="BR29" s="466"/>
      <c r="BS29" s="466"/>
      <c r="BT29" s="466"/>
      <c r="BU29" s="467"/>
      <c r="BV29" s="465">
        <v>1227075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3945029</v>
      </c>
      <c r="BO30" s="469"/>
      <c r="BP30" s="469"/>
      <c r="BQ30" s="469"/>
      <c r="BR30" s="469"/>
      <c r="BS30" s="469"/>
      <c r="BT30" s="469"/>
      <c r="BU30" s="470"/>
      <c r="BV30" s="468">
        <v>3902317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205</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206</v>
      </c>
      <c r="BF33" s="427"/>
      <c r="BG33" s="427" t="s">
        <v>207</v>
      </c>
      <c r="BH33" s="427"/>
      <c r="BI33" s="427"/>
      <c r="BJ33" s="427"/>
      <c r="BK33" s="427"/>
      <c r="BL33" s="427"/>
      <c r="BM33" s="427"/>
      <c r="BN33" s="427"/>
      <c r="BO33" s="427"/>
      <c r="BP33" s="427"/>
      <c r="BQ33" s="427"/>
      <c r="BR33" s="427"/>
      <c r="BS33" s="427"/>
      <c r="BT33" s="427"/>
      <c r="BU33" s="427"/>
      <c r="BV33" s="216"/>
      <c r="BW33" s="428" t="s">
        <v>206</v>
      </c>
      <c r="BX33" s="428"/>
      <c r="BY33" s="427" t="s">
        <v>208</v>
      </c>
      <c r="BZ33" s="427"/>
      <c r="CA33" s="427"/>
      <c r="CB33" s="427"/>
      <c r="CC33" s="427"/>
      <c r="CD33" s="427"/>
      <c r="CE33" s="427"/>
      <c r="CF33" s="427"/>
      <c r="CG33" s="427"/>
      <c r="CH33" s="427"/>
      <c r="CI33" s="427"/>
      <c r="CJ33" s="427"/>
      <c r="CK33" s="427"/>
      <c r="CL33" s="427"/>
      <c r="CM33" s="427"/>
      <c r="CN33" s="215"/>
      <c r="CO33" s="428" t="s">
        <v>204</v>
      </c>
      <c r="CP33" s="428"/>
      <c r="CQ33" s="427" t="s">
        <v>209</v>
      </c>
      <c r="CR33" s="427"/>
      <c r="CS33" s="427"/>
      <c r="CT33" s="427"/>
      <c r="CU33" s="427"/>
      <c r="CV33" s="427"/>
      <c r="CW33" s="427"/>
      <c r="CX33" s="427"/>
      <c r="CY33" s="427"/>
      <c r="CZ33" s="427"/>
      <c r="DA33" s="427"/>
      <c r="DB33" s="427"/>
      <c r="DC33" s="427"/>
      <c r="DD33" s="427"/>
      <c r="DE33" s="427"/>
      <c r="DF33" s="215"/>
      <c r="DG33" s="426" t="s">
        <v>210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志賀町国民健康保険特別会計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志賀町水道事業会計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志賀町公共下水道事業特別会計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羽咋郡市広域圏事務組合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志賀町立診療所事業特別会計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志賀町介護保険特別会計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志賀町立富来病院事業会計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志賀町農業集落排水事業特別会計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石川県後期高齢者医療広域連合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志賀町ケーブルテレビ事業特別会計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志賀町後期高齢者医療特別会計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志賀町地域し尿処理施設整備事業特別会計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石川県市町村職員退職手当組合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石川県市町村消防団員等公務災害補償組合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石川県市町村消防賞じゅつ金組合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石川県市町議会議員等公務災害補償組合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exB5AvRu9qcKx6TNCXrPUdoJhzkvy8bi7I4t07SYNyaO7Qw4gS1f3pVL6B8z4R7Q8Q9QbHI4bTMeJQGwCbXJg==" saltValue="7tLMLKQ3xv8aXAYTW+WU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election activeCell="F42" sqref="F42:J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v>0</v>
      </c>
      <c r="G34" s="33">
        <v>0</v>
      </c>
      <c r="H34" s="33">
        <v>0</v>
      </c>
      <c r="I34" s="33">
        <v>0</v>
      </c>
      <c r="J34" s="34" t="s">
        <v>564</v>
      </c>
      <c r="K34" s="22"/>
      <c r="L34" s="22"/>
      <c r="M34" s="22"/>
      <c r="N34" s="22"/>
      <c r="O34" s="22"/>
      <c r="P34" s="22"/>
    </row>
    <row r="35" spans="1:16" ht="39" customHeight="1" x14ac:dyDescent="0.15">
      <c r="A35" s="22"/>
      <c r="B35" s="35"/>
      <c r="C35" s="1238" t="s">
        <v>565</v>
      </c>
      <c r="D35" s="1239"/>
      <c r="E35" s="1240"/>
      <c r="F35" s="36">
        <v>0</v>
      </c>
      <c r="G35" s="37">
        <v>0</v>
      </c>
      <c r="H35" s="37">
        <v>0</v>
      </c>
      <c r="I35" s="37">
        <v>0</v>
      </c>
      <c r="J35" s="38" t="s">
        <v>566</v>
      </c>
      <c r="K35" s="22"/>
      <c r="L35" s="22"/>
      <c r="M35" s="22"/>
      <c r="N35" s="22"/>
      <c r="O35" s="22"/>
      <c r="P35" s="22"/>
    </row>
    <row r="36" spans="1:16" ht="39" customHeight="1" x14ac:dyDescent="0.15">
      <c r="A36" s="22"/>
      <c r="B36" s="35"/>
      <c r="C36" s="1238" t="s">
        <v>567</v>
      </c>
      <c r="D36" s="1239"/>
      <c r="E36" s="1240"/>
      <c r="F36" s="36">
        <v>19.73</v>
      </c>
      <c r="G36" s="37">
        <v>21.73</v>
      </c>
      <c r="H36" s="37">
        <v>22.81</v>
      </c>
      <c r="I36" s="37">
        <v>24.7</v>
      </c>
      <c r="J36" s="38">
        <v>25.03</v>
      </c>
      <c r="K36" s="22"/>
      <c r="L36" s="22"/>
      <c r="M36" s="22"/>
      <c r="N36" s="22"/>
      <c r="O36" s="22"/>
      <c r="P36" s="22"/>
    </row>
    <row r="37" spans="1:16" ht="39" customHeight="1" x14ac:dyDescent="0.15">
      <c r="A37" s="22"/>
      <c r="B37" s="35"/>
      <c r="C37" s="1238" t="s">
        <v>568</v>
      </c>
      <c r="D37" s="1239"/>
      <c r="E37" s="1240"/>
      <c r="F37" s="36">
        <v>10.43</v>
      </c>
      <c r="G37" s="37">
        <v>9.7899999999999991</v>
      </c>
      <c r="H37" s="37">
        <v>9.18</v>
      </c>
      <c r="I37" s="37">
        <v>7.72</v>
      </c>
      <c r="J37" s="38">
        <v>7.61</v>
      </c>
      <c r="K37" s="22"/>
      <c r="L37" s="22"/>
      <c r="M37" s="22"/>
      <c r="N37" s="22"/>
      <c r="O37" s="22"/>
      <c r="P37" s="22"/>
    </row>
    <row r="38" spans="1:16" ht="39" customHeight="1" x14ac:dyDescent="0.15">
      <c r="A38" s="22"/>
      <c r="B38" s="35"/>
      <c r="C38" s="1238" t="s">
        <v>569</v>
      </c>
      <c r="D38" s="1239"/>
      <c r="E38" s="1240"/>
      <c r="F38" s="36">
        <v>1.27</v>
      </c>
      <c r="G38" s="37">
        <v>0.97</v>
      </c>
      <c r="H38" s="37">
        <v>0.99</v>
      </c>
      <c r="I38" s="37">
        <v>0.88</v>
      </c>
      <c r="J38" s="38">
        <v>1.47</v>
      </c>
      <c r="K38" s="22"/>
      <c r="L38" s="22"/>
      <c r="M38" s="22"/>
      <c r="N38" s="22"/>
      <c r="O38" s="22"/>
      <c r="P38" s="22"/>
    </row>
    <row r="39" spans="1:16" ht="39" customHeight="1" x14ac:dyDescent="0.15">
      <c r="A39" s="22"/>
      <c r="B39" s="35"/>
      <c r="C39" s="1238" t="s">
        <v>570</v>
      </c>
      <c r="D39" s="1239"/>
      <c r="E39" s="1240"/>
      <c r="F39" s="36">
        <v>0</v>
      </c>
      <c r="G39" s="37">
        <v>0</v>
      </c>
      <c r="H39" s="37">
        <v>0</v>
      </c>
      <c r="I39" s="37">
        <v>0</v>
      </c>
      <c r="J39" s="38">
        <v>0.14000000000000001</v>
      </c>
      <c r="K39" s="22"/>
      <c r="L39" s="22"/>
      <c r="M39" s="22"/>
      <c r="N39" s="22"/>
      <c r="O39" s="22"/>
      <c r="P39" s="22"/>
    </row>
    <row r="40" spans="1:16" ht="39" customHeight="1" x14ac:dyDescent="0.15">
      <c r="A40" s="22"/>
      <c r="B40" s="35"/>
      <c r="C40" s="1238" t="s">
        <v>571</v>
      </c>
      <c r="D40" s="1239"/>
      <c r="E40" s="1240"/>
      <c r="F40" s="36">
        <v>0.01</v>
      </c>
      <c r="G40" s="37">
        <v>7.0000000000000007E-2</v>
      </c>
      <c r="H40" s="37">
        <v>0.08</v>
      </c>
      <c r="I40" s="37">
        <v>0.02</v>
      </c>
      <c r="J40" s="38">
        <v>0.12</v>
      </c>
      <c r="K40" s="22"/>
      <c r="L40" s="22"/>
      <c r="M40" s="22"/>
      <c r="N40" s="22"/>
      <c r="O40" s="22"/>
      <c r="P40" s="22"/>
    </row>
    <row r="41" spans="1:16" ht="39" customHeight="1" x14ac:dyDescent="0.15">
      <c r="A41" s="22"/>
      <c r="B41" s="35"/>
      <c r="C41" s="1238" t="s">
        <v>572</v>
      </c>
      <c r="D41" s="1239"/>
      <c r="E41" s="1240"/>
      <c r="F41" s="36">
        <v>0.09</v>
      </c>
      <c r="G41" s="37">
        <v>0.05</v>
      </c>
      <c r="H41" s="37">
        <v>0.02</v>
      </c>
      <c r="I41" s="37">
        <v>0.05</v>
      </c>
      <c r="J41" s="38">
        <v>0.08</v>
      </c>
      <c r="K41" s="22"/>
      <c r="L41" s="22"/>
      <c r="M41" s="22"/>
      <c r="N41" s="22"/>
      <c r="O41" s="22"/>
      <c r="P41" s="22"/>
    </row>
    <row r="42" spans="1:16" ht="39" customHeight="1" x14ac:dyDescent="0.15">
      <c r="A42" s="22"/>
      <c r="B42" s="39"/>
      <c r="C42" s="1238" t="s">
        <v>573</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574</v>
      </c>
      <c r="D43" s="1242"/>
      <c r="E43" s="1243"/>
      <c r="F43" s="41">
        <v>0.04</v>
      </c>
      <c r="G43" s="42">
        <v>0.03</v>
      </c>
      <c r="H43" s="42">
        <v>0.08</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L2xyMhtxD7Z7hwEuRdEuvqeP7rIY25ykFjOHARj5TndXJwKGkmHcMvO9kCIbot1FH3L9k+UjvFR0UHzo4M3g==" saltValue="TzBJXACU1JxjavuO9wt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53" zoomScaleSheetLayoutView="55" workbookViewId="0">
      <selection activeCell="N61" sqref="N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2077</v>
      </c>
      <c r="L45" s="60">
        <v>1847</v>
      </c>
      <c r="M45" s="60">
        <v>1828</v>
      </c>
      <c r="N45" s="60">
        <v>1800</v>
      </c>
      <c r="O45" s="61">
        <v>1698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763</v>
      </c>
      <c r="L48" s="64">
        <v>760</v>
      </c>
      <c r="M48" s="64">
        <v>768</v>
      </c>
      <c r="N48" s="64">
        <v>824</v>
      </c>
      <c r="O48" s="65">
        <v>796</v>
      </c>
      <c r="P48" s="48"/>
      <c r="Q48" s="48"/>
      <c r="R48" s="48"/>
      <c r="S48" s="48"/>
      <c r="T48" s="48"/>
      <c r="U48" s="48"/>
    </row>
    <row r="49" spans="1:21" ht="30.75" customHeight="1" x14ac:dyDescent="0.15">
      <c r="A49" s="48"/>
      <c r="B49" s="1266"/>
      <c r="C49" s="1267"/>
      <c r="D49" s="62"/>
      <c r="E49" s="1248" t="s">
        <v>16</v>
      </c>
      <c r="F49" s="1248"/>
      <c r="G49" s="1248"/>
      <c r="H49" s="1248"/>
      <c r="I49" s="1248"/>
      <c r="J49" s="1249"/>
      <c r="K49" s="63">
        <v>208</v>
      </c>
      <c r="L49" s="64">
        <v>209</v>
      </c>
      <c r="M49" s="64">
        <v>221</v>
      </c>
      <c r="N49" s="64">
        <v>143</v>
      </c>
      <c r="O49" s="65">
        <v>38</v>
      </c>
      <c r="P49" s="48"/>
      <c r="Q49" s="48"/>
      <c r="R49" s="48"/>
      <c r="S49" s="48"/>
      <c r="T49" s="48"/>
      <c r="U49" s="48"/>
    </row>
    <row r="50" spans="1:21" ht="30.75" customHeight="1" x14ac:dyDescent="0.15">
      <c r="A50" s="48"/>
      <c r="B50" s="1266"/>
      <c r="C50" s="1267"/>
      <c r="D50" s="62"/>
      <c r="E50" s="1248" t="s">
        <v>17</v>
      </c>
      <c r="F50" s="1248"/>
      <c r="G50" s="1248"/>
      <c r="H50" s="1248"/>
      <c r="I50" s="1248"/>
      <c r="J50" s="1249"/>
      <c r="K50" s="63">
        <v>39</v>
      </c>
      <c r="L50" s="64">
        <v>39</v>
      </c>
      <c r="M50" s="64">
        <v>20</v>
      </c>
      <c r="N50" s="64">
        <v>19</v>
      </c>
      <c r="O50" s="65">
        <v>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2159</v>
      </c>
      <c r="L52" s="64">
        <v>2058</v>
      </c>
      <c r="M52" s="64">
        <v>2110</v>
      </c>
      <c r="N52" s="64">
        <v>2082</v>
      </c>
      <c r="O52" s="65">
        <v>2004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928</v>
      </c>
      <c r="L53" s="69">
        <v>797</v>
      </c>
      <c r="M53" s="69">
        <v>727</v>
      </c>
      <c r="N53" s="69">
        <v>704</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585</v>
      </c>
      <c r="L57" s="83" t="s">
        <v>585</v>
      </c>
      <c r="M57" s="83" t="s">
        <v>585</v>
      </c>
      <c r="N57" s="83" t="s">
        <v>585</v>
      </c>
      <c r="O57" s="84" t="s">
        <v>585</v>
      </c>
    </row>
    <row r="58" spans="1:21" ht="31.5" customHeight="1" thickBot="1" x14ac:dyDescent="0.2">
      <c r="B58" s="1256"/>
      <c r="C58" s="1257"/>
      <c r="D58" s="1261" t="s">
        <v>27</v>
      </c>
      <c r="E58" s="1262"/>
      <c r="F58" s="1262"/>
      <c r="G58" s="1262"/>
      <c r="H58" s="1262"/>
      <c r="I58" s="1262"/>
      <c r="J58" s="1263"/>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gUzD4SlbDwhxb/dptNcsvHUMGMcOSlGle2sWUjJKcKr4TD9dSXv65mS381Z48K28xg2L3J+U498aItFGhfkiw==" saltValue="Kh5/Gat2ryhXWtae5wrC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4" t="s">
        <v>30</v>
      </c>
      <c r="C41" s="1285"/>
      <c r="D41" s="101"/>
      <c r="E41" s="1286" t="s">
        <v>31</v>
      </c>
      <c r="F41" s="1286"/>
      <c r="G41" s="1286"/>
      <c r="H41" s="1287"/>
      <c r="I41" s="102">
        <v>12113</v>
      </c>
      <c r="J41" s="103">
        <v>11542</v>
      </c>
      <c r="K41" s="103">
        <v>11102</v>
      </c>
      <c r="L41" s="103">
        <v>10148</v>
      </c>
      <c r="M41" s="104">
        <v>9753</v>
      </c>
    </row>
    <row r="42" spans="2:13" ht="27.75" customHeight="1" x14ac:dyDescent="0.15">
      <c r="B42" s="1274"/>
      <c r="C42" s="1275"/>
      <c r="D42" s="105"/>
      <c r="E42" s="1278" t="s">
        <v>32</v>
      </c>
      <c r="F42" s="1278"/>
      <c r="G42" s="1278"/>
      <c r="H42" s="1279"/>
      <c r="I42" s="106">
        <v>92</v>
      </c>
      <c r="J42" s="107">
        <v>55</v>
      </c>
      <c r="K42" s="107">
        <v>36</v>
      </c>
      <c r="L42" s="107">
        <v>18</v>
      </c>
      <c r="M42" s="108" t="s">
        <v>514</v>
      </c>
    </row>
    <row r="43" spans="2:13" ht="27.75" customHeight="1" x14ac:dyDescent="0.15">
      <c r="B43" s="1274"/>
      <c r="C43" s="1275"/>
      <c r="D43" s="105"/>
      <c r="E43" s="1278" t="s">
        <v>33</v>
      </c>
      <c r="F43" s="1278"/>
      <c r="G43" s="1278"/>
      <c r="H43" s="1279"/>
      <c r="I43" s="106">
        <v>12345</v>
      </c>
      <c r="J43" s="107">
        <v>12231</v>
      </c>
      <c r="K43" s="107">
        <v>11797</v>
      </c>
      <c r="L43" s="107">
        <v>11720</v>
      </c>
      <c r="M43" s="108">
        <v>11181</v>
      </c>
    </row>
    <row r="44" spans="2:13" ht="27.75" customHeight="1" x14ac:dyDescent="0.15">
      <c r="B44" s="1274"/>
      <c r="C44" s="1275"/>
      <c r="D44" s="105"/>
      <c r="E44" s="1278" t="s">
        <v>34</v>
      </c>
      <c r="F44" s="1278"/>
      <c r="G44" s="1278"/>
      <c r="H44" s="1279"/>
      <c r="I44" s="106">
        <v>744</v>
      </c>
      <c r="J44" s="107">
        <v>651</v>
      </c>
      <c r="K44" s="107">
        <v>788</v>
      </c>
      <c r="L44" s="107">
        <v>665</v>
      </c>
      <c r="M44" s="108">
        <v>710</v>
      </c>
    </row>
    <row r="45" spans="2:13" ht="27.75" customHeight="1" x14ac:dyDescent="0.15">
      <c r="B45" s="1274"/>
      <c r="C45" s="1275"/>
      <c r="D45" s="105"/>
      <c r="E45" s="1278" t="s">
        <v>35</v>
      </c>
      <c r="F45" s="1278"/>
      <c r="G45" s="1278"/>
      <c r="H45" s="1279"/>
      <c r="I45" s="106">
        <v>2860</v>
      </c>
      <c r="J45" s="107">
        <v>2668</v>
      </c>
      <c r="K45" s="107">
        <v>2607</v>
      </c>
      <c r="L45" s="107">
        <v>2585</v>
      </c>
      <c r="M45" s="108">
        <v>2458</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8523</v>
      </c>
      <c r="J50" s="107">
        <v>7565</v>
      </c>
      <c r="K50" s="107">
        <v>6873</v>
      </c>
      <c r="L50" s="107">
        <v>6529</v>
      </c>
      <c r="M50" s="108">
        <v>6226</v>
      </c>
    </row>
    <row r="51" spans="2:13" ht="27.75" customHeight="1" x14ac:dyDescent="0.15">
      <c r="B51" s="1274"/>
      <c r="C51" s="1275"/>
      <c r="D51" s="105"/>
      <c r="E51" s="1278" t="s">
        <v>42</v>
      </c>
      <c r="F51" s="1278"/>
      <c r="G51" s="1278"/>
      <c r="H51" s="1279"/>
      <c r="I51" s="106">
        <v>318</v>
      </c>
      <c r="J51" s="107">
        <v>271</v>
      </c>
      <c r="K51" s="107">
        <v>226</v>
      </c>
      <c r="L51" s="107">
        <v>196</v>
      </c>
      <c r="M51" s="108">
        <v>164</v>
      </c>
    </row>
    <row r="52" spans="2:13" ht="27.75" customHeight="1" x14ac:dyDescent="0.15">
      <c r="B52" s="1276"/>
      <c r="C52" s="1277"/>
      <c r="D52" s="105"/>
      <c r="E52" s="1278" t="s">
        <v>43</v>
      </c>
      <c r="F52" s="1278"/>
      <c r="G52" s="1278"/>
      <c r="H52" s="1279"/>
      <c r="I52" s="106">
        <v>19730</v>
      </c>
      <c r="J52" s="107">
        <v>19149</v>
      </c>
      <c r="K52" s="107">
        <v>18944</v>
      </c>
      <c r="L52" s="107">
        <v>18225</v>
      </c>
      <c r="M52" s="108">
        <v>17813</v>
      </c>
    </row>
    <row r="53" spans="2:13" ht="27.75" customHeight="1" thickBot="1" x14ac:dyDescent="0.2">
      <c r="B53" s="1280" t="s">
        <v>44</v>
      </c>
      <c r="C53" s="1281"/>
      <c r="D53" s="112"/>
      <c r="E53" s="1282" t="s">
        <v>45</v>
      </c>
      <c r="F53" s="1282"/>
      <c r="G53" s="1282"/>
      <c r="H53" s="1283"/>
      <c r="I53" s="113">
        <v>-416</v>
      </c>
      <c r="J53" s="114">
        <v>163</v>
      </c>
      <c r="K53" s="114">
        <v>288</v>
      </c>
      <c r="L53" s="114">
        <v>186</v>
      </c>
      <c r="M53" s="115">
        <v>-101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sdCWDMyXY2yu4lQXX5YEqnw/scnsLhBYGqs27lI8bih5FwMx95OKx9Ol8L6pZAOxvxk+Mz8HEgsJSKpXobcjw==" saltValue="uTUP9JxkrI8oqGvTqAM6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topLeftCell="F34"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3658</v>
      </c>
      <c r="G55" s="127">
        <v>3522</v>
      </c>
      <c r="H55" s="128">
        <v>3124</v>
      </c>
    </row>
    <row r="56" spans="2:8" ht="52.5" customHeight="1" x14ac:dyDescent="0.15">
      <c r="B56" s="129"/>
      <c r="C56" s="1301" t="s">
        <v>49</v>
      </c>
      <c r="D56" s="1301"/>
      <c r="E56" s="1302"/>
      <c r="F56" s="130">
        <v>1226</v>
      </c>
      <c r="G56" s="130">
        <v>1227</v>
      </c>
      <c r="H56" s="131">
        <v>1228</v>
      </c>
    </row>
    <row r="57" spans="2:8" ht="53.25" customHeight="1" x14ac:dyDescent="0.15">
      <c r="B57" s="129"/>
      <c r="C57" s="1303" t="s">
        <v>50</v>
      </c>
      <c r="D57" s="1303"/>
      <c r="E57" s="1304"/>
      <c r="F57" s="132">
        <v>4350</v>
      </c>
      <c r="G57" s="132">
        <v>3902</v>
      </c>
      <c r="H57" s="133">
        <v>3945</v>
      </c>
    </row>
    <row r="58" spans="2:8" ht="45.75" customHeight="1" x14ac:dyDescent="0.15">
      <c r="B58" s="134"/>
      <c r="C58" s="1294" t="s">
        <v>580</v>
      </c>
      <c r="D58" s="1295"/>
      <c r="E58" s="1296"/>
      <c r="F58" s="135">
        <v>1496</v>
      </c>
      <c r="G58" s="135">
        <v>1369</v>
      </c>
      <c r="H58" s="136">
        <v>1332</v>
      </c>
    </row>
    <row r="59" spans="2:8" ht="45.75" customHeight="1" x14ac:dyDescent="0.15">
      <c r="B59" s="134"/>
      <c r="C59" s="1294" t="s">
        <v>581</v>
      </c>
      <c r="D59" s="1295"/>
      <c r="E59" s="1296"/>
      <c r="F59" s="135">
        <v>1287</v>
      </c>
      <c r="G59" s="135">
        <v>1276</v>
      </c>
      <c r="H59" s="136">
        <v>1270</v>
      </c>
    </row>
    <row r="60" spans="2:8" ht="45.75" customHeight="1" x14ac:dyDescent="0.15">
      <c r="B60" s="134"/>
      <c r="C60" s="1294" t="s">
        <v>582</v>
      </c>
      <c r="D60" s="1295"/>
      <c r="E60" s="1296"/>
      <c r="F60" s="135">
        <v>693</v>
      </c>
      <c r="G60" s="135">
        <v>339</v>
      </c>
      <c r="H60" s="136">
        <v>339</v>
      </c>
    </row>
    <row r="61" spans="2:8" ht="45.75" customHeight="1" x14ac:dyDescent="0.15">
      <c r="B61" s="134"/>
      <c r="C61" s="1291" t="s">
        <v>584</v>
      </c>
      <c r="D61" s="1292"/>
      <c r="E61" s="1293"/>
      <c r="F61" s="135">
        <v>179</v>
      </c>
      <c r="G61" s="135">
        <v>164</v>
      </c>
      <c r="H61" s="136">
        <v>177</v>
      </c>
    </row>
    <row r="62" spans="2:8" ht="45.75" customHeight="1" thickBot="1" x14ac:dyDescent="0.2">
      <c r="B62" s="137"/>
      <c r="C62" s="1294" t="s">
        <v>583</v>
      </c>
      <c r="D62" s="1295"/>
      <c r="E62" s="1296"/>
      <c r="F62" s="138">
        <v>168</v>
      </c>
      <c r="G62" s="138">
        <v>176</v>
      </c>
      <c r="H62" s="139">
        <v>177</v>
      </c>
    </row>
    <row r="63" spans="2:8" ht="52.5" customHeight="1" thickBot="1" x14ac:dyDescent="0.2">
      <c r="B63" s="140"/>
      <c r="C63" s="1297" t="s">
        <v>51</v>
      </c>
      <c r="D63" s="1297"/>
      <c r="E63" s="1298"/>
      <c r="F63" s="141">
        <v>9233</v>
      </c>
      <c r="G63" s="141">
        <v>8652</v>
      </c>
      <c r="H63" s="142">
        <v>8297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m8QdeuStTFNl8pzX8BD72+8jySRpK3D4QdYEoscALJRvknhDEKII4V57vafKmtr6g6qAW8HEK9mhy0nREMaBMg==" saltValue="kAa45Ea4h7UbRLZYVENa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556</v>
      </c>
      <c r="BQ50" s="1309"/>
      <c r="BR50" s="1309"/>
      <c r="BS50" s="1309"/>
      <c r="BT50" s="1309"/>
      <c r="BU50" s="1309"/>
      <c r="BV50" s="1309"/>
      <c r="BW50" s="1309"/>
      <c r="BX50" s="1309" t="s">
        <v>557</v>
      </c>
      <c r="BY50" s="1309"/>
      <c r="BZ50" s="1309"/>
      <c r="CA50" s="1309"/>
      <c r="CB50" s="1309"/>
      <c r="CC50" s="1309"/>
      <c r="CD50" s="1309"/>
      <c r="CE50" s="1309"/>
      <c r="CF50" s="1309" t="s">
        <v>558</v>
      </c>
      <c r="CG50" s="1309"/>
      <c r="CH50" s="1309"/>
      <c r="CI50" s="1309"/>
      <c r="CJ50" s="1309"/>
      <c r="CK50" s="1309"/>
      <c r="CL50" s="1309"/>
      <c r="CM50" s="1309"/>
      <c r="CN50" s="1309" t="s">
        <v>559</v>
      </c>
      <c r="CO50" s="1309"/>
      <c r="CP50" s="1309"/>
      <c r="CQ50" s="1309"/>
      <c r="CR50" s="1309"/>
      <c r="CS50" s="1309"/>
      <c r="CT50" s="1309"/>
      <c r="CU50" s="1309"/>
      <c r="CV50" s="1309" t="s">
        <v>560</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2.2000000000000002</v>
      </c>
      <c r="BY51" s="1311"/>
      <c r="BZ51" s="1311"/>
      <c r="CA51" s="1311"/>
      <c r="CB51" s="1311"/>
      <c r="CC51" s="1311"/>
      <c r="CD51" s="1311"/>
      <c r="CE51" s="1311"/>
      <c r="CF51" s="1311">
        <v>4</v>
      </c>
      <c r="CG51" s="1311"/>
      <c r="CH51" s="1311"/>
      <c r="CI51" s="1311"/>
      <c r="CJ51" s="1311"/>
      <c r="CK51" s="1311"/>
      <c r="CL51" s="1311"/>
      <c r="CM51" s="1311"/>
      <c r="CN51" s="1311">
        <v>2.6</v>
      </c>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56</v>
      </c>
      <c r="BY53" s="1311"/>
      <c r="BZ53" s="1311"/>
      <c r="CA53" s="1311"/>
      <c r="CB53" s="1311"/>
      <c r="CC53" s="1311"/>
      <c r="CD53" s="1311"/>
      <c r="CE53" s="1311"/>
      <c r="CF53" s="1311">
        <v>56.4</v>
      </c>
      <c r="CG53" s="1311"/>
      <c r="CH53" s="1311"/>
      <c r="CI53" s="1311"/>
      <c r="CJ53" s="1311"/>
      <c r="CK53" s="1311"/>
      <c r="CL53" s="1311"/>
      <c r="CM53" s="1311"/>
      <c r="CN53" s="1311">
        <v>55.1</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601</v>
      </c>
      <c r="AO55" s="1309"/>
      <c r="AP55" s="1309"/>
      <c r="AQ55" s="1309"/>
      <c r="AR55" s="1309"/>
      <c r="AS55" s="1309"/>
      <c r="AT55" s="1309"/>
      <c r="AU55" s="1309"/>
      <c r="AV55" s="1309"/>
      <c r="AW55" s="1309"/>
      <c r="AX55" s="1309"/>
      <c r="AY55" s="1309"/>
      <c r="AZ55" s="1309"/>
      <c r="BA55" s="1309"/>
      <c r="BB55" s="1312" t="s">
        <v>599</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20.2</v>
      </c>
      <c r="BY55" s="1311"/>
      <c r="BZ55" s="1311"/>
      <c r="CA55" s="1311"/>
      <c r="CB55" s="1311"/>
      <c r="CC55" s="1311"/>
      <c r="CD55" s="1311"/>
      <c r="CE55" s="1311"/>
      <c r="CF55" s="1311">
        <v>15.5</v>
      </c>
      <c r="CG55" s="1311"/>
      <c r="CH55" s="1311"/>
      <c r="CI55" s="1311"/>
      <c r="CJ55" s="1311"/>
      <c r="CK55" s="1311"/>
      <c r="CL55" s="1311"/>
      <c r="CM55" s="1311"/>
      <c r="CN55" s="1311">
        <v>14</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600</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54.5</v>
      </c>
      <c r="BY57" s="1311"/>
      <c r="BZ57" s="1311"/>
      <c r="CA57" s="1311"/>
      <c r="CB57" s="1311"/>
      <c r="CC57" s="1311"/>
      <c r="CD57" s="1311"/>
      <c r="CE57" s="1311"/>
      <c r="CF57" s="1311">
        <v>57.7</v>
      </c>
      <c r="CG57" s="1311"/>
      <c r="CH57" s="1311"/>
      <c r="CI57" s="1311"/>
      <c r="CJ57" s="1311"/>
      <c r="CK57" s="1311"/>
      <c r="CL57" s="1311"/>
      <c r="CM57" s="1311"/>
      <c r="CN57" s="1311">
        <v>57.8</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556</v>
      </c>
      <c r="BQ72" s="1309"/>
      <c r="BR72" s="1309"/>
      <c r="BS72" s="1309"/>
      <c r="BT72" s="1309"/>
      <c r="BU72" s="1309"/>
      <c r="BV72" s="1309"/>
      <c r="BW72" s="1309"/>
      <c r="BX72" s="1309" t="s">
        <v>557</v>
      </c>
      <c r="BY72" s="1309"/>
      <c r="BZ72" s="1309"/>
      <c r="CA72" s="1309"/>
      <c r="CB72" s="1309"/>
      <c r="CC72" s="1309"/>
      <c r="CD72" s="1309"/>
      <c r="CE72" s="1309"/>
      <c r="CF72" s="1309" t="s">
        <v>558</v>
      </c>
      <c r="CG72" s="1309"/>
      <c r="CH72" s="1309"/>
      <c r="CI72" s="1309"/>
      <c r="CJ72" s="1309"/>
      <c r="CK72" s="1309"/>
      <c r="CL72" s="1309"/>
      <c r="CM72" s="1309"/>
      <c r="CN72" s="1309" t="s">
        <v>559</v>
      </c>
      <c r="CO72" s="1309"/>
      <c r="CP72" s="1309"/>
      <c r="CQ72" s="1309"/>
      <c r="CR72" s="1309"/>
      <c r="CS72" s="1309"/>
      <c r="CT72" s="1309"/>
      <c r="CU72" s="1309"/>
      <c r="CV72" s="1309" t="s">
        <v>560</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11"/>
      <c r="BQ73" s="1311"/>
      <c r="BR73" s="1311"/>
      <c r="BS73" s="1311"/>
      <c r="BT73" s="1311"/>
      <c r="BU73" s="1311"/>
      <c r="BV73" s="1311"/>
      <c r="BW73" s="1311"/>
      <c r="BX73" s="1311">
        <v>2.2000000000000002</v>
      </c>
      <c r="BY73" s="1311"/>
      <c r="BZ73" s="1311"/>
      <c r="CA73" s="1311"/>
      <c r="CB73" s="1311"/>
      <c r="CC73" s="1311"/>
      <c r="CD73" s="1311"/>
      <c r="CE73" s="1311"/>
      <c r="CF73" s="1311">
        <v>4</v>
      </c>
      <c r="CG73" s="1311"/>
      <c r="CH73" s="1311"/>
      <c r="CI73" s="1311"/>
      <c r="CJ73" s="1311"/>
      <c r="CK73" s="1311"/>
      <c r="CL73" s="1311"/>
      <c r="CM73" s="1311"/>
      <c r="CN73" s="1311">
        <v>2.6</v>
      </c>
      <c r="CO73" s="1311"/>
      <c r="CP73" s="1311"/>
      <c r="CQ73" s="1311"/>
      <c r="CR73" s="1311"/>
      <c r="CS73" s="1311"/>
      <c r="CT73" s="1311"/>
      <c r="CU73" s="1311"/>
      <c r="CV73" s="1311"/>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1">
        <v>13.9</v>
      </c>
      <c r="BQ75" s="1311"/>
      <c r="BR75" s="1311"/>
      <c r="BS75" s="1311"/>
      <c r="BT75" s="1311"/>
      <c r="BU75" s="1311"/>
      <c r="BV75" s="1311"/>
      <c r="BW75" s="1311"/>
      <c r="BX75" s="1311">
        <v>12.7</v>
      </c>
      <c r="BY75" s="1311"/>
      <c r="BZ75" s="1311"/>
      <c r="CA75" s="1311"/>
      <c r="CB75" s="1311"/>
      <c r="CC75" s="1311"/>
      <c r="CD75" s="1311"/>
      <c r="CE75" s="1311"/>
      <c r="CF75" s="1311">
        <v>11.4</v>
      </c>
      <c r="CG75" s="1311"/>
      <c r="CH75" s="1311"/>
      <c r="CI75" s="1311"/>
      <c r="CJ75" s="1311"/>
      <c r="CK75" s="1311"/>
      <c r="CL75" s="1311"/>
      <c r="CM75" s="1311"/>
      <c r="CN75" s="1311">
        <v>10.6</v>
      </c>
      <c r="CO75" s="1311"/>
      <c r="CP75" s="1311"/>
      <c r="CQ75" s="1311"/>
      <c r="CR75" s="1311"/>
      <c r="CS75" s="1311"/>
      <c r="CT75" s="1311"/>
      <c r="CU75" s="1311"/>
      <c r="CV75" s="1311">
        <v>9.5</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601</v>
      </c>
      <c r="AO77" s="1309"/>
      <c r="AP77" s="1309"/>
      <c r="AQ77" s="1309"/>
      <c r="AR77" s="1309"/>
      <c r="AS77" s="1309"/>
      <c r="AT77" s="1309"/>
      <c r="AU77" s="1309"/>
      <c r="AV77" s="1309"/>
      <c r="AW77" s="1309"/>
      <c r="AX77" s="1309"/>
      <c r="AY77" s="1309"/>
      <c r="AZ77" s="1309"/>
      <c r="BA77" s="1309"/>
      <c r="BB77" s="1312" t="s">
        <v>599</v>
      </c>
      <c r="BC77" s="1312"/>
      <c r="BD77" s="1312"/>
      <c r="BE77" s="1312"/>
      <c r="BF77" s="1312"/>
      <c r="BG77" s="1312"/>
      <c r="BH77" s="1312"/>
      <c r="BI77" s="1312"/>
      <c r="BJ77" s="1312"/>
      <c r="BK77" s="1312"/>
      <c r="BL77" s="1312"/>
      <c r="BM77" s="1312"/>
      <c r="BN77" s="1312"/>
      <c r="BO77" s="1312"/>
      <c r="BP77" s="1311">
        <v>20.3</v>
      </c>
      <c r="BQ77" s="1311"/>
      <c r="BR77" s="1311"/>
      <c r="BS77" s="1311"/>
      <c r="BT77" s="1311"/>
      <c r="BU77" s="1311"/>
      <c r="BV77" s="1311"/>
      <c r="BW77" s="1311"/>
      <c r="BX77" s="1311">
        <v>20.2</v>
      </c>
      <c r="BY77" s="1311"/>
      <c r="BZ77" s="1311"/>
      <c r="CA77" s="1311"/>
      <c r="CB77" s="1311"/>
      <c r="CC77" s="1311"/>
      <c r="CD77" s="1311"/>
      <c r="CE77" s="1311"/>
      <c r="CF77" s="1311">
        <v>15.5</v>
      </c>
      <c r="CG77" s="1311"/>
      <c r="CH77" s="1311"/>
      <c r="CI77" s="1311"/>
      <c r="CJ77" s="1311"/>
      <c r="CK77" s="1311"/>
      <c r="CL77" s="1311"/>
      <c r="CM77" s="1311"/>
      <c r="CN77" s="1311">
        <v>14</v>
      </c>
      <c r="CO77" s="1311"/>
      <c r="CP77" s="1311"/>
      <c r="CQ77" s="1311"/>
      <c r="CR77" s="1311"/>
      <c r="CS77" s="1311"/>
      <c r="CT77" s="1311"/>
      <c r="CU77" s="1311"/>
      <c r="CV77" s="1311">
        <v>11.4</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604</v>
      </c>
      <c r="BC79" s="1312"/>
      <c r="BD79" s="1312"/>
      <c r="BE79" s="1312"/>
      <c r="BF79" s="1312"/>
      <c r="BG79" s="1312"/>
      <c r="BH79" s="1312"/>
      <c r="BI79" s="1312"/>
      <c r="BJ79" s="1312"/>
      <c r="BK79" s="1312"/>
      <c r="BL79" s="1312"/>
      <c r="BM79" s="1312"/>
      <c r="BN79" s="1312"/>
      <c r="BO79" s="1312"/>
      <c r="BP79" s="1311">
        <v>7.7</v>
      </c>
      <c r="BQ79" s="1311"/>
      <c r="BR79" s="1311"/>
      <c r="BS79" s="1311"/>
      <c r="BT79" s="1311"/>
      <c r="BU79" s="1311"/>
      <c r="BV79" s="1311"/>
      <c r="BW79" s="1311"/>
      <c r="BX79" s="1311">
        <v>7.1</v>
      </c>
      <c r="BY79" s="1311"/>
      <c r="BZ79" s="1311"/>
      <c r="CA79" s="1311"/>
      <c r="CB79" s="1311"/>
      <c r="CC79" s="1311"/>
      <c r="CD79" s="1311"/>
      <c r="CE79" s="1311"/>
      <c r="CF79" s="1311">
        <v>6.6</v>
      </c>
      <c r="CG79" s="1311"/>
      <c r="CH79" s="1311"/>
      <c r="CI79" s="1311"/>
      <c r="CJ79" s="1311"/>
      <c r="CK79" s="1311"/>
      <c r="CL79" s="1311"/>
      <c r="CM79" s="1311"/>
      <c r="CN79" s="1311">
        <v>6.5</v>
      </c>
      <c r="CO79" s="1311"/>
      <c r="CP79" s="1311"/>
      <c r="CQ79" s="1311"/>
      <c r="CR79" s="1311"/>
      <c r="CS79" s="1311"/>
      <c r="CT79" s="1311"/>
      <c r="CU79" s="1311"/>
      <c r="CV79" s="1311">
        <v>6.7</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KPMbR2cO4RzLd5MUtNbYF9pUyTXLYZPwvEM1TZ/vNX+oAsIL/UpIMqzqaEW56mPzw0TSw8rPtu9WAlU1V/fpA==" saltValue="hSBHMlmmlP761wZ3sCFv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Normal="100" zoomScaleSheetLayoutView="70" workbookViewId="0">
      <selection activeCell="AD62" sqref="AD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rANRlAyzto2yIKB55D7Y/Ndy8LpeijmvRZq01SPG8KGZ4kibOxI7m3a889FwA3q4gKKF1p60CEpmzxVjTa+Lw==" saltValue="DPF5nHHpY+qmbjVDOSY7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Normal="100" zoomScaleSheetLayoutView="55" workbookViewId="0">
      <selection activeCell="AD62" sqref="AD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Ji1+TQmmcSw6+lnrXSa36gIUdbsq4jT031YSnLOhDf7QIH1EjuhcaQnoI0Qnq+BbaGAGKp47iKiLfw49YA7AQ==" saltValue="T970qbKod4IB3msEkh1P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125816</v>
      </c>
      <c r="E3" s="161"/>
      <c r="F3" s="162">
        <v>53292</v>
      </c>
      <c r="G3" s="163"/>
      <c r="H3" s="164"/>
    </row>
    <row r="4" spans="1:8" x14ac:dyDescent="0.15">
      <c r="A4" s="165"/>
      <c r="B4" s="166"/>
      <c r="C4" s="167"/>
      <c r="D4" s="168">
        <v>76571</v>
      </c>
      <c r="E4" s="169"/>
      <c r="F4" s="170">
        <v>28900</v>
      </c>
      <c r="G4" s="171"/>
      <c r="H4" s="172"/>
    </row>
    <row r="5" spans="1:8" x14ac:dyDescent="0.15">
      <c r="A5" s="153" t="s">
        <v>548</v>
      </c>
      <c r="B5" s="158"/>
      <c r="C5" s="159"/>
      <c r="D5" s="160">
        <v>180655</v>
      </c>
      <c r="E5" s="161"/>
      <c r="F5" s="162">
        <v>56894</v>
      </c>
      <c r="G5" s="163"/>
      <c r="H5" s="164"/>
    </row>
    <row r="6" spans="1:8" x14ac:dyDescent="0.15">
      <c r="A6" s="165"/>
      <c r="B6" s="166"/>
      <c r="C6" s="167"/>
      <c r="D6" s="168">
        <v>95683</v>
      </c>
      <c r="E6" s="169"/>
      <c r="F6" s="170">
        <v>32548</v>
      </c>
      <c r="G6" s="171"/>
      <c r="H6" s="172"/>
    </row>
    <row r="7" spans="1:8" x14ac:dyDescent="0.15">
      <c r="A7" s="153" t="s">
        <v>549</v>
      </c>
      <c r="B7" s="158"/>
      <c r="C7" s="159"/>
      <c r="D7" s="160">
        <v>135372</v>
      </c>
      <c r="E7" s="161"/>
      <c r="F7" s="162">
        <v>57122</v>
      </c>
      <c r="G7" s="163"/>
      <c r="H7" s="164"/>
    </row>
    <row r="8" spans="1:8" x14ac:dyDescent="0.15">
      <c r="A8" s="165"/>
      <c r="B8" s="166"/>
      <c r="C8" s="167"/>
      <c r="D8" s="168">
        <v>75155</v>
      </c>
      <c r="E8" s="169"/>
      <c r="F8" s="170">
        <v>36191</v>
      </c>
      <c r="G8" s="171"/>
      <c r="H8" s="172"/>
    </row>
    <row r="9" spans="1:8" x14ac:dyDescent="0.15">
      <c r="A9" s="153" t="s">
        <v>550</v>
      </c>
      <c r="B9" s="158"/>
      <c r="C9" s="159"/>
      <c r="D9" s="160">
        <v>124012</v>
      </c>
      <c r="E9" s="161"/>
      <c r="F9" s="162">
        <v>53655</v>
      </c>
      <c r="G9" s="163"/>
      <c r="H9" s="164"/>
    </row>
    <row r="10" spans="1:8" x14ac:dyDescent="0.15">
      <c r="A10" s="165"/>
      <c r="B10" s="166"/>
      <c r="C10" s="167"/>
      <c r="D10" s="168">
        <v>71018</v>
      </c>
      <c r="E10" s="169"/>
      <c r="F10" s="170">
        <v>32719</v>
      </c>
      <c r="G10" s="171"/>
      <c r="H10" s="172"/>
    </row>
    <row r="11" spans="1:8" x14ac:dyDescent="0.15">
      <c r="A11" s="153" t="s">
        <v>551</v>
      </c>
      <c r="B11" s="158"/>
      <c r="C11" s="159"/>
      <c r="D11" s="160">
        <v>122975</v>
      </c>
      <c r="E11" s="161"/>
      <c r="F11" s="162">
        <v>53869</v>
      </c>
      <c r="G11" s="163"/>
      <c r="H11" s="164"/>
    </row>
    <row r="12" spans="1:8" x14ac:dyDescent="0.15">
      <c r="A12" s="165"/>
      <c r="B12" s="166"/>
      <c r="C12" s="173"/>
      <c r="D12" s="168">
        <v>72307</v>
      </c>
      <c r="E12" s="169"/>
      <c r="F12" s="170">
        <v>35046</v>
      </c>
      <c r="G12" s="171"/>
      <c r="H12" s="172"/>
    </row>
    <row r="13" spans="1:8" x14ac:dyDescent="0.15">
      <c r="A13" s="153"/>
      <c r="B13" s="158"/>
      <c r="C13" s="174"/>
      <c r="D13" s="175">
        <v>137766</v>
      </c>
      <c r="E13" s="176"/>
      <c r="F13" s="177">
        <v>54966</v>
      </c>
      <c r="G13" s="178"/>
      <c r="H13" s="164"/>
    </row>
    <row r="14" spans="1:8" x14ac:dyDescent="0.15">
      <c r="A14" s="165"/>
      <c r="B14" s="166"/>
      <c r="C14" s="167"/>
      <c r="D14" s="168">
        <v>78147</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1.31</v>
      </c>
      <c r="C19" s="179">
        <f>ROUND(VALUE(SUBSTITUTE(実質収支比率等に係る経年分析!G$48,"▲","-")),2)</f>
        <v>1</v>
      </c>
      <c r="D19" s="179">
        <f>ROUND(VALUE(SUBSTITUTE(実質収支比率等に係る経年分析!H$48,"▲","-")),2)</f>
        <v>1.07</v>
      </c>
      <c r="E19" s="179">
        <f>ROUND(VALUE(SUBSTITUTE(実質収支比率等に係る経年分析!I$48,"▲","-")),2)</f>
        <v>0.91</v>
      </c>
      <c r="F19" s="179">
        <f>ROUND(VALUE(SUBSTITUTE(実質収支比率等に係る経年分析!J$48,"▲","-")),2)</f>
        <v>1.48</v>
      </c>
    </row>
    <row r="20" spans="1:11" x14ac:dyDescent="0.15">
      <c r="A20" s="179" t="s">
        <v>55</v>
      </c>
      <c r="B20" s="179">
        <f>ROUND(VALUE(SUBSTITUTE(実質収支比率等に係る経年分析!F$47,"▲","-")),2)</f>
        <v>29.61</v>
      </c>
      <c r="C20" s="179">
        <f>ROUND(VALUE(SUBSTITUTE(実質収支比率等に係る経年分析!G$47,"▲","-")),2)</f>
        <v>35.76</v>
      </c>
      <c r="D20" s="179">
        <f>ROUND(VALUE(SUBSTITUTE(実質収支比率等に係る経年分析!H$47,"▲","-")),2)</f>
        <v>39.840000000000003</v>
      </c>
      <c r="E20" s="179">
        <f>ROUND(VALUE(SUBSTITUTE(実質収支比率等に係る経年分析!I$47,"▲","-")),2)</f>
        <v>39.299999999999997</v>
      </c>
      <c r="F20" s="179">
        <f>ROUND(VALUE(SUBSTITUTE(実質収支比率等に係る経年分析!J$47,"▲","-")),2)</f>
        <v>35.64</v>
      </c>
    </row>
    <row r="21" spans="1:11" x14ac:dyDescent="0.15">
      <c r="A21" s="179" t="s">
        <v>56</v>
      </c>
      <c r="B21" s="179">
        <f>IF(ISNUMBER(VALUE(SUBSTITUTE(実質収支比率等に係る経年分析!F$49,"▲","-"))),ROUND(VALUE(SUBSTITUTE(実質収支比率等に係る経年分析!F$49,"▲","-")),2),NA())</f>
        <v>4.01</v>
      </c>
      <c r="C21" s="179">
        <f>IF(ISNUMBER(VALUE(SUBSTITUTE(実質収支比率等に係る経年分析!G$49,"▲","-"))),ROUND(VALUE(SUBSTITUTE(実質収支比率等に係る経年分析!G$49,"▲","-")),2),NA())</f>
        <v>8.18</v>
      </c>
      <c r="D21" s="179">
        <f>IF(ISNUMBER(VALUE(SUBSTITUTE(実質収支比率等に係る経年分析!H$49,"▲","-"))),ROUND(VALUE(SUBSTITUTE(実質収支比率等に係る経年分析!H$49,"▲","-")),2),NA())</f>
        <v>4.33</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-3.99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志賀町介護保険特別会計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志賀町国民健康保険特別会計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志賀町公共下水道事業特別会計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1.47</v>
      </c>
    </row>
    <row r="33" spans="1:16" x14ac:dyDescent="0.15">
      <c r="A33" s="180" t="str">
        <f>IF(連結実質赤字比率に係る赤字・黒字の構成分析!C$37="",NA(),連結実質赤字比率に係る赤字・黒字の構成分析!C$37)</f>
        <v>志賀町立富来病院事業会計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9.7899999999999991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9.18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7.61</v>
      </c>
    </row>
    <row r="34" spans="1:16" x14ac:dyDescent="0.15">
      <c r="A34" s="180" t="str">
        <f>IF(連結実質赤字比率に係る赤字・黒字の構成分析!C$36="",NA(),連結実質赤字比率に係る赤字・黒字の構成分析!C$36)</f>
        <v>志賀町水道事業会計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25.03</v>
      </c>
    </row>
    <row r="35" spans="1:16" x14ac:dyDescent="0.15">
      <c r="A35" s="180" t="str">
        <f>IF(連結実質赤字比率に係る赤字・黒字の構成分析!C$35="",NA(),連結実質赤字比率に係る赤字・黒字の構成分析!C$35)</f>
        <v>志賀町地域し尿処理施設整備事業特別会計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f>IF(ROUND(VALUE(SUBSTITUTE(連結実質赤字比率に係る赤字・黒字の構成分析!J$35,"▲", "-")), 2) &lt; 0, ABS(ROUND(VALUE(SUBSTITUTE(連結実質赤字比率に係る赤字・黒字の構成分析!J$35,"▲", "-")), 2)), NA())</f>
        <v>0.02</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志賀町農業集落排水事業特別会計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0.06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2159</v>
      </c>
      <c r="E42" s="181"/>
      <c r="F42" s="181"/>
      <c r="G42" s="181">
        <f>'実質公債費比率（分子）の構造'!L$52</f>
        <v>2058</v>
      </c>
      <c r="H42" s="181"/>
      <c r="I42" s="181"/>
      <c r="J42" s="181">
        <f>'実質公債費比率（分子）の構造'!M$52</f>
        <v>2110</v>
      </c>
      <c r="K42" s="181"/>
      <c r="L42" s="181"/>
      <c r="M42" s="181">
        <f>'実質公債費比率（分子）の構造'!N$52</f>
        <v>2082</v>
      </c>
      <c r="N42" s="181"/>
      <c r="O42" s="181"/>
      <c r="P42" s="181">
        <f>'実質公債費比率（分子）の構造'!O$52</f>
        <v>2004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39</v>
      </c>
      <c r="C44" s="181"/>
      <c r="D44" s="181"/>
      <c r="E44" s="181">
        <f>'実質公債費比率（分子）の構造'!L$50</f>
        <v>39</v>
      </c>
      <c r="F44" s="181"/>
      <c r="G44" s="181"/>
      <c r="H44" s="181">
        <f>'実質公債費比率（分子）の構造'!M$50</f>
        <v>20</v>
      </c>
      <c r="I44" s="181"/>
      <c r="J44" s="181"/>
      <c r="K44" s="181">
        <f>'実質公債費比率（分子）の構造'!N$50</f>
        <v>19</v>
      </c>
      <c r="L44" s="181"/>
      <c r="M44" s="181"/>
      <c r="N44" s="181">
        <f>'実質公債費比率（分子）の構造'!O$50</f>
        <v>19</v>
      </c>
      <c r="O44" s="181"/>
      <c r="P44" s="181"/>
    </row>
    <row r="45" spans="1:16" x14ac:dyDescent="0.15">
      <c r="A45" s="181" t="s">
        <v>66</v>
      </c>
      <c r="B45" s="181">
        <f>'実質公債費比率（分子）の構造'!K$49</f>
        <v>208</v>
      </c>
      <c r="C45" s="181"/>
      <c r="D45" s="181"/>
      <c r="E45" s="181">
        <f>'実質公債費比率（分子）の構造'!L$49</f>
        <v>209</v>
      </c>
      <c r="F45" s="181"/>
      <c r="G45" s="181"/>
      <c r="H45" s="181">
        <f>'実質公債費比率（分子）の構造'!M$49</f>
        <v>221</v>
      </c>
      <c r="I45" s="181"/>
      <c r="J45" s="181"/>
      <c r="K45" s="181">
        <f>'実質公債費比率（分子）の構造'!N$49</f>
        <v>143</v>
      </c>
      <c r="L45" s="181"/>
      <c r="M45" s="181"/>
      <c r="N45" s="181">
        <f>'実質公債費比率（分子）の構造'!O$49</f>
        <v>38</v>
      </c>
      <c r="O45" s="181"/>
      <c r="P45" s="181"/>
    </row>
    <row r="46" spans="1:16" x14ac:dyDescent="0.15">
      <c r="A46" s="181" t="s">
        <v>67</v>
      </c>
      <c r="B46" s="181">
        <f>'実質公債費比率（分子）の構造'!K$48</f>
        <v>763</v>
      </c>
      <c r="C46" s="181"/>
      <c r="D46" s="181"/>
      <c r="E46" s="181">
        <f>'実質公債費比率（分子）の構造'!L$48</f>
        <v>760</v>
      </c>
      <c r="F46" s="181"/>
      <c r="G46" s="181"/>
      <c r="H46" s="181">
        <f>'実質公債費比率（分子）の構造'!M$48</f>
        <v>768</v>
      </c>
      <c r="I46" s="181"/>
      <c r="J46" s="181"/>
      <c r="K46" s="181">
        <f>'実質公債費比率（分子）の構造'!N$48</f>
        <v>824</v>
      </c>
      <c r="L46" s="181"/>
      <c r="M46" s="181"/>
      <c r="N46" s="181">
        <f>'実質公債費比率（分子）の構造'!O$48</f>
        <v>796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2077</v>
      </c>
      <c r="C49" s="181"/>
      <c r="D49" s="181"/>
      <c r="E49" s="181">
        <f>'実質公債費比率（分子）の構造'!L$45</f>
        <v>1847</v>
      </c>
      <c r="F49" s="181"/>
      <c r="G49" s="181"/>
      <c r="H49" s="181">
        <f>'実質公債費比率（分子）の構造'!M$45</f>
        <v>1828</v>
      </c>
      <c r="I49" s="181"/>
      <c r="J49" s="181"/>
      <c r="K49" s="181">
        <f>'実質公債費比率（分子）の構造'!N$45</f>
        <v>1800</v>
      </c>
      <c r="L49" s="181"/>
      <c r="M49" s="181"/>
      <c r="N49" s="181">
        <f>'実質公債費比率（分子）の構造'!O$45</f>
        <v>1698</v>
      </c>
      <c r="O49" s="181"/>
      <c r="P49" s="181"/>
    </row>
    <row r="50" spans="1:16" x14ac:dyDescent="0.15">
      <c r="A50" s="181" t="s">
        <v>71</v>
      </c>
      <c r="B50" s="181" t="e">
        <f>NA()</f>
        <v>#N/A</v>
      </c>
      <c r="C50" s="181">
        <f>IF(ISNUMBER('実質公債費比率（分子）の構造'!K$53),'実質公債費比率（分子）の構造'!K$53,NA())</f>
        <v>928</v>
      </c>
      <c r="D50" s="181" t="e">
        <f>NA()</f>
        <v>#N/A</v>
      </c>
      <c r="E50" s="181" t="e">
        <f>NA()</f>
        <v>#N/A</v>
      </c>
      <c r="F50" s="181">
        <f>IF(ISNUMBER('実質公債費比率（分子）の構造'!L$53),'実質公債費比率（分子）の構造'!L$53,NA())</f>
        <v>797</v>
      </c>
      <c r="G50" s="181" t="e">
        <f>NA()</f>
        <v>#N/A</v>
      </c>
      <c r="H50" s="181" t="e">
        <f>NA()</f>
        <v>#N/A</v>
      </c>
      <c r="I50" s="181">
        <f>IF(ISNUMBER('実質公債費比率（分子）の構造'!M$53),'実質公債費比率（分子）の構造'!M$53,NA())</f>
        <v>727</v>
      </c>
      <c r="J50" s="181" t="e">
        <f>NA()</f>
        <v>#N/A</v>
      </c>
      <c r="K50" s="181" t="e">
        <f>NA()</f>
        <v>#N/A</v>
      </c>
      <c r="L50" s="181">
        <f>IF(ISNUMBER('実質公債費比率（分子）の構造'!N$53),'実質公債費比率（分子）の構造'!N$53,NA())</f>
        <v>704</v>
      </c>
      <c r="M50" s="181" t="e">
        <f>NA()</f>
        <v>#N/A</v>
      </c>
      <c r="N50" s="181" t="e">
        <f>NA()</f>
        <v>#N/A</v>
      </c>
      <c r="O50" s="181">
        <f>IF(ISNUMBER('実質公債費比率（分子）の構造'!O$53),'実質公債費比率（分子）の構造'!O$53,NA())</f>
        <v>547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19730</v>
      </c>
      <c r="E56" s="180"/>
      <c r="F56" s="180"/>
      <c r="G56" s="180">
        <f>'将来負担比率（分子）の構造'!J$52</f>
        <v>19149</v>
      </c>
      <c r="H56" s="180"/>
      <c r="I56" s="180"/>
      <c r="J56" s="180">
        <f>'将来負担比率（分子）の構造'!K$52</f>
        <v>18944</v>
      </c>
      <c r="K56" s="180"/>
      <c r="L56" s="180"/>
      <c r="M56" s="180">
        <f>'将来負担比率（分子）の構造'!L$52</f>
        <v>18225</v>
      </c>
      <c r="N56" s="180"/>
      <c r="O56" s="180"/>
      <c r="P56" s="180">
        <f>'将来負担比率（分子）の構造'!M$52</f>
        <v>17813</v>
      </c>
    </row>
    <row r="57" spans="1:16" x14ac:dyDescent="0.15">
      <c r="A57" s="180" t="s">
        <v>42</v>
      </c>
      <c r="B57" s="180"/>
      <c r="C57" s="180"/>
      <c r="D57" s="180">
        <f>'将来負担比率（分子）の構造'!I$51</f>
        <v>318</v>
      </c>
      <c r="E57" s="180"/>
      <c r="F57" s="180"/>
      <c r="G57" s="180">
        <f>'将来負担比率（分子）の構造'!J$51</f>
        <v>271</v>
      </c>
      <c r="H57" s="180"/>
      <c r="I57" s="180"/>
      <c r="J57" s="180">
        <f>'将来負担比率（分子）の構造'!K$51</f>
        <v>226</v>
      </c>
      <c r="K57" s="180"/>
      <c r="L57" s="180"/>
      <c r="M57" s="180">
        <f>'将来負担比率（分子）の構造'!L$51</f>
        <v>196</v>
      </c>
      <c r="N57" s="180"/>
      <c r="O57" s="180"/>
      <c r="P57" s="180">
        <f>'将来負担比率（分子）の構造'!M$51</f>
        <v>164</v>
      </c>
    </row>
    <row r="58" spans="1:16" x14ac:dyDescent="0.15">
      <c r="A58" s="180" t="s">
        <v>41</v>
      </c>
      <c r="B58" s="180"/>
      <c r="C58" s="180"/>
      <c r="D58" s="180">
        <f>'将来負担比率（分子）の構造'!I$50</f>
        <v>8523</v>
      </c>
      <c r="E58" s="180"/>
      <c r="F58" s="180"/>
      <c r="G58" s="180">
        <f>'将来負担比率（分子）の構造'!J$50</f>
        <v>7565</v>
      </c>
      <c r="H58" s="180"/>
      <c r="I58" s="180"/>
      <c r="J58" s="180">
        <f>'将来負担比率（分子）の構造'!K$50</f>
        <v>6873</v>
      </c>
      <c r="K58" s="180"/>
      <c r="L58" s="180"/>
      <c r="M58" s="180">
        <f>'将来負担比率（分子）の構造'!L$50</f>
        <v>6529</v>
      </c>
      <c r="N58" s="180"/>
      <c r="O58" s="180"/>
      <c r="P58" s="180">
        <f>'将来負担比率（分子）の構造'!M$50</f>
        <v>6226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2860</v>
      </c>
      <c r="C62" s="180"/>
      <c r="D62" s="180"/>
      <c r="E62" s="180">
        <f>'将来負担比率（分子）の構造'!J$45</f>
        <v>2668</v>
      </c>
      <c r="F62" s="180"/>
      <c r="G62" s="180"/>
      <c r="H62" s="180">
        <f>'将来負担比率（分子）の構造'!K$45</f>
        <v>2607</v>
      </c>
      <c r="I62" s="180"/>
      <c r="J62" s="180"/>
      <c r="K62" s="180">
        <f>'将来負担比率（分子）の構造'!L$45</f>
        <v>2585</v>
      </c>
      <c r="L62" s="180"/>
      <c r="M62" s="180"/>
      <c r="N62" s="180">
        <f>'将来負担比率（分子）の構造'!M$45</f>
        <v>2458</v>
      </c>
      <c r="O62" s="180"/>
      <c r="P62" s="180"/>
    </row>
    <row r="63" spans="1:16" x14ac:dyDescent="0.15">
      <c r="A63" s="180" t="s">
        <v>34</v>
      </c>
      <c r="B63" s="180">
        <f>'将来負担比率（分子）の構造'!I$44</f>
        <v>744</v>
      </c>
      <c r="C63" s="180"/>
      <c r="D63" s="180"/>
      <c r="E63" s="180">
        <f>'将来負担比率（分子）の構造'!J$44</f>
        <v>651</v>
      </c>
      <c r="F63" s="180"/>
      <c r="G63" s="180"/>
      <c r="H63" s="180">
        <f>'将来負担比率（分子）の構造'!K$44</f>
        <v>788</v>
      </c>
      <c r="I63" s="180"/>
      <c r="J63" s="180"/>
      <c r="K63" s="180">
        <f>'将来負担比率（分子）の構造'!L$44</f>
        <v>665</v>
      </c>
      <c r="L63" s="180"/>
      <c r="M63" s="180"/>
      <c r="N63" s="180">
        <f>'将来負担比率（分子）の構造'!M$44</f>
        <v>710</v>
      </c>
      <c r="O63" s="180"/>
      <c r="P63" s="180"/>
    </row>
    <row r="64" spans="1:16" x14ac:dyDescent="0.15">
      <c r="A64" s="180" t="s">
        <v>33</v>
      </c>
      <c r="B64" s="180">
        <f>'将来負担比率（分子）の構造'!I$43</f>
        <v>12345</v>
      </c>
      <c r="C64" s="180"/>
      <c r="D64" s="180"/>
      <c r="E64" s="180">
        <f>'将来負担比率（分子）の構造'!J$43</f>
        <v>12231</v>
      </c>
      <c r="F64" s="180"/>
      <c r="G64" s="180"/>
      <c r="H64" s="180">
        <f>'将来負担比率（分子）の構造'!K$43</f>
        <v>11797</v>
      </c>
      <c r="I64" s="180"/>
      <c r="J64" s="180"/>
      <c r="K64" s="180">
        <f>'将来負担比率（分子）の構造'!L$43</f>
        <v>11720</v>
      </c>
      <c r="L64" s="180"/>
      <c r="M64" s="180"/>
      <c r="N64" s="180">
        <f>'将来負担比率（分子）の構造'!M$43</f>
        <v>11181</v>
      </c>
      <c r="O64" s="180"/>
      <c r="P64" s="180"/>
    </row>
    <row r="65" spans="1:16" x14ac:dyDescent="0.15">
      <c r="A65" s="180" t="s">
        <v>32</v>
      </c>
      <c r="B65" s="180">
        <f>'将来負担比率（分子）の構造'!I$42</f>
        <v>92</v>
      </c>
      <c r="C65" s="180"/>
      <c r="D65" s="180"/>
      <c r="E65" s="180">
        <f>'将来負担比率（分子）の構造'!J$42</f>
        <v>55</v>
      </c>
      <c r="F65" s="180"/>
      <c r="G65" s="180"/>
      <c r="H65" s="180">
        <f>'将来負担比率（分子）の構造'!K$42</f>
        <v>36</v>
      </c>
      <c r="I65" s="180"/>
      <c r="J65" s="180"/>
      <c r="K65" s="180">
        <f>'将来負担比率（分子）の構造'!L$42</f>
        <v>18</v>
      </c>
      <c r="L65" s="180"/>
      <c r="M65" s="180"/>
      <c r="N65" s="180" t="str">
        <f>'将来負担比率（分子）の構造'!M$42</f>
        <v>-</v>
      </c>
      <c r="O65" s="180"/>
      <c r="P65" s="180"/>
    </row>
    <row r="66" spans="1:16" x14ac:dyDescent="0.15">
      <c r="A66" s="180" t="s">
        <v>31</v>
      </c>
      <c r="B66" s="180">
        <f>'将来負担比率（分子）の構造'!I$41</f>
        <v>12113</v>
      </c>
      <c r="C66" s="180"/>
      <c r="D66" s="180"/>
      <c r="E66" s="180">
        <f>'将来負担比率（分子）の構造'!J$41</f>
        <v>11542</v>
      </c>
      <c r="F66" s="180"/>
      <c r="G66" s="180"/>
      <c r="H66" s="180">
        <f>'将来負担比率（分子）の構造'!K$41</f>
        <v>11102</v>
      </c>
      <c r="I66" s="180"/>
      <c r="J66" s="180"/>
      <c r="K66" s="180">
        <f>'将来負担比率（分子）の構造'!L$41</f>
        <v>10148</v>
      </c>
      <c r="L66" s="180"/>
      <c r="M66" s="180"/>
      <c r="N66" s="180">
        <f>'将来負担比率（分子）の構造'!M$41</f>
        <v>9753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163</v>
      </c>
      <c r="G67" s="180" t="e">
        <f>NA()</f>
        <v>#N/A</v>
      </c>
      <c r="H67" s="180" t="e">
        <f>NA()</f>
        <v>#N/A</v>
      </c>
      <c r="I67" s="180">
        <f>IF(ISNUMBER('将来負担比率（分子）の構造'!K$53), IF('将来負担比率（分子）の構造'!K$53 &lt; 0, 0, '将来負担比率（分子）の構造'!K$53), NA())</f>
        <v>288</v>
      </c>
      <c r="J67" s="180" t="e">
        <f>NA()</f>
        <v>#N/A</v>
      </c>
      <c r="K67" s="180" t="e">
        <f>NA()</f>
        <v>#N/A</v>
      </c>
      <c r="L67" s="180">
        <f>IF(ISNUMBER('将来負担比率（分子）の構造'!L$53), IF('将来負担比率（分子）の構造'!L$53 &lt; 0, 0, '将来負担比率（分子）の構造'!L$53), NA())</f>
        <v>186</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3658</v>
      </c>
      <c r="C72" s="184">
        <f>基金残高に係る経年分析!G55</f>
        <v>3522</v>
      </c>
      <c r="D72" s="184">
        <f>基金残高に係る経年分析!H55</f>
        <v>3124</v>
      </c>
    </row>
    <row r="73" spans="1:16" x14ac:dyDescent="0.15">
      <c r="A73" s="183" t="s">
        <v>78</v>
      </c>
      <c r="B73" s="184">
        <f>基金残高に係る経年分析!F56</f>
        <v>1226</v>
      </c>
      <c r="C73" s="184">
        <f>基金残高に係る経年分析!G56</f>
        <v>1227</v>
      </c>
      <c r="D73" s="184">
        <f>基金残高に係る経年分析!H56</f>
        <v>1228</v>
      </c>
    </row>
    <row r="74" spans="1:16" x14ac:dyDescent="0.15">
      <c r="A74" s="183" t="s">
        <v>79</v>
      </c>
      <c r="B74" s="184">
        <f>基金残高に係る経年分析!F57</f>
        <v>4350</v>
      </c>
      <c r="C74" s="184">
        <f>基金残高に係る経年分析!G57</f>
        <v>3902</v>
      </c>
      <c r="D74" s="184">
        <f>基金残高に係る経年分析!H57</f>
        <v>3945</v>
      </c>
    </row>
  </sheetData>
  <sheetProtection algorithmName="SHA-512" hashValue="BF/DgU/6LZ09RJLkgveckU1URKonEQ/TqMKqBcUE0Kxb8M9ZbiR6OJvFBtybSdfvZFfzuzRxh873YPY66bKtKg==" saltValue="e5T7ixiwKsdwdw2+L/c+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219</v>
      </c>
      <c r="DI1" s="794"/>
      <c r="DJ1" s="794"/>
      <c r="DK1" s="794"/>
      <c r="DL1" s="794"/>
      <c r="DM1" s="794"/>
      <c r="DN1" s="795"/>
      <c r="DO1" s="225"/>
      <c r="DP1" s="793" t="s">
        <v>220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225</v>
      </c>
      <c r="S4" s="736"/>
      <c r="T4" s="736"/>
      <c r="U4" s="736"/>
      <c r="V4" s="736"/>
      <c r="W4" s="736"/>
      <c r="X4" s="736"/>
      <c r="Y4" s="737"/>
      <c r="Z4" s="735" t="s">
        <v>226</v>
      </c>
      <c r="AA4" s="736"/>
      <c r="AB4" s="736"/>
      <c r="AC4" s="737"/>
      <c r="AD4" s="735" t="s">
        <v>227</v>
      </c>
      <c r="AE4" s="736"/>
      <c r="AF4" s="736"/>
      <c r="AG4" s="736"/>
      <c r="AH4" s="736"/>
      <c r="AI4" s="736"/>
      <c r="AJ4" s="736"/>
      <c r="AK4" s="737"/>
      <c r="AL4" s="735" t="s">
        <v>226</v>
      </c>
      <c r="AM4" s="736"/>
      <c r="AN4" s="736"/>
      <c r="AO4" s="737"/>
      <c r="AP4" s="796" t="s">
        <v>228</v>
      </c>
      <c r="AQ4" s="796"/>
      <c r="AR4" s="796"/>
      <c r="AS4" s="796"/>
      <c r="AT4" s="796"/>
      <c r="AU4" s="796"/>
      <c r="AV4" s="796"/>
      <c r="AW4" s="796"/>
      <c r="AX4" s="796"/>
      <c r="AY4" s="796"/>
      <c r="AZ4" s="796"/>
      <c r="BA4" s="796"/>
      <c r="BB4" s="796"/>
      <c r="BC4" s="796"/>
      <c r="BD4" s="796"/>
      <c r="BE4" s="796"/>
      <c r="BF4" s="796"/>
      <c r="BG4" s="796" t="s">
        <v>229</v>
      </c>
      <c r="BH4" s="796"/>
      <c r="BI4" s="796"/>
      <c r="BJ4" s="796"/>
      <c r="BK4" s="796"/>
      <c r="BL4" s="796"/>
      <c r="BM4" s="796"/>
      <c r="BN4" s="796"/>
      <c r="BO4" s="796" t="s">
        <v>226</v>
      </c>
      <c r="BP4" s="796"/>
      <c r="BQ4" s="796"/>
      <c r="BR4" s="796"/>
      <c r="BS4" s="796" t="s">
        <v>230</v>
      </c>
      <c r="BT4" s="796"/>
      <c r="BU4" s="796"/>
      <c r="BV4" s="796"/>
      <c r="BW4" s="796"/>
      <c r="BX4" s="796"/>
      <c r="BY4" s="796"/>
      <c r="BZ4" s="796"/>
      <c r="CA4" s="796"/>
      <c r="CB4" s="796"/>
      <c r="CD4" s="778" t="s">
        <v>231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232</v>
      </c>
      <c r="C5" s="761"/>
      <c r="D5" s="761"/>
      <c r="E5" s="761"/>
      <c r="F5" s="761"/>
      <c r="G5" s="761"/>
      <c r="H5" s="761"/>
      <c r="I5" s="761"/>
      <c r="J5" s="761"/>
      <c r="K5" s="761"/>
      <c r="L5" s="761"/>
      <c r="M5" s="761"/>
      <c r="N5" s="761"/>
      <c r="O5" s="761"/>
      <c r="P5" s="761"/>
      <c r="Q5" s="762"/>
      <c r="R5" s="726">
        <v>4756126</v>
      </c>
      <c r="S5" s="727"/>
      <c r="T5" s="727"/>
      <c r="U5" s="727"/>
      <c r="V5" s="727"/>
      <c r="W5" s="727"/>
      <c r="X5" s="727"/>
      <c r="Y5" s="773"/>
      <c r="Z5" s="791">
        <v>33.200000000000003</v>
      </c>
      <c r="AA5" s="791"/>
      <c r="AB5" s="791"/>
      <c r="AC5" s="791"/>
      <c r="AD5" s="792">
        <v>4756126</v>
      </c>
      <c r="AE5" s="792"/>
      <c r="AF5" s="792"/>
      <c r="AG5" s="792"/>
      <c r="AH5" s="792"/>
      <c r="AI5" s="792"/>
      <c r="AJ5" s="792"/>
      <c r="AK5" s="792"/>
      <c r="AL5" s="774">
        <v>57.7</v>
      </c>
      <c r="AM5" s="743"/>
      <c r="AN5" s="743"/>
      <c r="AO5" s="775"/>
      <c r="AP5" s="760" t="s">
        <v>233</v>
      </c>
      <c r="AQ5" s="761"/>
      <c r="AR5" s="761"/>
      <c r="AS5" s="761"/>
      <c r="AT5" s="761"/>
      <c r="AU5" s="761"/>
      <c r="AV5" s="761"/>
      <c r="AW5" s="761"/>
      <c r="AX5" s="761"/>
      <c r="AY5" s="761"/>
      <c r="AZ5" s="761"/>
      <c r="BA5" s="761"/>
      <c r="BB5" s="761"/>
      <c r="BC5" s="761"/>
      <c r="BD5" s="761"/>
      <c r="BE5" s="761"/>
      <c r="BF5" s="762"/>
      <c r="BG5" s="661">
        <v>4720146</v>
      </c>
      <c r="BH5" s="664"/>
      <c r="BI5" s="664"/>
      <c r="BJ5" s="664"/>
      <c r="BK5" s="664"/>
      <c r="BL5" s="664"/>
      <c r="BM5" s="664"/>
      <c r="BN5" s="665"/>
      <c r="BO5" s="723">
        <v>99.2</v>
      </c>
      <c r="BP5" s="723"/>
      <c r="BQ5" s="723"/>
      <c r="BR5" s="723"/>
      <c r="BS5" s="724">
        <v>26184</v>
      </c>
      <c r="BT5" s="724"/>
      <c r="BU5" s="724"/>
      <c r="BV5" s="724"/>
      <c r="BW5" s="724"/>
      <c r="BX5" s="724"/>
      <c r="BY5" s="724"/>
      <c r="BZ5" s="724"/>
      <c r="CA5" s="724"/>
      <c r="CB5" s="765"/>
      <c r="CD5" s="778" t="s">
        <v>228</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226</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15">
      <c r="B6" s="658" t="s">
        <v>237</v>
      </c>
      <c r="C6" s="659"/>
      <c r="D6" s="659"/>
      <c r="E6" s="659"/>
      <c r="F6" s="659"/>
      <c r="G6" s="659"/>
      <c r="H6" s="659"/>
      <c r="I6" s="659"/>
      <c r="J6" s="659"/>
      <c r="K6" s="659"/>
      <c r="L6" s="659"/>
      <c r="M6" s="659"/>
      <c r="N6" s="659"/>
      <c r="O6" s="659"/>
      <c r="P6" s="659"/>
      <c r="Q6" s="660"/>
      <c r="R6" s="661">
        <v>162388</v>
      </c>
      <c r="S6" s="664"/>
      <c r="T6" s="664"/>
      <c r="U6" s="664"/>
      <c r="V6" s="664"/>
      <c r="W6" s="664"/>
      <c r="X6" s="664"/>
      <c r="Y6" s="665"/>
      <c r="Z6" s="723">
        <v>1.1000000000000001</v>
      </c>
      <c r="AA6" s="723"/>
      <c r="AB6" s="723"/>
      <c r="AC6" s="723"/>
      <c r="AD6" s="724">
        <v>162388</v>
      </c>
      <c r="AE6" s="724"/>
      <c r="AF6" s="724"/>
      <c r="AG6" s="724"/>
      <c r="AH6" s="724"/>
      <c r="AI6" s="724"/>
      <c r="AJ6" s="724"/>
      <c r="AK6" s="724"/>
      <c r="AL6" s="666">
        <v>2</v>
      </c>
      <c r="AM6" s="667"/>
      <c r="AN6" s="667"/>
      <c r="AO6" s="725"/>
      <c r="AP6" s="658" t="s">
        <v>238</v>
      </c>
      <c r="AQ6" s="659"/>
      <c r="AR6" s="659"/>
      <c r="AS6" s="659"/>
      <c r="AT6" s="659"/>
      <c r="AU6" s="659"/>
      <c r="AV6" s="659"/>
      <c r="AW6" s="659"/>
      <c r="AX6" s="659"/>
      <c r="AY6" s="659"/>
      <c r="AZ6" s="659"/>
      <c r="BA6" s="659"/>
      <c r="BB6" s="659"/>
      <c r="BC6" s="659"/>
      <c r="BD6" s="659"/>
      <c r="BE6" s="659"/>
      <c r="BF6" s="660"/>
      <c r="BG6" s="661">
        <v>4720146</v>
      </c>
      <c r="BH6" s="664"/>
      <c r="BI6" s="664"/>
      <c r="BJ6" s="664"/>
      <c r="BK6" s="664"/>
      <c r="BL6" s="664"/>
      <c r="BM6" s="664"/>
      <c r="BN6" s="665"/>
      <c r="BO6" s="723">
        <v>99.2</v>
      </c>
      <c r="BP6" s="723"/>
      <c r="BQ6" s="723"/>
      <c r="BR6" s="723"/>
      <c r="BS6" s="724">
        <v>26184</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125148</v>
      </c>
      <c r="CS6" s="664"/>
      <c r="CT6" s="664"/>
      <c r="CU6" s="664"/>
      <c r="CV6" s="664"/>
      <c r="CW6" s="664"/>
      <c r="CX6" s="664"/>
      <c r="CY6" s="665"/>
      <c r="CZ6" s="774">
        <v>0.9</v>
      </c>
      <c r="DA6" s="743"/>
      <c r="DB6" s="743"/>
      <c r="DC6" s="777"/>
      <c r="DD6" s="669" t="s">
        <v>240</v>
      </c>
      <c r="DE6" s="664"/>
      <c r="DF6" s="664"/>
      <c r="DG6" s="664"/>
      <c r="DH6" s="664"/>
      <c r="DI6" s="664"/>
      <c r="DJ6" s="664"/>
      <c r="DK6" s="664"/>
      <c r="DL6" s="664"/>
      <c r="DM6" s="664"/>
      <c r="DN6" s="664"/>
      <c r="DO6" s="664"/>
      <c r="DP6" s="665"/>
      <c r="DQ6" s="669">
        <v>125148</v>
      </c>
      <c r="DR6" s="664"/>
      <c r="DS6" s="664"/>
      <c r="DT6" s="664"/>
      <c r="DU6" s="664"/>
      <c r="DV6" s="664"/>
      <c r="DW6" s="664"/>
      <c r="DX6" s="664"/>
      <c r="DY6" s="664"/>
      <c r="DZ6" s="664"/>
      <c r="EA6" s="664"/>
      <c r="EB6" s="664"/>
      <c r="EC6" s="704"/>
    </row>
    <row r="7" spans="2:143" ht="11.25" customHeight="1" x14ac:dyDescent="0.15">
      <c r="B7" s="658" t="s">
        <v>241</v>
      </c>
      <c r="C7" s="659"/>
      <c r="D7" s="659"/>
      <c r="E7" s="659"/>
      <c r="F7" s="659"/>
      <c r="G7" s="659"/>
      <c r="H7" s="659"/>
      <c r="I7" s="659"/>
      <c r="J7" s="659"/>
      <c r="K7" s="659"/>
      <c r="L7" s="659"/>
      <c r="M7" s="659"/>
      <c r="N7" s="659"/>
      <c r="O7" s="659"/>
      <c r="P7" s="659"/>
      <c r="Q7" s="660"/>
      <c r="R7" s="661">
        <v>3613</v>
      </c>
      <c r="S7" s="664"/>
      <c r="T7" s="664"/>
      <c r="U7" s="664"/>
      <c r="V7" s="664"/>
      <c r="W7" s="664"/>
      <c r="X7" s="664"/>
      <c r="Y7" s="665"/>
      <c r="Z7" s="723">
        <v>0</v>
      </c>
      <c r="AA7" s="723"/>
      <c r="AB7" s="723"/>
      <c r="AC7" s="723"/>
      <c r="AD7" s="724">
        <v>3613</v>
      </c>
      <c r="AE7" s="724"/>
      <c r="AF7" s="724"/>
      <c r="AG7" s="724"/>
      <c r="AH7" s="724"/>
      <c r="AI7" s="724"/>
      <c r="AJ7" s="724"/>
      <c r="AK7" s="724"/>
      <c r="AL7" s="666">
        <v>0</v>
      </c>
      <c r="AM7" s="667"/>
      <c r="AN7" s="667"/>
      <c r="AO7" s="725"/>
      <c r="AP7" s="658" t="s">
        <v>242</v>
      </c>
      <c r="AQ7" s="659"/>
      <c r="AR7" s="659"/>
      <c r="AS7" s="659"/>
      <c r="AT7" s="659"/>
      <c r="AU7" s="659"/>
      <c r="AV7" s="659"/>
      <c r="AW7" s="659"/>
      <c r="AX7" s="659"/>
      <c r="AY7" s="659"/>
      <c r="AZ7" s="659"/>
      <c r="BA7" s="659"/>
      <c r="BB7" s="659"/>
      <c r="BC7" s="659"/>
      <c r="BD7" s="659"/>
      <c r="BE7" s="659"/>
      <c r="BF7" s="660"/>
      <c r="BG7" s="661">
        <v>993413</v>
      </c>
      <c r="BH7" s="664"/>
      <c r="BI7" s="664"/>
      <c r="BJ7" s="664"/>
      <c r="BK7" s="664"/>
      <c r="BL7" s="664"/>
      <c r="BM7" s="664"/>
      <c r="BN7" s="665"/>
      <c r="BO7" s="723">
        <v>20.9</v>
      </c>
      <c r="BP7" s="723"/>
      <c r="BQ7" s="723"/>
      <c r="BR7" s="723"/>
      <c r="BS7" s="724">
        <v>26184</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1555983</v>
      </c>
      <c r="CS7" s="664"/>
      <c r="CT7" s="664"/>
      <c r="CU7" s="664"/>
      <c r="CV7" s="664"/>
      <c r="CW7" s="664"/>
      <c r="CX7" s="664"/>
      <c r="CY7" s="665"/>
      <c r="CZ7" s="723">
        <v>11.3</v>
      </c>
      <c r="DA7" s="723"/>
      <c r="DB7" s="723"/>
      <c r="DC7" s="723"/>
      <c r="DD7" s="669">
        <v>94336</v>
      </c>
      <c r="DE7" s="664"/>
      <c r="DF7" s="664"/>
      <c r="DG7" s="664"/>
      <c r="DH7" s="664"/>
      <c r="DI7" s="664"/>
      <c r="DJ7" s="664"/>
      <c r="DK7" s="664"/>
      <c r="DL7" s="664"/>
      <c r="DM7" s="664"/>
      <c r="DN7" s="664"/>
      <c r="DO7" s="664"/>
      <c r="DP7" s="665"/>
      <c r="DQ7" s="669">
        <v>1312738</v>
      </c>
      <c r="DR7" s="664"/>
      <c r="DS7" s="664"/>
      <c r="DT7" s="664"/>
      <c r="DU7" s="664"/>
      <c r="DV7" s="664"/>
      <c r="DW7" s="664"/>
      <c r="DX7" s="664"/>
      <c r="DY7" s="664"/>
      <c r="DZ7" s="664"/>
      <c r="EA7" s="664"/>
      <c r="EB7" s="664"/>
      <c r="EC7" s="704"/>
    </row>
    <row r="8" spans="2:143" ht="11.25" customHeight="1" x14ac:dyDescent="0.15">
      <c r="B8" s="658" t="s">
        <v>244</v>
      </c>
      <c r="C8" s="659"/>
      <c r="D8" s="659"/>
      <c r="E8" s="659"/>
      <c r="F8" s="659"/>
      <c r="G8" s="659"/>
      <c r="H8" s="659"/>
      <c r="I8" s="659"/>
      <c r="J8" s="659"/>
      <c r="K8" s="659"/>
      <c r="L8" s="659"/>
      <c r="M8" s="659"/>
      <c r="N8" s="659"/>
      <c r="O8" s="659"/>
      <c r="P8" s="659"/>
      <c r="Q8" s="660"/>
      <c r="R8" s="661">
        <v>7273</v>
      </c>
      <c r="S8" s="664"/>
      <c r="T8" s="664"/>
      <c r="U8" s="664"/>
      <c r="V8" s="664"/>
      <c r="W8" s="664"/>
      <c r="X8" s="664"/>
      <c r="Y8" s="665"/>
      <c r="Z8" s="723">
        <v>0.1</v>
      </c>
      <c r="AA8" s="723"/>
      <c r="AB8" s="723"/>
      <c r="AC8" s="723"/>
      <c r="AD8" s="724">
        <v>7273</v>
      </c>
      <c r="AE8" s="724"/>
      <c r="AF8" s="724"/>
      <c r="AG8" s="724"/>
      <c r="AH8" s="724"/>
      <c r="AI8" s="724"/>
      <c r="AJ8" s="724"/>
      <c r="AK8" s="724"/>
      <c r="AL8" s="666">
        <v>0.1</v>
      </c>
      <c r="AM8" s="667"/>
      <c r="AN8" s="667"/>
      <c r="AO8" s="725"/>
      <c r="AP8" s="658" t="s">
        <v>245</v>
      </c>
      <c r="AQ8" s="659"/>
      <c r="AR8" s="659"/>
      <c r="AS8" s="659"/>
      <c r="AT8" s="659"/>
      <c r="AU8" s="659"/>
      <c r="AV8" s="659"/>
      <c r="AW8" s="659"/>
      <c r="AX8" s="659"/>
      <c r="AY8" s="659"/>
      <c r="AZ8" s="659"/>
      <c r="BA8" s="659"/>
      <c r="BB8" s="659"/>
      <c r="BC8" s="659"/>
      <c r="BD8" s="659"/>
      <c r="BE8" s="659"/>
      <c r="BF8" s="660"/>
      <c r="BG8" s="661">
        <v>37188</v>
      </c>
      <c r="BH8" s="664"/>
      <c r="BI8" s="664"/>
      <c r="BJ8" s="664"/>
      <c r="BK8" s="664"/>
      <c r="BL8" s="664"/>
      <c r="BM8" s="664"/>
      <c r="BN8" s="665"/>
      <c r="BO8" s="723">
        <v>0.8</v>
      </c>
      <c r="BP8" s="723"/>
      <c r="BQ8" s="723"/>
      <c r="BR8" s="723"/>
      <c r="BS8" s="669" t="s">
        <v>130</v>
      </c>
      <c r="BT8" s="664"/>
      <c r="BU8" s="664"/>
      <c r="BV8" s="664"/>
      <c r="BW8" s="664"/>
      <c r="BX8" s="664"/>
      <c r="BY8" s="664"/>
      <c r="BZ8" s="664"/>
      <c r="CA8" s="664"/>
      <c r="CB8" s="704"/>
      <c r="CD8" s="705" t="s">
        <v>246</v>
      </c>
      <c r="CE8" s="702"/>
      <c r="CF8" s="702"/>
      <c r="CG8" s="702"/>
      <c r="CH8" s="702"/>
      <c r="CI8" s="702"/>
      <c r="CJ8" s="702"/>
      <c r="CK8" s="702"/>
      <c r="CL8" s="702"/>
      <c r="CM8" s="702"/>
      <c r="CN8" s="702"/>
      <c r="CO8" s="702"/>
      <c r="CP8" s="702"/>
      <c r="CQ8" s="703"/>
      <c r="CR8" s="661">
        <v>3484350</v>
      </c>
      <c r="CS8" s="664"/>
      <c r="CT8" s="664"/>
      <c r="CU8" s="664"/>
      <c r="CV8" s="664"/>
      <c r="CW8" s="664"/>
      <c r="CX8" s="664"/>
      <c r="CY8" s="665"/>
      <c r="CZ8" s="723">
        <v>25.3</v>
      </c>
      <c r="DA8" s="723"/>
      <c r="DB8" s="723"/>
      <c r="DC8" s="723"/>
      <c r="DD8" s="669">
        <v>314188</v>
      </c>
      <c r="DE8" s="664"/>
      <c r="DF8" s="664"/>
      <c r="DG8" s="664"/>
      <c r="DH8" s="664"/>
      <c r="DI8" s="664"/>
      <c r="DJ8" s="664"/>
      <c r="DK8" s="664"/>
      <c r="DL8" s="664"/>
      <c r="DM8" s="664"/>
      <c r="DN8" s="664"/>
      <c r="DO8" s="664"/>
      <c r="DP8" s="665"/>
      <c r="DQ8" s="669">
        <v>2118018</v>
      </c>
      <c r="DR8" s="664"/>
      <c r="DS8" s="664"/>
      <c r="DT8" s="664"/>
      <c r="DU8" s="664"/>
      <c r="DV8" s="664"/>
      <c r="DW8" s="664"/>
      <c r="DX8" s="664"/>
      <c r="DY8" s="664"/>
      <c r="DZ8" s="664"/>
      <c r="EA8" s="664"/>
      <c r="EB8" s="664"/>
      <c r="EC8" s="704"/>
    </row>
    <row r="9" spans="2:143" ht="11.25" customHeight="1" x14ac:dyDescent="0.15">
      <c r="B9" s="658" t="s">
        <v>247</v>
      </c>
      <c r="C9" s="659"/>
      <c r="D9" s="659"/>
      <c r="E9" s="659"/>
      <c r="F9" s="659"/>
      <c r="G9" s="659"/>
      <c r="H9" s="659"/>
      <c r="I9" s="659"/>
      <c r="J9" s="659"/>
      <c r="K9" s="659"/>
      <c r="L9" s="659"/>
      <c r="M9" s="659"/>
      <c r="N9" s="659"/>
      <c r="O9" s="659"/>
      <c r="P9" s="659"/>
      <c r="Q9" s="660"/>
      <c r="R9" s="661">
        <v>7254</v>
      </c>
      <c r="S9" s="664"/>
      <c r="T9" s="664"/>
      <c r="U9" s="664"/>
      <c r="V9" s="664"/>
      <c r="W9" s="664"/>
      <c r="X9" s="664"/>
      <c r="Y9" s="665"/>
      <c r="Z9" s="723">
        <v>0.1</v>
      </c>
      <c r="AA9" s="723"/>
      <c r="AB9" s="723"/>
      <c r="AC9" s="723"/>
      <c r="AD9" s="724">
        <v>7254</v>
      </c>
      <c r="AE9" s="724"/>
      <c r="AF9" s="724"/>
      <c r="AG9" s="724"/>
      <c r="AH9" s="724"/>
      <c r="AI9" s="724"/>
      <c r="AJ9" s="724"/>
      <c r="AK9" s="724"/>
      <c r="AL9" s="666">
        <v>0.1</v>
      </c>
      <c r="AM9" s="667"/>
      <c r="AN9" s="667"/>
      <c r="AO9" s="725"/>
      <c r="AP9" s="658" t="s">
        <v>248</v>
      </c>
      <c r="AQ9" s="659"/>
      <c r="AR9" s="659"/>
      <c r="AS9" s="659"/>
      <c r="AT9" s="659"/>
      <c r="AU9" s="659"/>
      <c r="AV9" s="659"/>
      <c r="AW9" s="659"/>
      <c r="AX9" s="659"/>
      <c r="AY9" s="659"/>
      <c r="AZ9" s="659"/>
      <c r="BA9" s="659"/>
      <c r="BB9" s="659"/>
      <c r="BC9" s="659"/>
      <c r="BD9" s="659"/>
      <c r="BE9" s="659"/>
      <c r="BF9" s="660"/>
      <c r="BG9" s="661">
        <v>760245</v>
      </c>
      <c r="BH9" s="664"/>
      <c r="BI9" s="664"/>
      <c r="BJ9" s="664"/>
      <c r="BK9" s="664"/>
      <c r="BL9" s="664"/>
      <c r="BM9" s="664"/>
      <c r="BN9" s="665"/>
      <c r="BO9" s="723">
        <v>16</v>
      </c>
      <c r="BP9" s="723"/>
      <c r="BQ9" s="723"/>
      <c r="BR9" s="723"/>
      <c r="BS9" s="669" t="s">
        <v>130</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1380933</v>
      </c>
      <c r="CS9" s="664"/>
      <c r="CT9" s="664"/>
      <c r="CU9" s="664"/>
      <c r="CV9" s="664"/>
      <c r="CW9" s="664"/>
      <c r="CX9" s="664"/>
      <c r="CY9" s="665"/>
      <c r="CZ9" s="723">
        <v>10</v>
      </c>
      <c r="DA9" s="723"/>
      <c r="DB9" s="723"/>
      <c r="DC9" s="723"/>
      <c r="DD9" s="669">
        <v>86042</v>
      </c>
      <c r="DE9" s="664"/>
      <c r="DF9" s="664"/>
      <c r="DG9" s="664"/>
      <c r="DH9" s="664"/>
      <c r="DI9" s="664"/>
      <c r="DJ9" s="664"/>
      <c r="DK9" s="664"/>
      <c r="DL9" s="664"/>
      <c r="DM9" s="664"/>
      <c r="DN9" s="664"/>
      <c r="DO9" s="664"/>
      <c r="DP9" s="665"/>
      <c r="DQ9" s="669">
        <v>1092228</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240</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63071</v>
      </c>
      <c r="BH10" s="664"/>
      <c r="BI10" s="664"/>
      <c r="BJ10" s="664"/>
      <c r="BK10" s="664"/>
      <c r="BL10" s="664"/>
      <c r="BM10" s="664"/>
      <c r="BN10" s="665"/>
      <c r="BO10" s="723">
        <v>1.3</v>
      </c>
      <c r="BP10" s="723"/>
      <c r="BQ10" s="723"/>
      <c r="BR10" s="723"/>
      <c r="BS10" s="669" t="s">
        <v>130</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41844</v>
      </c>
      <c r="CS10" s="664"/>
      <c r="CT10" s="664"/>
      <c r="CU10" s="664"/>
      <c r="CV10" s="664"/>
      <c r="CW10" s="664"/>
      <c r="CX10" s="664"/>
      <c r="CY10" s="665"/>
      <c r="CZ10" s="723">
        <v>0.3</v>
      </c>
      <c r="DA10" s="723"/>
      <c r="DB10" s="723"/>
      <c r="DC10" s="723"/>
      <c r="DD10" s="669" t="s">
        <v>130</v>
      </c>
      <c r="DE10" s="664"/>
      <c r="DF10" s="664"/>
      <c r="DG10" s="664"/>
      <c r="DH10" s="664"/>
      <c r="DI10" s="664"/>
      <c r="DJ10" s="664"/>
      <c r="DK10" s="664"/>
      <c r="DL10" s="664"/>
      <c r="DM10" s="664"/>
      <c r="DN10" s="664"/>
      <c r="DO10" s="664"/>
      <c r="DP10" s="665"/>
      <c r="DQ10" s="669">
        <v>24147</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132909</v>
      </c>
      <c r="BH11" s="664"/>
      <c r="BI11" s="664"/>
      <c r="BJ11" s="664"/>
      <c r="BK11" s="664"/>
      <c r="BL11" s="664"/>
      <c r="BM11" s="664"/>
      <c r="BN11" s="665"/>
      <c r="BO11" s="723">
        <v>2.8</v>
      </c>
      <c r="BP11" s="723"/>
      <c r="BQ11" s="723"/>
      <c r="BR11" s="723"/>
      <c r="BS11" s="669">
        <v>26184</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1009512</v>
      </c>
      <c r="CS11" s="664"/>
      <c r="CT11" s="664"/>
      <c r="CU11" s="664"/>
      <c r="CV11" s="664"/>
      <c r="CW11" s="664"/>
      <c r="CX11" s="664"/>
      <c r="CY11" s="665"/>
      <c r="CZ11" s="723">
        <v>7.3</v>
      </c>
      <c r="DA11" s="723"/>
      <c r="DB11" s="723"/>
      <c r="DC11" s="723"/>
      <c r="DD11" s="669">
        <v>320655</v>
      </c>
      <c r="DE11" s="664"/>
      <c r="DF11" s="664"/>
      <c r="DG11" s="664"/>
      <c r="DH11" s="664"/>
      <c r="DI11" s="664"/>
      <c r="DJ11" s="664"/>
      <c r="DK11" s="664"/>
      <c r="DL11" s="664"/>
      <c r="DM11" s="664"/>
      <c r="DN11" s="664"/>
      <c r="DO11" s="664"/>
      <c r="DP11" s="665"/>
      <c r="DQ11" s="669">
        <v>510843</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389186</v>
      </c>
      <c r="S12" s="664"/>
      <c r="T12" s="664"/>
      <c r="U12" s="664"/>
      <c r="V12" s="664"/>
      <c r="W12" s="664"/>
      <c r="X12" s="664"/>
      <c r="Y12" s="665"/>
      <c r="Z12" s="723">
        <v>2.7</v>
      </c>
      <c r="AA12" s="723"/>
      <c r="AB12" s="723"/>
      <c r="AC12" s="723"/>
      <c r="AD12" s="724">
        <v>389186</v>
      </c>
      <c r="AE12" s="724"/>
      <c r="AF12" s="724"/>
      <c r="AG12" s="724"/>
      <c r="AH12" s="724"/>
      <c r="AI12" s="724"/>
      <c r="AJ12" s="724"/>
      <c r="AK12" s="724"/>
      <c r="AL12" s="666">
        <v>4.7</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3511800</v>
      </c>
      <c r="BH12" s="664"/>
      <c r="BI12" s="664"/>
      <c r="BJ12" s="664"/>
      <c r="BK12" s="664"/>
      <c r="BL12" s="664"/>
      <c r="BM12" s="664"/>
      <c r="BN12" s="665"/>
      <c r="BO12" s="723">
        <v>73.8</v>
      </c>
      <c r="BP12" s="723"/>
      <c r="BQ12" s="723"/>
      <c r="BR12" s="723"/>
      <c r="BS12" s="669" t="s">
        <v>240</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548820</v>
      </c>
      <c r="CS12" s="664"/>
      <c r="CT12" s="664"/>
      <c r="CU12" s="664"/>
      <c r="CV12" s="664"/>
      <c r="CW12" s="664"/>
      <c r="CX12" s="664"/>
      <c r="CY12" s="665"/>
      <c r="CZ12" s="723">
        <v>4</v>
      </c>
      <c r="DA12" s="723"/>
      <c r="DB12" s="723"/>
      <c r="DC12" s="723"/>
      <c r="DD12" s="669">
        <v>134265</v>
      </c>
      <c r="DE12" s="664"/>
      <c r="DF12" s="664"/>
      <c r="DG12" s="664"/>
      <c r="DH12" s="664"/>
      <c r="DI12" s="664"/>
      <c r="DJ12" s="664"/>
      <c r="DK12" s="664"/>
      <c r="DL12" s="664"/>
      <c r="DM12" s="664"/>
      <c r="DN12" s="664"/>
      <c r="DO12" s="664"/>
      <c r="DP12" s="665"/>
      <c r="DQ12" s="669">
        <v>465056</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v>25415</v>
      </c>
      <c r="S13" s="664"/>
      <c r="T13" s="664"/>
      <c r="U13" s="664"/>
      <c r="V13" s="664"/>
      <c r="W13" s="664"/>
      <c r="X13" s="664"/>
      <c r="Y13" s="665"/>
      <c r="Z13" s="723">
        <v>0.2</v>
      </c>
      <c r="AA13" s="723"/>
      <c r="AB13" s="723"/>
      <c r="AC13" s="723"/>
      <c r="AD13" s="724">
        <v>25415</v>
      </c>
      <c r="AE13" s="724"/>
      <c r="AF13" s="724"/>
      <c r="AG13" s="724"/>
      <c r="AH13" s="724"/>
      <c r="AI13" s="724"/>
      <c r="AJ13" s="724"/>
      <c r="AK13" s="724"/>
      <c r="AL13" s="666">
        <v>0.3</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3503133</v>
      </c>
      <c r="BH13" s="664"/>
      <c r="BI13" s="664"/>
      <c r="BJ13" s="664"/>
      <c r="BK13" s="664"/>
      <c r="BL13" s="664"/>
      <c r="BM13" s="664"/>
      <c r="BN13" s="665"/>
      <c r="BO13" s="723">
        <v>73.7</v>
      </c>
      <c r="BP13" s="723"/>
      <c r="BQ13" s="723"/>
      <c r="BR13" s="723"/>
      <c r="BS13" s="669" t="s">
        <v>130</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1312483</v>
      </c>
      <c r="CS13" s="664"/>
      <c r="CT13" s="664"/>
      <c r="CU13" s="664"/>
      <c r="CV13" s="664"/>
      <c r="CW13" s="664"/>
      <c r="CX13" s="664"/>
      <c r="CY13" s="665"/>
      <c r="CZ13" s="723">
        <v>9.5</v>
      </c>
      <c r="DA13" s="723"/>
      <c r="DB13" s="723"/>
      <c r="DC13" s="723"/>
      <c r="DD13" s="669">
        <v>691438</v>
      </c>
      <c r="DE13" s="664"/>
      <c r="DF13" s="664"/>
      <c r="DG13" s="664"/>
      <c r="DH13" s="664"/>
      <c r="DI13" s="664"/>
      <c r="DJ13" s="664"/>
      <c r="DK13" s="664"/>
      <c r="DL13" s="664"/>
      <c r="DM13" s="664"/>
      <c r="DN13" s="664"/>
      <c r="DO13" s="664"/>
      <c r="DP13" s="665"/>
      <c r="DQ13" s="669">
        <v>671721</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64004</v>
      </c>
      <c r="BH14" s="664"/>
      <c r="BI14" s="664"/>
      <c r="BJ14" s="664"/>
      <c r="BK14" s="664"/>
      <c r="BL14" s="664"/>
      <c r="BM14" s="664"/>
      <c r="BN14" s="665"/>
      <c r="BO14" s="723">
        <v>1.3</v>
      </c>
      <c r="BP14" s="723"/>
      <c r="BQ14" s="723"/>
      <c r="BR14" s="723"/>
      <c r="BS14" s="669" t="s">
        <v>130</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722746</v>
      </c>
      <c r="CS14" s="664"/>
      <c r="CT14" s="664"/>
      <c r="CU14" s="664"/>
      <c r="CV14" s="664"/>
      <c r="CW14" s="664"/>
      <c r="CX14" s="664"/>
      <c r="CY14" s="665"/>
      <c r="CZ14" s="723">
        <v>5.3</v>
      </c>
      <c r="DA14" s="723"/>
      <c r="DB14" s="723"/>
      <c r="DC14" s="723"/>
      <c r="DD14" s="669">
        <v>306505</v>
      </c>
      <c r="DE14" s="664"/>
      <c r="DF14" s="664"/>
      <c r="DG14" s="664"/>
      <c r="DH14" s="664"/>
      <c r="DI14" s="664"/>
      <c r="DJ14" s="664"/>
      <c r="DK14" s="664"/>
      <c r="DL14" s="664"/>
      <c r="DM14" s="664"/>
      <c r="DN14" s="664"/>
      <c r="DO14" s="664"/>
      <c r="DP14" s="665"/>
      <c r="DQ14" s="669">
        <v>421736</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59092</v>
      </c>
      <c r="S15" s="664"/>
      <c r="T15" s="664"/>
      <c r="U15" s="664"/>
      <c r="V15" s="664"/>
      <c r="W15" s="664"/>
      <c r="X15" s="664"/>
      <c r="Y15" s="665"/>
      <c r="Z15" s="723">
        <v>0.4</v>
      </c>
      <c r="AA15" s="723"/>
      <c r="AB15" s="723"/>
      <c r="AC15" s="723"/>
      <c r="AD15" s="724">
        <v>59092</v>
      </c>
      <c r="AE15" s="724"/>
      <c r="AF15" s="724"/>
      <c r="AG15" s="724"/>
      <c r="AH15" s="724"/>
      <c r="AI15" s="724"/>
      <c r="AJ15" s="724"/>
      <c r="AK15" s="724"/>
      <c r="AL15" s="666">
        <v>0.7</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150929</v>
      </c>
      <c r="BH15" s="664"/>
      <c r="BI15" s="664"/>
      <c r="BJ15" s="664"/>
      <c r="BK15" s="664"/>
      <c r="BL15" s="664"/>
      <c r="BM15" s="664"/>
      <c r="BN15" s="665"/>
      <c r="BO15" s="723">
        <v>3.2</v>
      </c>
      <c r="BP15" s="723"/>
      <c r="BQ15" s="723"/>
      <c r="BR15" s="723"/>
      <c r="BS15" s="669" t="s">
        <v>130</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1496470</v>
      </c>
      <c r="CS15" s="664"/>
      <c r="CT15" s="664"/>
      <c r="CU15" s="664"/>
      <c r="CV15" s="664"/>
      <c r="CW15" s="664"/>
      <c r="CX15" s="664"/>
      <c r="CY15" s="665"/>
      <c r="CZ15" s="723">
        <v>10.9</v>
      </c>
      <c r="DA15" s="723"/>
      <c r="DB15" s="723"/>
      <c r="DC15" s="723"/>
      <c r="DD15" s="669">
        <v>569865</v>
      </c>
      <c r="DE15" s="664"/>
      <c r="DF15" s="664"/>
      <c r="DG15" s="664"/>
      <c r="DH15" s="664"/>
      <c r="DI15" s="664"/>
      <c r="DJ15" s="664"/>
      <c r="DK15" s="664"/>
      <c r="DL15" s="664"/>
      <c r="DM15" s="664"/>
      <c r="DN15" s="664"/>
      <c r="DO15" s="664"/>
      <c r="DP15" s="665"/>
      <c r="DQ15" s="669">
        <v>925532</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130</v>
      </c>
      <c r="BP16" s="723"/>
      <c r="BQ16" s="723"/>
      <c r="BR16" s="723"/>
      <c r="BS16" s="669" t="s">
        <v>240</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420491</v>
      </c>
      <c r="CS16" s="664"/>
      <c r="CT16" s="664"/>
      <c r="CU16" s="664"/>
      <c r="CV16" s="664"/>
      <c r="CW16" s="664"/>
      <c r="CX16" s="664"/>
      <c r="CY16" s="665"/>
      <c r="CZ16" s="723">
        <v>3.1</v>
      </c>
      <c r="DA16" s="723"/>
      <c r="DB16" s="723"/>
      <c r="DC16" s="723"/>
      <c r="DD16" s="669" t="s">
        <v>130</v>
      </c>
      <c r="DE16" s="664"/>
      <c r="DF16" s="664"/>
      <c r="DG16" s="664"/>
      <c r="DH16" s="664"/>
      <c r="DI16" s="664"/>
      <c r="DJ16" s="664"/>
      <c r="DK16" s="664"/>
      <c r="DL16" s="664"/>
      <c r="DM16" s="664"/>
      <c r="DN16" s="664"/>
      <c r="DO16" s="664"/>
      <c r="DP16" s="665"/>
      <c r="DQ16" s="669">
        <v>262428</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7341</v>
      </c>
      <c r="S17" s="664"/>
      <c r="T17" s="664"/>
      <c r="U17" s="664"/>
      <c r="V17" s="664"/>
      <c r="W17" s="664"/>
      <c r="X17" s="664"/>
      <c r="Y17" s="665"/>
      <c r="Z17" s="723">
        <v>0.1</v>
      </c>
      <c r="AA17" s="723"/>
      <c r="AB17" s="723"/>
      <c r="AC17" s="723"/>
      <c r="AD17" s="724">
        <v>7341</v>
      </c>
      <c r="AE17" s="724"/>
      <c r="AF17" s="724"/>
      <c r="AG17" s="724"/>
      <c r="AH17" s="724"/>
      <c r="AI17" s="724"/>
      <c r="AJ17" s="724"/>
      <c r="AK17" s="724"/>
      <c r="AL17" s="666">
        <v>0.1</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130</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1654453</v>
      </c>
      <c r="CS17" s="664"/>
      <c r="CT17" s="664"/>
      <c r="CU17" s="664"/>
      <c r="CV17" s="664"/>
      <c r="CW17" s="664"/>
      <c r="CX17" s="664"/>
      <c r="CY17" s="665"/>
      <c r="CZ17" s="723">
        <v>12</v>
      </c>
      <c r="DA17" s="723"/>
      <c r="DB17" s="723"/>
      <c r="DC17" s="723"/>
      <c r="DD17" s="669" t="s">
        <v>130</v>
      </c>
      <c r="DE17" s="664"/>
      <c r="DF17" s="664"/>
      <c r="DG17" s="664"/>
      <c r="DH17" s="664"/>
      <c r="DI17" s="664"/>
      <c r="DJ17" s="664"/>
      <c r="DK17" s="664"/>
      <c r="DL17" s="664"/>
      <c r="DM17" s="664"/>
      <c r="DN17" s="664"/>
      <c r="DO17" s="664"/>
      <c r="DP17" s="665"/>
      <c r="DQ17" s="669">
        <v>1625931</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3206502</v>
      </c>
      <c r="S18" s="664"/>
      <c r="T18" s="664"/>
      <c r="U18" s="664"/>
      <c r="V18" s="664"/>
      <c r="W18" s="664"/>
      <c r="X18" s="664"/>
      <c r="Y18" s="665"/>
      <c r="Z18" s="723">
        <v>22.4</v>
      </c>
      <c r="AA18" s="723"/>
      <c r="AB18" s="723"/>
      <c r="AC18" s="723"/>
      <c r="AD18" s="724">
        <v>2794282</v>
      </c>
      <c r="AE18" s="724"/>
      <c r="AF18" s="724"/>
      <c r="AG18" s="724"/>
      <c r="AH18" s="724"/>
      <c r="AI18" s="724"/>
      <c r="AJ18" s="724"/>
      <c r="AK18" s="724"/>
      <c r="AL18" s="666">
        <v>33.9</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130</v>
      </c>
      <c r="BP18" s="723"/>
      <c r="BQ18" s="723"/>
      <c r="BR18" s="723"/>
      <c r="BS18" s="669" t="s">
        <v>240</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240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v>2794282</v>
      </c>
      <c r="S19" s="664"/>
      <c r="T19" s="664"/>
      <c r="U19" s="664"/>
      <c r="V19" s="664"/>
      <c r="W19" s="664"/>
      <c r="X19" s="664"/>
      <c r="Y19" s="665"/>
      <c r="Z19" s="723">
        <v>19.5</v>
      </c>
      <c r="AA19" s="723"/>
      <c r="AB19" s="723"/>
      <c r="AC19" s="723"/>
      <c r="AD19" s="724">
        <v>2794282</v>
      </c>
      <c r="AE19" s="724"/>
      <c r="AF19" s="724"/>
      <c r="AG19" s="724"/>
      <c r="AH19" s="724"/>
      <c r="AI19" s="724"/>
      <c r="AJ19" s="724"/>
      <c r="AK19" s="724"/>
      <c r="AL19" s="666">
        <v>33.9</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35980</v>
      </c>
      <c r="BH19" s="664"/>
      <c r="BI19" s="664"/>
      <c r="BJ19" s="664"/>
      <c r="BK19" s="664"/>
      <c r="BL19" s="664"/>
      <c r="BM19" s="664"/>
      <c r="BN19" s="665"/>
      <c r="BO19" s="723">
        <v>0.8</v>
      </c>
      <c r="BP19" s="723"/>
      <c r="BQ19" s="723"/>
      <c r="BR19" s="723"/>
      <c r="BS19" s="669" t="s">
        <v>130</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130</v>
      </c>
      <c r="DA19" s="723"/>
      <c r="DB19" s="723"/>
      <c r="DC19" s="723"/>
      <c r="DD19" s="669" t="s">
        <v>240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412220</v>
      </c>
      <c r="S20" s="664"/>
      <c r="T20" s="664"/>
      <c r="U20" s="664"/>
      <c r="V20" s="664"/>
      <c r="W20" s="664"/>
      <c r="X20" s="664"/>
      <c r="Y20" s="665"/>
      <c r="Z20" s="723">
        <v>2.9</v>
      </c>
      <c r="AA20" s="723"/>
      <c r="AB20" s="723"/>
      <c r="AC20" s="723"/>
      <c r="AD20" s="724" t="s">
        <v>130</v>
      </c>
      <c r="AE20" s="724"/>
      <c r="AF20" s="724"/>
      <c r="AG20" s="724"/>
      <c r="AH20" s="724"/>
      <c r="AI20" s="724"/>
      <c r="AJ20" s="724"/>
      <c r="AK20" s="724"/>
      <c r="AL20" s="666" t="s">
        <v>240</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35980</v>
      </c>
      <c r="BH20" s="664"/>
      <c r="BI20" s="664"/>
      <c r="BJ20" s="664"/>
      <c r="BK20" s="664"/>
      <c r="BL20" s="664"/>
      <c r="BM20" s="664"/>
      <c r="BN20" s="665"/>
      <c r="BO20" s="723">
        <v>0.8</v>
      </c>
      <c r="BP20" s="723"/>
      <c r="BQ20" s="723"/>
      <c r="BR20" s="723"/>
      <c r="BS20" s="669" t="s">
        <v>130</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13753233</v>
      </c>
      <c r="CS20" s="664"/>
      <c r="CT20" s="664"/>
      <c r="CU20" s="664"/>
      <c r="CV20" s="664"/>
      <c r="CW20" s="664"/>
      <c r="CX20" s="664"/>
      <c r="CY20" s="665"/>
      <c r="CZ20" s="723">
        <v>100</v>
      </c>
      <c r="DA20" s="723"/>
      <c r="DB20" s="723"/>
      <c r="DC20" s="723"/>
      <c r="DD20" s="669">
        <v>2517294</v>
      </c>
      <c r="DE20" s="664"/>
      <c r="DF20" s="664"/>
      <c r="DG20" s="664"/>
      <c r="DH20" s="664"/>
      <c r="DI20" s="664"/>
      <c r="DJ20" s="664"/>
      <c r="DK20" s="664"/>
      <c r="DL20" s="664"/>
      <c r="DM20" s="664"/>
      <c r="DN20" s="664"/>
      <c r="DO20" s="664"/>
      <c r="DP20" s="665"/>
      <c r="DQ20" s="669">
        <v>9555526</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v>35980</v>
      </c>
      <c r="BH21" s="664"/>
      <c r="BI21" s="664"/>
      <c r="BJ21" s="664"/>
      <c r="BK21" s="664"/>
      <c r="BL21" s="664"/>
      <c r="BM21" s="664"/>
      <c r="BN21" s="665"/>
      <c r="BO21" s="723">
        <v>0.8</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8624190</v>
      </c>
      <c r="S22" s="664"/>
      <c r="T22" s="664"/>
      <c r="U22" s="664"/>
      <c r="V22" s="664"/>
      <c r="W22" s="664"/>
      <c r="X22" s="664"/>
      <c r="Y22" s="665"/>
      <c r="Z22" s="723">
        <v>60.2</v>
      </c>
      <c r="AA22" s="723"/>
      <c r="AB22" s="723"/>
      <c r="AC22" s="723"/>
      <c r="AD22" s="724">
        <v>8211970</v>
      </c>
      <c r="AE22" s="724"/>
      <c r="AF22" s="724"/>
      <c r="AG22" s="724"/>
      <c r="AH22" s="724"/>
      <c r="AI22" s="724"/>
      <c r="AJ22" s="724"/>
      <c r="AK22" s="724"/>
      <c r="AL22" s="666">
        <v>99.6</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1742</v>
      </c>
      <c r="S23" s="664"/>
      <c r="T23" s="664"/>
      <c r="U23" s="664"/>
      <c r="V23" s="664"/>
      <c r="W23" s="664"/>
      <c r="X23" s="664"/>
      <c r="Y23" s="665"/>
      <c r="Z23" s="723">
        <v>0</v>
      </c>
      <c r="AA23" s="723"/>
      <c r="AB23" s="723"/>
      <c r="AC23" s="723"/>
      <c r="AD23" s="724">
        <v>1742</v>
      </c>
      <c r="AE23" s="724"/>
      <c r="AF23" s="724"/>
      <c r="AG23" s="724"/>
      <c r="AH23" s="724"/>
      <c r="AI23" s="724"/>
      <c r="AJ23" s="724"/>
      <c r="AK23" s="724"/>
      <c r="AL23" s="666">
        <v>0</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240</v>
      </c>
      <c r="BT23" s="664"/>
      <c r="BU23" s="664"/>
      <c r="BV23" s="664"/>
      <c r="BW23" s="664"/>
      <c r="BX23" s="664"/>
      <c r="BY23" s="664"/>
      <c r="BZ23" s="664"/>
      <c r="CA23" s="664"/>
      <c r="CB23" s="704"/>
      <c r="CD23" s="778" t="s">
        <v>228</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113169</v>
      </c>
      <c r="S24" s="664"/>
      <c r="T24" s="664"/>
      <c r="U24" s="664"/>
      <c r="V24" s="664"/>
      <c r="W24" s="664"/>
      <c r="X24" s="664"/>
      <c r="Y24" s="665"/>
      <c r="Z24" s="723">
        <v>0.8</v>
      </c>
      <c r="AA24" s="723"/>
      <c r="AB24" s="723"/>
      <c r="AC24" s="723"/>
      <c r="AD24" s="724" t="s">
        <v>130</v>
      </c>
      <c r="AE24" s="724"/>
      <c r="AF24" s="724"/>
      <c r="AG24" s="724"/>
      <c r="AH24" s="724"/>
      <c r="AI24" s="724"/>
      <c r="AJ24" s="724"/>
      <c r="AK24" s="724"/>
      <c r="AL24" s="666" t="s">
        <v>240</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4729984</v>
      </c>
      <c r="CS24" s="727"/>
      <c r="CT24" s="727"/>
      <c r="CU24" s="727"/>
      <c r="CV24" s="727"/>
      <c r="CW24" s="727"/>
      <c r="CX24" s="727"/>
      <c r="CY24" s="773"/>
      <c r="CZ24" s="774">
        <v>34.4</v>
      </c>
      <c r="DA24" s="743"/>
      <c r="DB24" s="743"/>
      <c r="DC24" s="777"/>
      <c r="DD24" s="772">
        <v>3732548</v>
      </c>
      <c r="DE24" s="727"/>
      <c r="DF24" s="727"/>
      <c r="DG24" s="727"/>
      <c r="DH24" s="727"/>
      <c r="DI24" s="727"/>
      <c r="DJ24" s="727"/>
      <c r="DK24" s="773"/>
      <c r="DL24" s="772">
        <v>3727625</v>
      </c>
      <c r="DM24" s="727"/>
      <c r="DN24" s="727"/>
      <c r="DO24" s="727"/>
      <c r="DP24" s="727"/>
      <c r="DQ24" s="727"/>
      <c r="DR24" s="727"/>
      <c r="DS24" s="727"/>
      <c r="DT24" s="727"/>
      <c r="DU24" s="727"/>
      <c r="DV24" s="773"/>
      <c r="DW24" s="774">
        <v>45.2</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208461</v>
      </c>
      <c r="S25" s="664"/>
      <c r="T25" s="664"/>
      <c r="U25" s="664"/>
      <c r="V25" s="664"/>
      <c r="W25" s="664"/>
      <c r="X25" s="664"/>
      <c r="Y25" s="665"/>
      <c r="Z25" s="723">
        <v>1.5</v>
      </c>
      <c r="AA25" s="723"/>
      <c r="AB25" s="723"/>
      <c r="AC25" s="723"/>
      <c r="AD25" s="724">
        <v>8698</v>
      </c>
      <c r="AE25" s="724"/>
      <c r="AF25" s="724"/>
      <c r="AG25" s="724"/>
      <c r="AH25" s="724"/>
      <c r="AI25" s="724"/>
      <c r="AJ25" s="724"/>
      <c r="AK25" s="724"/>
      <c r="AL25" s="666">
        <v>0.1</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1856222</v>
      </c>
      <c r="CS25" s="662"/>
      <c r="CT25" s="662"/>
      <c r="CU25" s="662"/>
      <c r="CV25" s="662"/>
      <c r="CW25" s="662"/>
      <c r="CX25" s="662"/>
      <c r="CY25" s="663"/>
      <c r="CZ25" s="666">
        <v>13.5</v>
      </c>
      <c r="DA25" s="695"/>
      <c r="DB25" s="695"/>
      <c r="DC25" s="696"/>
      <c r="DD25" s="669">
        <v>1662149</v>
      </c>
      <c r="DE25" s="662"/>
      <c r="DF25" s="662"/>
      <c r="DG25" s="662"/>
      <c r="DH25" s="662"/>
      <c r="DI25" s="662"/>
      <c r="DJ25" s="662"/>
      <c r="DK25" s="663"/>
      <c r="DL25" s="669">
        <v>1661317</v>
      </c>
      <c r="DM25" s="662"/>
      <c r="DN25" s="662"/>
      <c r="DO25" s="662"/>
      <c r="DP25" s="662"/>
      <c r="DQ25" s="662"/>
      <c r="DR25" s="662"/>
      <c r="DS25" s="662"/>
      <c r="DT25" s="662"/>
      <c r="DU25" s="662"/>
      <c r="DV25" s="663"/>
      <c r="DW25" s="666">
        <v>20.2</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35990</v>
      </c>
      <c r="S26" s="664"/>
      <c r="T26" s="664"/>
      <c r="U26" s="664"/>
      <c r="V26" s="664"/>
      <c r="W26" s="664"/>
      <c r="X26" s="664"/>
      <c r="Y26" s="665"/>
      <c r="Z26" s="723">
        <v>0.3</v>
      </c>
      <c r="AA26" s="723"/>
      <c r="AB26" s="723"/>
      <c r="AC26" s="723"/>
      <c r="AD26" s="724">
        <v>51</v>
      </c>
      <c r="AE26" s="724"/>
      <c r="AF26" s="724"/>
      <c r="AG26" s="724"/>
      <c r="AH26" s="724"/>
      <c r="AI26" s="724"/>
      <c r="AJ26" s="724"/>
      <c r="AK26" s="724"/>
      <c r="AL26" s="666">
        <v>0</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1275501</v>
      </c>
      <c r="CS26" s="664"/>
      <c r="CT26" s="664"/>
      <c r="CU26" s="664"/>
      <c r="CV26" s="664"/>
      <c r="CW26" s="664"/>
      <c r="CX26" s="664"/>
      <c r="CY26" s="665"/>
      <c r="CZ26" s="666">
        <v>9.3000000000000007</v>
      </c>
      <c r="DA26" s="695"/>
      <c r="DB26" s="695"/>
      <c r="DC26" s="696"/>
      <c r="DD26" s="669">
        <v>1108206</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1522516</v>
      </c>
      <c r="S27" s="664"/>
      <c r="T27" s="664"/>
      <c r="U27" s="664"/>
      <c r="V27" s="664"/>
      <c r="W27" s="664"/>
      <c r="X27" s="664"/>
      <c r="Y27" s="665"/>
      <c r="Z27" s="723">
        <v>10.6</v>
      </c>
      <c r="AA27" s="723"/>
      <c r="AB27" s="723"/>
      <c r="AC27" s="723"/>
      <c r="AD27" s="724" t="s">
        <v>130</v>
      </c>
      <c r="AE27" s="724"/>
      <c r="AF27" s="724"/>
      <c r="AG27" s="724"/>
      <c r="AH27" s="724"/>
      <c r="AI27" s="724"/>
      <c r="AJ27" s="724"/>
      <c r="AK27" s="724"/>
      <c r="AL27" s="666" t="s">
        <v>130</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4756126</v>
      </c>
      <c r="BH27" s="664"/>
      <c r="BI27" s="664"/>
      <c r="BJ27" s="664"/>
      <c r="BK27" s="664"/>
      <c r="BL27" s="664"/>
      <c r="BM27" s="664"/>
      <c r="BN27" s="665"/>
      <c r="BO27" s="723">
        <v>100</v>
      </c>
      <c r="BP27" s="723"/>
      <c r="BQ27" s="723"/>
      <c r="BR27" s="723"/>
      <c r="BS27" s="669">
        <v>26184</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1219309</v>
      </c>
      <c r="CS27" s="662"/>
      <c r="CT27" s="662"/>
      <c r="CU27" s="662"/>
      <c r="CV27" s="662"/>
      <c r="CW27" s="662"/>
      <c r="CX27" s="662"/>
      <c r="CY27" s="663"/>
      <c r="CZ27" s="666">
        <v>8.9</v>
      </c>
      <c r="DA27" s="695"/>
      <c r="DB27" s="695"/>
      <c r="DC27" s="696"/>
      <c r="DD27" s="669">
        <v>444468</v>
      </c>
      <c r="DE27" s="662"/>
      <c r="DF27" s="662"/>
      <c r="DG27" s="662"/>
      <c r="DH27" s="662"/>
      <c r="DI27" s="662"/>
      <c r="DJ27" s="662"/>
      <c r="DK27" s="663"/>
      <c r="DL27" s="669">
        <v>440377</v>
      </c>
      <c r="DM27" s="662"/>
      <c r="DN27" s="662"/>
      <c r="DO27" s="662"/>
      <c r="DP27" s="662"/>
      <c r="DQ27" s="662"/>
      <c r="DR27" s="662"/>
      <c r="DS27" s="662"/>
      <c r="DT27" s="662"/>
      <c r="DU27" s="662"/>
      <c r="DV27" s="663"/>
      <c r="DW27" s="666">
        <v>5.3</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1654453</v>
      </c>
      <c r="CS28" s="664"/>
      <c r="CT28" s="664"/>
      <c r="CU28" s="664"/>
      <c r="CV28" s="664"/>
      <c r="CW28" s="664"/>
      <c r="CX28" s="664"/>
      <c r="CY28" s="665"/>
      <c r="CZ28" s="666">
        <v>12</v>
      </c>
      <c r="DA28" s="695"/>
      <c r="DB28" s="695"/>
      <c r="DC28" s="696"/>
      <c r="DD28" s="669">
        <v>1625931</v>
      </c>
      <c r="DE28" s="664"/>
      <c r="DF28" s="664"/>
      <c r="DG28" s="664"/>
      <c r="DH28" s="664"/>
      <c r="DI28" s="664"/>
      <c r="DJ28" s="664"/>
      <c r="DK28" s="665"/>
      <c r="DL28" s="669">
        <v>1625931</v>
      </c>
      <c r="DM28" s="664"/>
      <c r="DN28" s="664"/>
      <c r="DO28" s="664"/>
      <c r="DP28" s="664"/>
      <c r="DQ28" s="664"/>
      <c r="DR28" s="664"/>
      <c r="DS28" s="664"/>
      <c r="DT28" s="664"/>
      <c r="DU28" s="664"/>
      <c r="DV28" s="665"/>
      <c r="DW28" s="666">
        <v>19.7</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1139907</v>
      </c>
      <c r="S29" s="664"/>
      <c r="T29" s="664"/>
      <c r="U29" s="664"/>
      <c r="V29" s="664"/>
      <c r="W29" s="664"/>
      <c r="X29" s="664"/>
      <c r="Y29" s="665"/>
      <c r="Z29" s="723">
        <v>8</v>
      </c>
      <c r="AA29" s="723"/>
      <c r="AB29" s="723"/>
      <c r="AC29" s="723"/>
      <c r="AD29" s="724" t="s">
        <v>240</v>
      </c>
      <c r="AE29" s="724"/>
      <c r="AF29" s="724"/>
      <c r="AG29" s="724"/>
      <c r="AH29" s="724"/>
      <c r="AI29" s="724"/>
      <c r="AJ29" s="724"/>
      <c r="AK29" s="724"/>
      <c r="AL29" s="666" t="s">
        <v>240</v>
      </c>
      <c r="AM29" s="667"/>
      <c r="AN29" s="667"/>
      <c r="AO29" s="725"/>
      <c r="AP29" s="735" t="s">
        <v>228</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70</v>
      </c>
      <c r="CG29" s="702"/>
      <c r="CH29" s="702"/>
      <c r="CI29" s="702"/>
      <c r="CJ29" s="702"/>
      <c r="CK29" s="702"/>
      <c r="CL29" s="702"/>
      <c r="CM29" s="702"/>
      <c r="CN29" s="702"/>
      <c r="CO29" s="702"/>
      <c r="CP29" s="702"/>
      <c r="CQ29" s="703"/>
      <c r="CR29" s="661">
        <v>1654453</v>
      </c>
      <c r="CS29" s="662"/>
      <c r="CT29" s="662"/>
      <c r="CU29" s="662"/>
      <c r="CV29" s="662"/>
      <c r="CW29" s="662"/>
      <c r="CX29" s="662"/>
      <c r="CY29" s="663"/>
      <c r="CZ29" s="666">
        <v>12</v>
      </c>
      <c r="DA29" s="695"/>
      <c r="DB29" s="695"/>
      <c r="DC29" s="696"/>
      <c r="DD29" s="669">
        <v>1625931</v>
      </c>
      <c r="DE29" s="662"/>
      <c r="DF29" s="662"/>
      <c r="DG29" s="662"/>
      <c r="DH29" s="662"/>
      <c r="DI29" s="662"/>
      <c r="DJ29" s="662"/>
      <c r="DK29" s="663"/>
      <c r="DL29" s="669">
        <v>1625931</v>
      </c>
      <c r="DM29" s="662"/>
      <c r="DN29" s="662"/>
      <c r="DO29" s="662"/>
      <c r="DP29" s="662"/>
      <c r="DQ29" s="662"/>
      <c r="DR29" s="662"/>
      <c r="DS29" s="662"/>
      <c r="DT29" s="662"/>
      <c r="DU29" s="662"/>
      <c r="DV29" s="663"/>
      <c r="DW29" s="666">
        <v>19.7</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209828</v>
      </c>
      <c r="S30" s="664"/>
      <c r="T30" s="664"/>
      <c r="U30" s="664"/>
      <c r="V30" s="664"/>
      <c r="W30" s="664"/>
      <c r="X30" s="664"/>
      <c r="Y30" s="665"/>
      <c r="Z30" s="723">
        <v>1.5</v>
      </c>
      <c r="AA30" s="723"/>
      <c r="AB30" s="723"/>
      <c r="AC30" s="723"/>
      <c r="AD30" s="724">
        <v>19116</v>
      </c>
      <c r="AE30" s="724"/>
      <c r="AF30" s="724"/>
      <c r="AG30" s="724"/>
      <c r="AH30" s="724"/>
      <c r="AI30" s="724"/>
      <c r="AJ30" s="724"/>
      <c r="AK30" s="724"/>
      <c r="AL30" s="666">
        <v>0.2</v>
      </c>
      <c r="AM30" s="667"/>
      <c r="AN30" s="667"/>
      <c r="AO30" s="725"/>
      <c r="AP30" s="751" t="s">
        <v>314</v>
      </c>
      <c r="AQ30" s="752"/>
      <c r="AR30" s="752"/>
      <c r="AS30" s="752"/>
      <c r="AT30" s="757" t="s">
        <v>315</v>
      </c>
      <c r="AU30" s="230"/>
      <c r="AV30" s="230"/>
      <c r="AW30" s="230"/>
      <c r="AX30" s="760" t="s">
        <v>193</v>
      </c>
      <c r="AY30" s="761"/>
      <c r="AZ30" s="761"/>
      <c r="BA30" s="761"/>
      <c r="BB30" s="761"/>
      <c r="BC30" s="761"/>
      <c r="BD30" s="761"/>
      <c r="BE30" s="761"/>
      <c r="BF30" s="762"/>
      <c r="BG30" s="741">
        <v>99.4</v>
      </c>
      <c r="BH30" s="742"/>
      <c r="BI30" s="742"/>
      <c r="BJ30" s="742"/>
      <c r="BK30" s="742"/>
      <c r="BL30" s="742"/>
      <c r="BM30" s="743">
        <v>96.4</v>
      </c>
      <c r="BN30" s="742"/>
      <c r="BO30" s="742"/>
      <c r="BP30" s="742"/>
      <c r="BQ30" s="744"/>
      <c r="BR30" s="741">
        <v>99.4</v>
      </c>
      <c r="BS30" s="742"/>
      <c r="BT30" s="742"/>
      <c r="BU30" s="742"/>
      <c r="BV30" s="742"/>
      <c r="BW30" s="742"/>
      <c r="BX30" s="743">
        <v>96.4</v>
      </c>
      <c r="BY30" s="742"/>
      <c r="BZ30" s="742"/>
      <c r="CA30" s="742"/>
      <c r="CB30" s="744"/>
      <c r="CD30" s="747"/>
      <c r="CE30" s="748"/>
      <c r="CF30" s="705" t="s">
        <v>316</v>
      </c>
      <c r="CG30" s="702"/>
      <c r="CH30" s="702"/>
      <c r="CI30" s="702"/>
      <c r="CJ30" s="702"/>
      <c r="CK30" s="702"/>
      <c r="CL30" s="702"/>
      <c r="CM30" s="702"/>
      <c r="CN30" s="702"/>
      <c r="CO30" s="702"/>
      <c r="CP30" s="702"/>
      <c r="CQ30" s="703"/>
      <c r="CR30" s="661">
        <v>1576591</v>
      </c>
      <c r="CS30" s="664"/>
      <c r="CT30" s="664"/>
      <c r="CU30" s="664"/>
      <c r="CV30" s="664"/>
      <c r="CW30" s="664"/>
      <c r="CX30" s="664"/>
      <c r="CY30" s="665"/>
      <c r="CZ30" s="666">
        <v>11.5</v>
      </c>
      <c r="DA30" s="695"/>
      <c r="DB30" s="695"/>
      <c r="DC30" s="696"/>
      <c r="DD30" s="669">
        <v>1548069</v>
      </c>
      <c r="DE30" s="664"/>
      <c r="DF30" s="664"/>
      <c r="DG30" s="664"/>
      <c r="DH30" s="664"/>
      <c r="DI30" s="664"/>
      <c r="DJ30" s="664"/>
      <c r="DK30" s="665"/>
      <c r="DL30" s="669">
        <v>1548069</v>
      </c>
      <c r="DM30" s="664"/>
      <c r="DN30" s="664"/>
      <c r="DO30" s="664"/>
      <c r="DP30" s="664"/>
      <c r="DQ30" s="664"/>
      <c r="DR30" s="664"/>
      <c r="DS30" s="664"/>
      <c r="DT30" s="664"/>
      <c r="DU30" s="664"/>
      <c r="DV30" s="665"/>
      <c r="DW30" s="666">
        <v>18.8</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97946</v>
      </c>
      <c r="S31" s="664"/>
      <c r="T31" s="664"/>
      <c r="U31" s="664"/>
      <c r="V31" s="664"/>
      <c r="W31" s="664"/>
      <c r="X31" s="664"/>
      <c r="Y31" s="665"/>
      <c r="Z31" s="723">
        <v>0.7</v>
      </c>
      <c r="AA31" s="723"/>
      <c r="AB31" s="723"/>
      <c r="AC31" s="723"/>
      <c r="AD31" s="724" t="s">
        <v>130</v>
      </c>
      <c r="AE31" s="724"/>
      <c r="AF31" s="724"/>
      <c r="AG31" s="724"/>
      <c r="AH31" s="724"/>
      <c r="AI31" s="724"/>
      <c r="AJ31" s="724"/>
      <c r="AK31" s="724"/>
      <c r="AL31" s="666" t="s">
        <v>240</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99.1</v>
      </c>
      <c r="BH31" s="662"/>
      <c r="BI31" s="662"/>
      <c r="BJ31" s="662"/>
      <c r="BK31" s="662"/>
      <c r="BL31" s="662"/>
      <c r="BM31" s="667">
        <v>96.2</v>
      </c>
      <c r="BN31" s="740"/>
      <c r="BO31" s="740"/>
      <c r="BP31" s="740"/>
      <c r="BQ31" s="701"/>
      <c r="BR31" s="739">
        <v>98.9</v>
      </c>
      <c r="BS31" s="662"/>
      <c r="BT31" s="662"/>
      <c r="BU31" s="662"/>
      <c r="BV31" s="662"/>
      <c r="BW31" s="662"/>
      <c r="BX31" s="667">
        <v>96</v>
      </c>
      <c r="BY31" s="740"/>
      <c r="BZ31" s="740"/>
      <c r="CA31" s="740"/>
      <c r="CB31" s="701"/>
      <c r="CD31" s="747"/>
      <c r="CE31" s="748"/>
      <c r="CF31" s="705" t="s">
        <v>320</v>
      </c>
      <c r="CG31" s="702"/>
      <c r="CH31" s="702"/>
      <c r="CI31" s="702"/>
      <c r="CJ31" s="702"/>
      <c r="CK31" s="702"/>
      <c r="CL31" s="702"/>
      <c r="CM31" s="702"/>
      <c r="CN31" s="702"/>
      <c r="CO31" s="702"/>
      <c r="CP31" s="702"/>
      <c r="CQ31" s="703"/>
      <c r="CR31" s="661">
        <v>77862</v>
      </c>
      <c r="CS31" s="662"/>
      <c r="CT31" s="662"/>
      <c r="CU31" s="662"/>
      <c r="CV31" s="662"/>
      <c r="CW31" s="662"/>
      <c r="CX31" s="662"/>
      <c r="CY31" s="663"/>
      <c r="CZ31" s="666">
        <v>0.6</v>
      </c>
      <c r="DA31" s="695"/>
      <c r="DB31" s="695"/>
      <c r="DC31" s="696"/>
      <c r="DD31" s="669">
        <v>77862</v>
      </c>
      <c r="DE31" s="662"/>
      <c r="DF31" s="662"/>
      <c r="DG31" s="662"/>
      <c r="DH31" s="662"/>
      <c r="DI31" s="662"/>
      <c r="DJ31" s="662"/>
      <c r="DK31" s="663"/>
      <c r="DL31" s="669">
        <v>77862</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553820</v>
      </c>
      <c r="S32" s="664"/>
      <c r="T32" s="664"/>
      <c r="U32" s="664"/>
      <c r="V32" s="664"/>
      <c r="W32" s="664"/>
      <c r="X32" s="664"/>
      <c r="Y32" s="665"/>
      <c r="Z32" s="723">
        <v>3.9</v>
      </c>
      <c r="AA32" s="723"/>
      <c r="AB32" s="723"/>
      <c r="AC32" s="723"/>
      <c r="AD32" s="724" t="s">
        <v>240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99.4</v>
      </c>
      <c r="BH32" s="677"/>
      <c r="BI32" s="677"/>
      <c r="BJ32" s="677"/>
      <c r="BK32" s="677"/>
      <c r="BL32" s="677"/>
      <c r="BM32" s="721">
        <v>96.4</v>
      </c>
      <c r="BN32" s="677"/>
      <c r="BO32" s="677"/>
      <c r="BP32" s="677"/>
      <c r="BQ32" s="714"/>
      <c r="BR32" s="738">
        <v>99.5</v>
      </c>
      <c r="BS32" s="677"/>
      <c r="BT32" s="677"/>
      <c r="BU32" s="677"/>
      <c r="BV32" s="677"/>
      <c r="BW32" s="677"/>
      <c r="BX32" s="721">
        <v>96.4</v>
      </c>
      <c r="BY32" s="677"/>
      <c r="BZ32" s="677"/>
      <c r="CA32" s="677"/>
      <c r="CB32" s="714"/>
      <c r="CD32" s="749"/>
      <c r="CE32" s="750"/>
      <c r="CF32" s="705" t="s">
        <v>323</v>
      </c>
      <c r="CG32" s="702"/>
      <c r="CH32" s="702"/>
      <c r="CI32" s="702"/>
      <c r="CJ32" s="702"/>
      <c r="CK32" s="702"/>
      <c r="CL32" s="702"/>
      <c r="CM32" s="702"/>
      <c r="CN32" s="702"/>
      <c r="CO32" s="702"/>
      <c r="CP32" s="702"/>
      <c r="CQ32" s="703"/>
      <c r="CR32" s="661" t="s">
        <v>240</v>
      </c>
      <c r="CS32" s="664"/>
      <c r="CT32" s="664"/>
      <c r="CU32" s="664"/>
      <c r="CV32" s="664"/>
      <c r="CW32" s="664"/>
      <c r="CX32" s="664"/>
      <c r="CY32" s="665"/>
      <c r="CZ32" s="666" t="s">
        <v>130</v>
      </c>
      <c r="DA32" s="695"/>
      <c r="DB32" s="695"/>
      <c r="DC32" s="696"/>
      <c r="DD32" s="669" t="s">
        <v>240</v>
      </c>
      <c r="DE32" s="664"/>
      <c r="DF32" s="664"/>
      <c r="DG32" s="664"/>
      <c r="DH32" s="664"/>
      <c r="DI32" s="664"/>
      <c r="DJ32" s="664"/>
      <c r="DK32" s="665"/>
      <c r="DL32" s="669" t="s">
        <v>130</v>
      </c>
      <c r="DM32" s="664"/>
      <c r="DN32" s="664"/>
      <c r="DO32" s="664"/>
      <c r="DP32" s="664"/>
      <c r="DQ32" s="664"/>
      <c r="DR32" s="664"/>
      <c r="DS32" s="664"/>
      <c r="DT32" s="664"/>
      <c r="DU32" s="664"/>
      <c r="DV32" s="665"/>
      <c r="DW32" s="666" t="s">
        <v>240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309377</v>
      </c>
      <c r="S33" s="664"/>
      <c r="T33" s="664"/>
      <c r="U33" s="664"/>
      <c r="V33" s="664"/>
      <c r="W33" s="664"/>
      <c r="X33" s="664"/>
      <c r="Y33" s="665"/>
      <c r="Z33" s="723">
        <v>2.2000000000000002</v>
      </c>
      <c r="AA33" s="723"/>
      <c r="AB33" s="723"/>
      <c r="AC33" s="723"/>
      <c r="AD33" s="724" t="s">
        <v>240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6085464</v>
      </c>
      <c r="CS33" s="662"/>
      <c r="CT33" s="662"/>
      <c r="CU33" s="662"/>
      <c r="CV33" s="662"/>
      <c r="CW33" s="662"/>
      <c r="CX33" s="662"/>
      <c r="CY33" s="663"/>
      <c r="CZ33" s="666">
        <v>44.2</v>
      </c>
      <c r="DA33" s="695"/>
      <c r="DB33" s="695"/>
      <c r="DC33" s="696"/>
      <c r="DD33" s="669">
        <v>5029444</v>
      </c>
      <c r="DE33" s="662"/>
      <c r="DF33" s="662"/>
      <c r="DG33" s="662"/>
      <c r="DH33" s="662"/>
      <c r="DI33" s="662"/>
      <c r="DJ33" s="662"/>
      <c r="DK33" s="663"/>
      <c r="DL33" s="669">
        <v>4099217</v>
      </c>
      <c r="DM33" s="662"/>
      <c r="DN33" s="662"/>
      <c r="DO33" s="662"/>
      <c r="DP33" s="662"/>
      <c r="DQ33" s="662"/>
      <c r="DR33" s="662"/>
      <c r="DS33" s="662"/>
      <c r="DT33" s="662"/>
      <c r="DU33" s="662"/>
      <c r="DV33" s="663"/>
      <c r="DW33" s="666">
        <v>49.7</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284191</v>
      </c>
      <c r="S34" s="664"/>
      <c r="T34" s="664"/>
      <c r="U34" s="664"/>
      <c r="V34" s="664"/>
      <c r="W34" s="664"/>
      <c r="X34" s="664"/>
      <c r="Y34" s="665"/>
      <c r="Z34" s="723">
        <v>2</v>
      </c>
      <c r="AA34" s="723"/>
      <c r="AB34" s="723"/>
      <c r="AC34" s="723"/>
      <c r="AD34" s="724">
        <v>163</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2051149</v>
      </c>
      <c r="CS34" s="664"/>
      <c r="CT34" s="664"/>
      <c r="CU34" s="664"/>
      <c r="CV34" s="664"/>
      <c r="CW34" s="664"/>
      <c r="CX34" s="664"/>
      <c r="CY34" s="665"/>
      <c r="CZ34" s="666">
        <v>14.9</v>
      </c>
      <c r="DA34" s="695"/>
      <c r="DB34" s="695"/>
      <c r="DC34" s="696"/>
      <c r="DD34" s="669">
        <v>1421948</v>
      </c>
      <c r="DE34" s="664"/>
      <c r="DF34" s="664"/>
      <c r="DG34" s="664"/>
      <c r="DH34" s="664"/>
      <c r="DI34" s="664"/>
      <c r="DJ34" s="664"/>
      <c r="DK34" s="665"/>
      <c r="DL34" s="669">
        <v>1215431</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1220900</v>
      </c>
      <c r="S35" s="664"/>
      <c r="T35" s="664"/>
      <c r="U35" s="664"/>
      <c r="V35" s="664"/>
      <c r="W35" s="664"/>
      <c r="X35" s="664"/>
      <c r="Y35" s="665"/>
      <c r="Z35" s="723">
        <v>8.5</v>
      </c>
      <c r="AA35" s="723"/>
      <c r="AB35" s="723"/>
      <c r="AC35" s="723"/>
      <c r="AD35" s="724" t="s">
        <v>240</v>
      </c>
      <c r="AE35" s="724"/>
      <c r="AF35" s="724"/>
      <c r="AG35" s="724"/>
      <c r="AH35" s="724"/>
      <c r="AI35" s="724"/>
      <c r="AJ35" s="724"/>
      <c r="AK35" s="724"/>
      <c r="AL35" s="666" t="s">
        <v>130</v>
      </c>
      <c r="AM35" s="667"/>
      <c r="AN35" s="667"/>
      <c r="AO35" s="725"/>
      <c r="AP35" s="234"/>
      <c r="AQ35" s="729" t="s">
        <v>331</v>
      </c>
      <c r="AR35" s="730"/>
      <c r="AS35" s="730"/>
      <c r="AT35" s="730"/>
      <c r="AU35" s="730"/>
      <c r="AV35" s="730"/>
      <c r="AW35" s="730"/>
      <c r="AX35" s="730"/>
      <c r="AY35" s="731"/>
      <c r="AZ35" s="726">
        <v>2094757</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10547</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134915</v>
      </c>
      <c r="CS35" s="662"/>
      <c r="CT35" s="662"/>
      <c r="CU35" s="662"/>
      <c r="CV35" s="662"/>
      <c r="CW35" s="662"/>
      <c r="CX35" s="662"/>
      <c r="CY35" s="663"/>
      <c r="CZ35" s="666">
        <v>1</v>
      </c>
      <c r="DA35" s="695"/>
      <c r="DB35" s="695"/>
      <c r="DC35" s="696"/>
      <c r="DD35" s="669">
        <v>114461</v>
      </c>
      <c r="DE35" s="662"/>
      <c r="DF35" s="662"/>
      <c r="DG35" s="662"/>
      <c r="DH35" s="662"/>
      <c r="DI35" s="662"/>
      <c r="DJ35" s="662"/>
      <c r="DK35" s="663"/>
      <c r="DL35" s="669">
        <v>113651</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240</v>
      </c>
      <c r="AM36" s="667"/>
      <c r="AN36" s="667"/>
      <c r="AO36" s="725"/>
      <c r="AQ36" s="698" t="s">
        <v>335</v>
      </c>
      <c r="AR36" s="699"/>
      <c r="AS36" s="699"/>
      <c r="AT36" s="699"/>
      <c r="AU36" s="699"/>
      <c r="AV36" s="699"/>
      <c r="AW36" s="699"/>
      <c r="AX36" s="699"/>
      <c r="AY36" s="700"/>
      <c r="AZ36" s="661">
        <v>622294</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-22673</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2042968</v>
      </c>
      <c r="CS36" s="664"/>
      <c r="CT36" s="664"/>
      <c r="CU36" s="664"/>
      <c r="CV36" s="664"/>
      <c r="CW36" s="664"/>
      <c r="CX36" s="664"/>
      <c r="CY36" s="665"/>
      <c r="CZ36" s="666">
        <v>14.9</v>
      </c>
      <c r="DA36" s="695"/>
      <c r="DB36" s="695"/>
      <c r="DC36" s="696"/>
      <c r="DD36" s="669">
        <v>1833998</v>
      </c>
      <c r="DE36" s="664"/>
      <c r="DF36" s="664"/>
      <c r="DG36" s="664"/>
      <c r="DH36" s="664"/>
      <c r="DI36" s="664"/>
      <c r="DJ36" s="664"/>
      <c r="DK36" s="665"/>
      <c r="DL36" s="669">
        <v>1428361</v>
      </c>
      <c r="DM36" s="664"/>
      <c r="DN36" s="664"/>
      <c r="DO36" s="664"/>
      <c r="DP36" s="664"/>
      <c r="DQ36" s="664"/>
      <c r="DR36" s="664"/>
      <c r="DS36" s="664"/>
      <c r="DT36" s="664"/>
      <c r="DU36" s="664"/>
      <c r="DV36" s="665"/>
      <c r="DW36" s="666">
        <v>17.3</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t="s">
        <v>240</v>
      </c>
      <c r="S37" s="664"/>
      <c r="T37" s="664"/>
      <c r="U37" s="664"/>
      <c r="V37" s="664"/>
      <c r="W37" s="664"/>
      <c r="X37" s="664"/>
      <c r="Y37" s="665"/>
      <c r="Z37" s="723" t="s">
        <v>130</v>
      </c>
      <c r="AA37" s="723"/>
      <c r="AB37" s="723"/>
      <c r="AC37" s="723"/>
      <c r="AD37" s="724" t="s">
        <v>130</v>
      </c>
      <c r="AE37" s="724"/>
      <c r="AF37" s="724"/>
      <c r="AG37" s="724"/>
      <c r="AH37" s="724"/>
      <c r="AI37" s="724"/>
      <c r="AJ37" s="724"/>
      <c r="AK37" s="724"/>
      <c r="AL37" s="666" t="s">
        <v>130</v>
      </c>
      <c r="AM37" s="667"/>
      <c r="AN37" s="667"/>
      <c r="AO37" s="725"/>
      <c r="AQ37" s="698" t="s">
        <v>339</v>
      </c>
      <c r="AR37" s="699"/>
      <c r="AS37" s="699"/>
      <c r="AT37" s="699"/>
      <c r="AU37" s="699"/>
      <c r="AV37" s="699"/>
      <c r="AW37" s="699"/>
      <c r="AX37" s="699"/>
      <c r="AY37" s="700"/>
      <c r="AZ37" s="661">
        <v>328373</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3038</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701437</v>
      </c>
      <c r="CS37" s="662"/>
      <c r="CT37" s="662"/>
      <c r="CU37" s="662"/>
      <c r="CV37" s="662"/>
      <c r="CW37" s="662"/>
      <c r="CX37" s="662"/>
      <c r="CY37" s="663"/>
      <c r="CZ37" s="666">
        <v>5.0999999999999996</v>
      </c>
      <c r="DA37" s="695"/>
      <c r="DB37" s="695"/>
      <c r="DC37" s="696"/>
      <c r="DD37" s="669">
        <v>699355</v>
      </c>
      <c r="DE37" s="662"/>
      <c r="DF37" s="662"/>
      <c r="DG37" s="662"/>
      <c r="DH37" s="662"/>
      <c r="DI37" s="662"/>
      <c r="DJ37" s="662"/>
      <c r="DK37" s="663"/>
      <c r="DL37" s="669">
        <v>666052</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14322037</v>
      </c>
      <c r="S38" s="713"/>
      <c r="T38" s="713"/>
      <c r="U38" s="713"/>
      <c r="V38" s="713"/>
      <c r="W38" s="713"/>
      <c r="X38" s="713"/>
      <c r="Y38" s="718"/>
      <c r="Z38" s="719">
        <v>100</v>
      </c>
      <c r="AA38" s="719"/>
      <c r="AB38" s="719"/>
      <c r="AC38" s="719"/>
      <c r="AD38" s="720">
        <v>8241740</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v>116448</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4651</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1649936</v>
      </c>
      <c r="CS38" s="664"/>
      <c r="CT38" s="664"/>
      <c r="CU38" s="664"/>
      <c r="CV38" s="664"/>
      <c r="CW38" s="664"/>
      <c r="CX38" s="664"/>
      <c r="CY38" s="665"/>
      <c r="CZ38" s="666">
        <v>12</v>
      </c>
      <c r="DA38" s="695"/>
      <c r="DB38" s="695"/>
      <c r="DC38" s="696"/>
      <c r="DD38" s="669">
        <v>1485991</v>
      </c>
      <c r="DE38" s="664"/>
      <c r="DF38" s="664"/>
      <c r="DG38" s="664"/>
      <c r="DH38" s="664"/>
      <c r="DI38" s="664"/>
      <c r="DJ38" s="664"/>
      <c r="DK38" s="665"/>
      <c r="DL38" s="669">
        <v>1341774</v>
      </c>
      <c r="DM38" s="664"/>
      <c r="DN38" s="664"/>
      <c r="DO38" s="664"/>
      <c r="DP38" s="664"/>
      <c r="DQ38" s="664"/>
      <c r="DR38" s="664"/>
      <c r="DS38" s="664"/>
      <c r="DT38" s="664"/>
      <c r="DU38" s="664"/>
      <c r="DV38" s="665"/>
      <c r="DW38" s="666">
        <v>16.3</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v>56914</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94</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199163</v>
      </c>
      <c r="CS39" s="662"/>
      <c r="CT39" s="662"/>
      <c r="CU39" s="662"/>
      <c r="CV39" s="662"/>
      <c r="CW39" s="662"/>
      <c r="CX39" s="662"/>
      <c r="CY39" s="663"/>
      <c r="CZ39" s="666">
        <v>1.4</v>
      </c>
      <c r="DA39" s="695"/>
      <c r="DB39" s="695"/>
      <c r="DC39" s="696"/>
      <c r="DD39" s="669">
        <v>173046</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163554</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130</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7333</v>
      </c>
      <c r="CS40" s="664"/>
      <c r="CT40" s="664"/>
      <c r="CU40" s="664"/>
      <c r="CV40" s="664"/>
      <c r="CW40" s="664"/>
      <c r="CX40" s="664"/>
      <c r="CY40" s="665"/>
      <c r="CZ40" s="666">
        <v>0.1</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807174</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384</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2937785</v>
      </c>
      <c r="CS42" s="664"/>
      <c r="CT42" s="664"/>
      <c r="CU42" s="664"/>
      <c r="CV42" s="664"/>
      <c r="CW42" s="664"/>
      <c r="CX42" s="664"/>
      <c r="CY42" s="665"/>
      <c r="CZ42" s="666">
        <v>21.4</v>
      </c>
      <c r="DA42" s="667"/>
      <c r="DB42" s="667"/>
      <c r="DC42" s="668"/>
      <c r="DD42" s="669">
        <v>793534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41478</v>
      </c>
      <c r="CS43" s="662"/>
      <c r="CT43" s="662"/>
      <c r="CU43" s="662"/>
      <c r="CV43" s="662"/>
      <c r="CW43" s="662"/>
      <c r="CX43" s="662"/>
      <c r="CY43" s="663"/>
      <c r="CZ43" s="666">
        <v>0.3</v>
      </c>
      <c r="DA43" s="695"/>
      <c r="DB43" s="695"/>
      <c r="DC43" s="696"/>
      <c r="DD43" s="669">
        <v>6778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312</v>
      </c>
      <c r="CE44" s="690"/>
      <c r="CF44" s="658" t="s">
        <v>361</v>
      </c>
      <c r="CG44" s="659"/>
      <c r="CH44" s="659"/>
      <c r="CI44" s="659"/>
      <c r="CJ44" s="659"/>
      <c r="CK44" s="659"/>
      <c r="CL44" s="659"/>
      <c r="CM44" s="659"/>
      <c r="CN44" s="659"/>
      <c r="CO44" s="659"/>
      <c r="CP44" s="659"/>
      <c r="CQ44" s="660"/>
      <c r="CR44" s="661">
        <v>2517294</v>
      </c>
      <c r="CS44" s="664"/>
      <c r="CT44" s="664"/>
      <c r="CU44" s="664"/>
      <c r="CV44" s="664"/>
      <c r="CW44" s="664"/>
      <c r="CX44" s="664"/>
      <c r="CY44" s="665"/>
      <c r="CZ44" s="666">
        <v>18.3</v>
      </c>
      <c r="DA44" s="667"/>
      <c r="DB44" s="667"/>
      <c r="DC44" s="668"/>
      <c r="DD44" s="669">
        <v>531106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920301</v>
      </c>
      <c r="CS45" s="662"/>
      <c r="CT45" s="662"/>
      <c r="CU45" s="662"/>
      <c r="CV45" s="662"/>
      <c r="CW45" s="662"/>
      <c r="CX45" s="662"/>
      <c r="CY45" s="663"/>
      <c r="CZ45" s="666">
        <v>6.7</v>
      </c>
      <c r="DA45" s="695"/>
      <c r="DB45" s="695"/>
      <c r="DC45" s="696"/>
      <c r="DD45" s="669">
        <v>47862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1480126</v>
      </c>
      <c r="CS46" s="664"/>
      <c r="CT46" s="664"/>
      <c r="CU46" s="664"/>
      <c r="CV46" s="664"/>
      <c r="CW46" s="664"/>
      <c r="CX46" s="664"/>
      <c r="CY46" s="665"/>
      <c r="CZ46" s="666">
        <v>10.8</v>
      </c>
      <c r="DA46" s="667"/>
      <c r="DB46" s="667"/>
      <c r="DC46" s="668"/>
      <c r="DD46" s="669">
        <v>476742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420491</v>
      </c>
      <c r="CS47" s="662"/>
      <c r="CT47" s="662"/>
      <c r="CU47" s="662"/>
      <c r="CV47" s="662"/>
      <c r="CW47" s="662"/>
      <c r="CX47" s="662"/>
      <c r="CY47" s="663"/>
      <c r="CZ47" s="666">
        <v>3.1</v>
      </c>
      <c r="DA47" s="695"/>
      <c r="DB47" s="695"/>
      <c r="DC47" s="696"/>
      <c r="DD47" s="669">
        <v>262428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13753233</v>
      </c>
      <c r="CS49" s="677"/>
      <c r="CT49" s="677"/>
      <c r="CU49" s="677"/>
      <c r="CV49" s="677"/>
      <c r="CW49" s="677"/>
      <c r="CX49" s="677"/>
      <c r="CY49" s="678"/>
      <c r="CZ49" s="679">
        <v>100</v>
      </c>
      <c r="DA49" s="680"/>
      <c r="DB49" s="680"/>
      <c r="DC49" s="681"/>
      <c r="DD49" s="682">
        <v>9555526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OkzEMNvQL16YY/2y+Qw1aJMAWMmFcaQGgVmXMi08EhfwheMAri9KkYeyUfl/4jc5Uhd120ZJXKOQEKG6tWIEA==" saltValue="3XKySXi93DvF2qJ5LiEV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22" sqref="B22:P2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40" t="s">
        <v>389</v>
      </c>
      <c r="C7" s="1141"/>
      <c r="D7" s="1141"/>
      <c r="E7" s="1141"/>
      <c r="F7" s="1141"/>
      <c r="G7" s="1141"/>
      <c r="H7" s="1141"/>
      <c r="I7" s="1141"/>
      <c r="J7" s="1141"/>
      <c r="K7" s="1141"/>
      <c r="L7" s="1141"/>
      <c r="M7" s="1141"/>
      <c r="N7" s="1141"/>
      <c r="O7" s="1141"/>
      <c r="P7" s="1142"/>
      <c r="Q7" s="1193">
        <v>14026</v>
      </c>
      <c r="R7" s="1194"/>
      <c r="S7" s="1194"/>
      <c r="T7" s="1194"/>
      <c r="U7" s="1194"/>
      <c r="V7" s="1194">
        <v>13457</v>
      </c>
      <c r="W7" s="1194"/>
      <c r="X7" s="1194"/>
      <c r="Y7" s="1194"/>
      <c r="Z7" s="1194"/>
      <c r="AA7" s="1194">
        <v>568</v>
      </c>
      <c r="AB7" s="1194"/>
      <c r="AC7" s="1194"/>
      <c r="AD7" s="1194"/>
      <c r="AE7" s="1195"/>
      <c r="AF7" s="1196">
        <v>130</v>
      </c>
      <c r="AG7" s="1197"/>
      <c r="AH7" s="1197"/>
      <c r="AI7" s="1197"/>
      <c r="AJ7" s="1198"/>
      <c r="AK7" s="1180" t="s">
        <v>586</v>
      </c>
      <c r="AL7" s="1181"/>
      <c r="AM7" s="1181"/>
      <c r="AN7" s="1181"/>
      <c r="AO7" s="1181"/>
      <c r="AP7" s="1181">
        <v>8659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169</v>
      </c>
      <c r="R8" s="1133"/>
      <c r="S8" s="1133"/>
      <c r="T8" s="1133"/>
      <c r="U8" s="1133"/>
      <c r="V8" s="1133">
        <v>167</v>
      </c>
      <c r="W8" s="1133"/>
      <c r="X8" s="1133"/>
      <c r="Y8" s="1133"/>
      <c r="Z8" s="1133"/>
      <c r="AA8" s="1133">
        <v>2</v>
      </c>
      <c r="AB8" s="1133"/>
      <c r="AC8" s="1133"/>
      <c r="AD8" s="1133"/>
      <c r="AE8" s="1134"/>
      <c r="AF8" s="1108">
        <v>2</v>
      </c>
      <c r="AG8" s="1109"/>
      <c r="AH8" s="1109"/>
      <c r="AI8" s="1109"/>
      <c r="AJ8" s="1110"/>
      <c r="AK8" s="1175" t="s">
        <v>586</v>
      </c>
      <c r="AL8" s="1176"/>
      <c r="AM8" s="1176"/>
      <c r="AN8" s="1176"/>
      <c r="AO8" s="1176"/>
      <c r="AP8" s="1176" t="s">
        <v>586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391</v>
      </c>
      <c r="C9" s="1127"/>
      <c r="D9" s="1127"/>
      <c r="E9" s="1127"/>
      <c r="F9" s="1127"/>
      <c r="G9" s="1127"/>
      <c r="H9" s="1127"/>
      <c r="I9" s="1127"/>
      <c r="J9" s="1127"/>
      <c r="K9" s="1127"/>
      <c r="L9" s="1127"/>
      <c r="M9" s="1127"/>
      <c r="N9" s="1127"/>
      <c r="O9" s="1127"/>
      <c r="P9" s="1128"/>
      <c r="Q9" s="1132">
        <v>465</v>
      </c>
      <c r="R9" s="1133"/>
      <c r="S9" s="1133"/>
      <c r="T9" s="1133"/>
      <c r="U9" s="1133"/>
      <c r="V9" s="1133">
        <v>465</v>
      </c>
      <c r="W9" s="1133"/>
      <c r="X9" s="1133"/>
      <c r="Y9" s="1133"/>
      <c r="Z9" s="1133"/>
      <c r="AA9" s="1133" t="s">
        <v>586</v>
      </c>
      <c r="AB9" s="1133"/>
      <c r="AC9" s="1133"/>
      <c r="AD9" s="1133"/>
      <c r="AE9" s="1134"/>
      <c r="AF9" s="1108" t="s">
        <v>130</v>
      </c>
      <c r="AG9" s="1109"/>
      <c r="AH9" s="1109"/>
      <c r="AI9" s="1109"/>
      <c r="AJ9" s="1110"/>
      <c r="AK9" s="1175" t="s">
        <v>586</v>
      </c>
      <c r="AL9" s="1176"/>
      <c r="AM9" s="1176"/>
      <c r="AN9" s="1176"/>
      <c r="AO9" s="1176"/>
      <c r="AP9" s="1176">
        <v>1094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393</v>
      </c>
      <c r="B23" s="1033" t="s">
        <v>394</v>
      </c>
      <c r="C23" s="1034"/>
      <c r="D23" s="1034"/>
      <c r="E23" s="1034"/>
      <c r="F23" s="1034"/>
      <c r="G23" s="1034"/>
      <c r="H23" s="1034"/>
      <c r="I23" s="1034"/>
      <c r="J23" s="1034"/>
      <c r="K23" s="1034"/>
      <c r="L23" s="1034"/>
      <c r="M23" s="1034"/>
      <c r="N23" s="1034"/>
      <c r="O23" s="1034"/>
      <c r="P23" s="1035"/>
      <c r="Q23" s="1157">
        <v>14660</v>
      </c>
      <c r="R23" s="1158"/>
      <c r="S23" s="1158"/>
      <c r="T23" s="1158"/>
      <c r="U23" s="1158"/>
      <c r="V23" s="1158">
        <v>14089</v>
      </c>
      <c r="W23" s="1158"/>
      <c r="X23" s="1158"/>
      <c r="Y23" s="1158"/>
      <c r="Z23" s="1158"/>
      <c r="AA23" s="1158">
        <v>570</v>
      </c>
      <c r="AB23" s="1158"/>
      <c r="AC23" s="1158"/>
      <c r="AD23" s="1158"/>
      <c r="AE23" s="1159"/>
      <c r="AF23" s="1160">
        <v>132</v>
      </c>
      <c r="AG23" s="1158"/>
      <c r="AH23" s="1158"/>
      <c r="AI23" s="1158"/>
      <c r="AJ23" s="1161"/>
      <c r="AK23" s="1162"/>
      <c r="AL23" s="1163"/>
      <c r="AM23" s="1163"/>
      <c r="AN23" s="1163"/>
      <c r="AO23" s="1163"/>
      <c r="AP23" s="1158">
        <v>9753</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0" t="s">
        <v>405</v>
      </c>
      <c r="C28" s="1141"/>
      <c r="D28" s="1141"/>
      <c r="E28" s="1141"/>
      <c r="F28" s="1141"/>
      <c r="G28" s="1141"/>
      <c r="H28" s="1141"/>
      <c r="I28" s="1141"/>
      <c r="J28" s="1141"/>
      <c r="K28" s="1141"/>
      <c r="L28" s="1141"/>
      <c r="M28" s="1141"/>
      <c r="N28" s="1141"/>
      <c r="O28" s="1141"/>
      <c r="P28" s="1142"/>
      <c r="Q28" s="1143">
        <v>2485</v>
      </c>
      <c r="R28" s="1144"/>
      <c r="S28" s="1144"/>
      <c r="T28" s="1144"/>
      <c r="U28" s="1144"/>
      <c r="V28" s="1144">
        <v>2474</v>
      </c>
      <c r="W28" s="1144"/>
      <c r="X28" s="1144"/>
      <c r="Y28" s="1144"/>
      <c r="Z28" s="1144"/>
      <c r="AA28" s="1144">
        <v>11</v>
      </c>
      <c r="AB28" s="1144"/>
      <c r="AC28" s="1144"/>
      <c r="AD28" s="1144"/>
      <c r="AE28" s="1145"/>
      <c r="AF28" s="1146">
        <v>11</v>
      </c>
      <c r="AG28" s="1144"/>
      <c r="AH28" s="1144"/>
      <c r="AI28" s="1144"/>
      <c r="AJ28" s="1147"/>
      <c r="AK28" s="1136" t="s">
        <v>514</v>
      </c>
      <c r="AL28" s="1136"/>
      <c r="AM28" s="1136"/>
      <c r="AN28" s="1136"/>
      <c r="AO28" s="1136"/>
      <c r="AP28" s="1137" t="s">
        <v>586</v>
      </c>
      <c r="AQ28" s="1137"/>
      <c r="AR28" s="1137"/>
      <c r="AS28" s="1137"/>
      <c r="AT28" s="1137"/>
      <c r="AU28" s="1136" t="s">
        <v>514</v>
      </c>
      <c r="AV28" s="1136"/>
      <c r="AW28" s="1136"/>
      <c r="AX28" s="1136"/>
      <c r="AY28" s="1136"/>
      <c r="AZ28" s="1137" t="s">
        <v>586</v>
      </c>
      <c r="BA28" s="1137"/>
      <c r="BB28" s="1137"/>
      <c r="BC28" s="1137"/>
      <c r="BD28" s="1137"/>
      <c r="BE28" s="1138"/>
      <c r="BF28" s="1138"/>
      <c r="BG28" s="1138"/>
      <c r="BH28" s="1138"/>
      <c r="BI28" s="113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2878</v>
      </c>
      <c r="R29" s="1133"/>
      <c r="S29" s="1133"/>
      <c r="T29" s="1133"/>
      <c r="U29" s="1133"/>
      <c r="V29" s="1133">
        <v>2871</v>
      </c>
      <c r="W29" s="1133"/>
      <c r="X29" s="1133"/>
      <c r="Y29" s="1133"/>
      <c r="Z29" s="1133"/>
      <c r="AA29" s="1133">
        <v>7</v>
      </c>
      <c r="AB29" s="1133"/>
      <c r="AC29" s="1133"/>
      <c r="AD29" s="1133"/>
      <c r="AE29" s="1134"/>
      <c r="AF29" s="1108">
        <v>7</v>
      </c>
      <c r="AG29" s="1109"/>
      <c r="AH29" s="1109"/>
      <c r="AI29" s="1109"/>
      <c r="AJ29" s="1110"/>
      <c r="AK29" s="1060" t="s">
        <v>514</v>
      </c>
      <c r="AL29" s="1060"/>
      <c r="AM29" s="1060"/>
      <c r="AN29" s="1060"/>
      <c r="AO29" s="1060"/>
      <c r="AP29" s="1131" t="s">
        <v>586</v>
      </c>
      <c r="AQ29" s="1131"/>
      <c r="AR29" s="1131"/>
      <c r="AS29" s="1131"/>
      <c r="AT29" s="1131"/>
      <c r="AU29" s="1060" t="s">
        <v>514</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338</v>
      </c>
      <c r="R30" s="1133"/>
      <c r="S30" s="1133"/>
      <c r="T30" s="1133"/>
      <c r="U30" s="1133"/>
      <c r="V30" s="1133">
        <v>338</v>
      </c>
      <c r="W30" s="1133"/>
      <c r="X30" s="1133"/>
      <c r="Y30" s="1133"/>
      <c r="Z30" s="1133"/>
      <c r="AA30" s="1133">
        <v>0</v>
      </c>
      <c r="AB30" s="1133"/>
      <c r="AC30" s="1133"/>
      <c r="AD30" s="1133"/>
      <c r="AE30" s="1134"/>
      <c r="AF30" s="1108">
        <v>0</v>
      </c>
      <c r="AG30" s="1109"/>
      <c r="AH30" s="1109"/>
      <c r="AI30" s="1109"/>
      <c r="AJ30" s="1110"/>
      <c r="AK30" s="1060" t="s">
        <v>514</v>
      </c>
      <c r="AL30" s="1060"/>
      <c r="AM30" s="1060"/>
      <c r="AN30" s="1060"/>
      <c r="AO30" s="1060"/>
      <c r="AP30" s="1131" t="s">
        <v>586</v>
      </c>
      <c r="AQ30" s="1131"/>
      <c r="AR30" s="1131"/>
      <c r="AS30" s="1131"/>
      <c r="AT30" s="1131"/>
      <c r="AU30" s="1060" t="s">
        <v>514</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2386</v>
      </c>
      <c r="R31" s="1133"/>
      <c r="S31" s="1133"/>
      <c r="T31" s="1133"/>
      <c r="U31" s="1133"/>
      <c r="V31" s="1133">
        <v>192</v>
      </c>
      <c r="W31" s="1133"/>
      <c r="X31" s="1133"/>
      <c r="Y31" s="1133"/>
      <c r="Z31" s="1133"/>
      <c r="AA31" s="1133">
        <v>2194</v>
      </c>
      <c r="AB31" s="1133"/>
      <c r="AC31" s="1133"/>
      <c r="AD31" s="1133"/>
      <c r="AE31" s="1134"/>
      <c r="AF31" s="1108">
        <v>2194</v>
      </c>
      <c r="AG31" s="1109"/>
      <c r="AH31" s="1109"/>
      <c r="AI31" s="1109"/>
      <c r="AJ31" s="1110"/>
      <c r="AK31" s="1135">
        <v>116</v>
      </c>
      <c r="AL31" s="1068"/>
      <c r="AM31" s="1068"/>
      <c r="AN31" s="1068"/>
      <c r="AO31" s="1069"/>
      <c r="AP31" s="1060">
        <v>1153</v>
      </c>
      <c r="AQ31" s="1060"/>
      <c r="AR31" s="1060"/>
      <c r="AS31" s="1060"/>
      <c r="AT31" s="1060"/>
      <c r="AU31" s="1060">
        <v>653</v>
      </c>
      <c r="AV31" s="1060"/>
      <c r="AW31" s="1060"/>
      <c r="AX31" s="1060"/>
      <c r="AY31" s="1060"/>
      <c r="AZ31" s="1131" t="s">
        <v>586</v>
      </c>
      <c r="BA31" s="1131"/>
      <c r="BB31" s="1131"/>
      <c r="BC31" s="1131"/>
      <c r="BD31" s="1131"/>
      <c r="BE31" s="1121" t="s">
        <v>409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410</v>
      </c>
      <c r="C32" s="1127"/>
      <c r="D32" s="1127"/>
      <c r="E32" s="1127"/>
      <c r="F32" s="1127"/>
      <c r="G32" s="1127"/>
      <c r="H32" s="1127"/>
      <c r="I32" s="1127"/>
      <c r="J32" s="1127"/>
      <c r="K32" s="1127"/>
      <c r="L32" s="1127"/>
      <c r="M32" s="1127"/>
      <c r="N32" s="1127"/>
      <c r="O32" s="1127"/>
      <c r="P32" s="1128"/>
      <c r="Q32" s="1132">
        <v>766</v>
      </c>
      <c r="R32" s="1133"/>
      <c r="S32" s="1133"/>
      <c r="T32" s="1133"/>
      <c r="U32" s="1133"/>
      <c r="V32" s="1133">
        <v>99</v>
      </c>
      <c r="W32" s="1133"/>
      <c r="X32" s="1133"/>
      <c r="Y32" s="1133"/>
      <c r="Z32" s="1133"/>
      <c r="AA32" s="1133">
        <v>667</v>
      </c>
      <c r="AB32" s="1133"/>
      <c r="AC32" s="1133"/>
      <c r="AD32" s="1133"/>
      <c r="AE32" s="1134"/>
      <c r="AF32" s="1108">
        <v>667</v>
      </c>
      <c r="AG32" s="1109"/>
      <c r="AH32" s="1109"/>
      <c r="AI32" s="1109"/>
      <c r="AJ32" s="1110"/>
      <c r="AK32" s="1135">
        <v>313</v>
      </c>
      <c r="AL32" s="1068"/>
      <c r="AM32" s="1068"/>
      <c r="AN32" s="1068"/>
      <c r="AO32" s="1069"/>
      <c r="AP32" s="1060">
        <v>1437</v>
      </c>
      <c r="AQ32" s="1060"/>
      <c r="AR32" s="1060"/>
      <c r="AS32" s="1060"/>
      <c r="AT32" s="1060"/>
      <c r="AU32" s="1060">
        <v>969</v>
      </c>
      <c r="AV32" s="1060"/>
      <c r="AW32" s="1060"/>
      <c r="AX32" s="1060"/>
      <c r="AY32" s="1060"/>
      <c r="AZ32" s="1131" t="s">
        <v>586</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411</v>
      </c>
      <c r="C33" s="1127"/>
      <c r="D33" s="1127"/>
      <c r="E33" s="1127"/>
      <c r="F33" s="1127"/>
      <c r="G33" s="1127"/>
      <c r="H33" s="1127"/>
      <c r="I33" s="1127"/>
      <c r="J33" s="1127"/>
      <c r="K33" s="1127"/>
      <c r="L33" s="1127"/>
      <c r="M33" s="1127"/>
      <c r="N33" s="1127"/>
      <c r="O33" s="1127"/>
      <c r="P33" s="1128"/>
      <c r="Q33" s="1132">
        <v>809</v>
      </c>
      <c r="R33" s="1133"/>
      <c r="S33" s="1133"/>
      <c r="T33" s="1133"/>
      <c r="U33" s="1133"/>
      <c r="V33" s="1133">
        <v>796</v>
      </c>
      <c r="W33" s="1133"/>
      <c r="X33" s="1133"/>
      <c r="Y33" s="1133"/>
      <c r="Z33" s="1133"/>
      <c r="AA33" s="1133">
        <v>13</v>
      </c>
      <c r="AB33" s="1133"/>
      <c r="AC33" s="1133"/>
      <c r="AD33" s="1133"/>
      <c r="AE33" s="1134"/>
      <c r="AF33" s="1108">
        <v>13</v>
      </c>
      <c r="AG33" s="1109"/>
      <c r="AH33" s="1109"/>
      <c r="AI33" s="1109"/>
      <c r="AJ33" s="1110"/>
      <c r="AK33" s="1135">
        <v>361</v>
      </c>
      <c r="AL33" s="1068"/>
      <c r="AM33" s="1068"/>
      <c r="AN33" s="1068"/>
      <c r="AO33" s="1069"/>
      <c r="AP33" s="1060">
        <v>6428</v>
      </c>
      <c r="AQ33" s="1060"/>
      <c r="AR33" s="1060"/>
      <c r="AS33" s="1060"/>
      <c r="AT33" s="1060"/>
      <c r="AU33" s="1060">
        <v>5753</v>
      </c>
      <c r="AV33" s="1060"/>
      <c r="AW33" s="1060"/>
      <c r="AX33" s="1060"/>
      <c r="AY33" s="1060"/>
      <c r="AZ33" s="1131" t="s">
        <v>586</v>
      </c>
      <c r="BA33" s="1131"/>
      <c r="BB33" s="1131"/>
      <c r="BC33" s="1131"/>
      <c r="BD33" s="1131"/>
      <c r="BE33" s="1121" t="s">
        <v>412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413</v>
      </c>
      <c r="C34" s="1127"/>
      <c r="D34" s="1127"/>
      <c r="E34" s="1127"/>
      <c r="F34" s="1127"/>
      <c r="G34" s="1127"/>
      <c r="H34" s="1127"/>
      <c r="I34" s="1127"/>
      <c r="J34" s="1127"/>
      <c r="K34" s="1127"/>
      <c r="L34" s="1127"/>
      <c r="M34" s="1127"/>
      <c r="N34" s="1127"/>
      <c r="O34" s="1127"/>
      <c r="P34" s="1128"/>
      <c r="Q34" s="1132">
        <v>496</v>
      </c>
      <c r="R34" s="1133"/>
      <c r="S34" s="1133"/>
      <c r="T34" s="1133"/>
      <c r="U34" s="1133"/>
      <c r="V34" s="1133">
        <v>502</v>
      </c>
      <c r="W34" s="1133"/>
      <c r="X34" s="1133"/>
      <c r="Y34" s="1133"/>
      <c r="Z34" s="1133"/>
      <c r="AA34" s="1133">
        <v>-6</v>
      </c>
      <c r="AB34" s="1133"/>
      <c r="AC34" s="1133"/>
      <c r="AD34" s="1133"/>
      <c r="AE34" s="1134"/>
      <c r="AF34" s="1108">
        <v>-6</v>
      </c>
      <c r="AG34" s="1109"/>
      <c r="AH34" s="1109"/>
      <c r="AI34" s="1109"/>
      <c r="AJ34" s="1110"/>
      <c r="AK34" s="1135">
        <v>246</v>
      </c>
      <c r="AL34" s="1068"/>
      <c r="AM34" s="1068"/>
      <c r="AN34" s="1068"/>
      <c r="AO34" s="1069"/>
      <c r="AP34" s="1060">
        <v>3768</v>
      </c>
      <c r="AQ34" s="1060"/>
      <c r="AR34" s="1060"/>
      <c r="AS34" s="1060"/>
      <c r="AT34" s="1060"/>
      <c r="AU34" s="1060">
        <v>3629</v>
      </c>
      <c r="AV34" s="1060"/>
      <c r="AW34" s="1060"/>
      <c r="AX34" s="1060"/>
      <c r="AY34" s="1060"/>
      <c r="AZ34" s="1131">
        <v>8.1999999999999993</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414</v>
      </c>
      <c r="C35" s="1127"/>
      <c r="D35" s="1127"/>
      <c r="E35" s="1127"/>
      <c r="F35" s="1127"/>
      <c r="G35" s="1127"/>
      <c r="H35" s="1127"/>
      <c r="I35" s="1127"/>
      <c r="J35" s="1127"/>
      <c r="K35" s="1127"/>
      <c r="L35" s="1127"/>
      <c r="M35" s="1127"/>
      <c r="N35" s="1127"/>
      <c r="O35" s="1127"/>
      <c r="P35" s="1128"/>
      <c r="Q35" s="1132">
        <v>56</v>
      </c>
      <c r="R35" s="1133"/>
      <c r="S35" s="1133"/>
      <c r="T35" s="1133"/>
      <c r="U35" s="1133"/>
      <c r="V35" s="1133">
        <v>58</v>
      </c>
      <c r="W35" s="1133"/>
      <c r="X35" s="1133"/>
      <c r="Y35" s="1133"/>
      <c r="Z35" s="1133"/>
      <c r="AA35" s="1133">
        <v>-2</v>
      </c>
      <c r="AB35" s="1133"/>
      <c r="AC35" s="1133"/>
      <c r="AD35" s="1133"/>
      <c r="AE35" s="1134"/>
      <c r="AF35" s="1108">
        <v>-2</v>
      </c>
      <c r="AG35" s="1109"/>
      <c r="AH35" s="1109"/>
      <c r="AI35" s="1109"/>
      <c r="AJ35" s="1110"/>
      <c r="AK35" s="1135">
        <v>16</v>
      </c>
      <c r="AL35" s="1068"/>
      <c r="AM35" s="1068"/>
      <c r="AN35" s="1068"/>
      <c r="AO35" s="1069"/>
      <c r="AP35" s="1060">
        <v>273</v>
      </c>
      <c r="AQ35" s="1060"/>
      <c r="AR35" s="1060"/>
      <c r="AS35" s="1060"/>
      <c r="AT35" s="1060"/>
      <c r="AU35" s="1060">
        <v>178</v>
      </c>
      <c r="AV35" s="1060"/>
      <c r="AW35" s="1060"/>
      <c r="AX35" s="1060"/>
      <c r="AY35" s="1060"/>
      <c r="AZ35" s="1131">
        <v>8.6</v>
      </c>
      <c r="BA35" s="1131"/>
      <c r="BB35" s="1131"/>
      <c r="BC35" s="1131"/>
      <c r="BD35" s="1131"/>
      <c r="BE35" s="1121" t="s">
        <v>415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393</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2884</v>
      </c>
      <c r="AG63" s="1048"/>
      <c r="AH63" s="1048"/>
      <c r="AI63" s="1048"/>
      <c r="AJ63" s="1119"/>
      <c r="AK63" s="1120"/>
      <c r="AL63" s="1052"/>
      <c r="AM63" s="1052"/>
      <c r="AN63" s="1052"/>
      <c r="AO63" s="1052"/>
      <c r="AP63" s="1048">
        <v>13059</v>
      </c>
      <c r="AQ63" s="1048"/>
      <c r="AR63" s="1048"/>
      <c r="AS63" s="1048"/>
      <c r="AT63" s="1048"/>
      <c r="AU63" s="1048">
        <v>11182</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397</v>
      </c>
      <c r="R66" s="1091"/>
      <c r="S66" s="1091"/>
      <c r="T66" s="1091"/>
      <c r="U66" s="1092"/>
      <c r="V66" s="1090" t="s">
        <v>398</v>
      </c>
      <c r="W66" s="1091"/>
      <c r="X66" s="1091"/>
      <c r="Y66" s="1091"/>
      <c r="Z66" s="1092"/>
      <c r="AA66" s="1090" t="s">
        <v>420</v>
      </c>
      <c r="AB66" s="1091"/>
      <c r="AC66" s="1091"/>
      <c r="AD66" s="1091"/>
      <c r="AE66" s="1092"/>
      <c r="AF66" s="1096" t="s">
        <v>400</v>
      </c>
      <c r="AG66" s="1097"/>
      <c r="AH66" s="1097"/>
      <c r="AI66" s="1097"/>
      <c r="AJ66" s="1098"/>
      <c r="AK66" s="1090" t="s">
        <v>401</v>
      </c>
      <c r="AL66" s="1085"/>
      <c r="AM66" s="1085"/>
      <c r="AN66" s="1085"/>
      <c r="AO66" s="1086"/>
      <c r="AP66" s="1090" t="s">
        <v>421</v>
      </c>
      <c r="AQ66" s="1091"/>
      <c r="AR66" s="1091"/>
      <c r="AS66" s="1091"/>
      <c r="AT66" s="1092"/>
      <c r="AU66" s="1090" t="s">
        <v>422</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2166</v>
      </c>
      <c r="R68" s="1071"/>
      <c r="S68" s="1071"/>
      <c r="T68" s="1071"/>
      <c r="U68" s="1071"/>
      <c r="V68" s="1071">
        <v>2162</v>
      </c>
      <c r="W68" s="1071"/>
      <c r="X68" s="1071"/>
      <c r="Y68" s="1071"/>
      <c r="Z68" s="1071"/>
      <c r="AA68" s="1071">
        <v>4</v>
      </c>
      <c r="AB68" s="1071"/>
      <c r="AC68" s="1071"/>
      <c r="AD68" s="1071"/>
      <c r="AE68" s="1071"/>
      <c r="AF68" s="1071">
        <v>4</v>
      </c>
      <c r="AG68" s="1071"/>
      <c r="AH68" s="1071"/>
      <c r="AI68" s="1071"/>
      <c r="AJ68" s="1071"/>
      <c r="AK68" s="1071" t="s">
        <v>586</v>
      </c>
      <c r="AL68" s="1071"/>
      <c r="AM68" s="1071"/>
      <c r="AN68" s="1071"/>
      <c r="AO68" s="1071"/>
      <c r="AP68" s="1071">
        <v>1049</v>
      </c>
      <c r="AQ68" s="1071"/>
      <c r="AR68" s="1071"/>
      <c r="AS68" s="1071"/>
      <c r="AT68" s="1071"/>
      <c r="AU68" s="1071">
        <v>640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564</v>
      </c>
      <c r="R69" s="1060"/>
      <c r="S69" s="1060"/>
      <c r="T69" s="1060"/>
      <c r="U69" s="1060"/>
      <c r="V69" s="1060">
        <v>555</v>
      </c>
      <c r="W69" s="1060"/>
      <c r="X69" s="1060"/>
      <c r="Y69" s="1060"/>
      <c r="Z69" s="1060"/>
      <c r="AA69" s="1060">
        <v>9</v>
      </c>
      <c r="AB69" s="1060"/>
      <c r="AC69" s="1060"/>
      <c r="AD69" s="1060"/>
      <c r="AE69" s="1060"/>
      <c r="AF69" s="1060">
        <v>9</v>
      </c>
      <c r="AG69" s="1060"/>
      <c r="AH69" s="1060"/>
      <c r="AI69" s="1060"/>
      <c r="AJ69" s="1060"/>
      <c r="AK69" s="1060" t="s">
        <v>586</v>
      </c>
      <c r="AL69" s="1060"/>
      <c r="AM69" s="1060"/>
      <c r="AN69" s="1060"/>
      <c r="AO69" s="1060"/>
      <c r="AP69" s="1060" t="s">
        <v>586</v>
      </c>
      <c r="AQ69" s="1060"/>
      <c r="AR69" s="1060"/>
      <c r="AS69" s="1060"/>
      <c r="AT69" s="1060"/>
      <c r="AU69" s="1060" t="s">
        <v>586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3906</v>
      </c>
      <c r="R70" s="1060"/>
      <c r="S70" s="1060"/>
      <c r="T70" s="1060"/>
      <c r="U70" s="1060"/>
      <c r="V70" s="1060">
        <v>3303</v>
      </c>
      <c r="W70" s="1060"/>
      <c r="X70" s="1060"/>
      <c r="Y70" s="1060"/>
      <c r="Z70" s="1060"/>
      <c r="AA70" s="1060">
        <v>603</v>
      </c>
      <c r="AB70" s="1060"/>
      <c r="AC70" s="1060"/>
      <c r="AD70" s="1060"/>
      <c r="AE70" s="1060"/>
      <c r="AF70" s="1060">
        <v>603</v>
      </c>
      <c r="AG70" s="1060"/>
      <c r="AH70" s="1060"/>
      <c r="AI70" s="1060"/>
      <c r="AJ70" s="1060"/>
      <c r="AK70" s="1060" t="s">
        <v>586</v>
      </c>
      <c r="AL70" s="1060"/>
      <c r="AM70" s="1060"/>
      <c r="AN70" s="1060"/>
      <c r="AO70" s="1060"/>
      <c r="AP70" s="1060" t="s">
        <v>586</v>
      </c>
      <c r="AQ70" s="1060"/>
      <c r="AR70" s="1060"/>
      <c r="AS70" s="1060"/>
      <c r="AT70" s="1060"/>
      <c r="AU70" s="1060" t="s">
        <v>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171</v>
      </c>
      <c r="R71" s="1060"/>
      <c r="S71" s="1060"/>
      <c r="T71" s="1060"/>
      <c r="U71" s="1060"/>
      <c r="V71" s="1060">
        <v>167</v>
      </c>
      <c r="W71" s="1060"/>
      <c r="X71" s="1060"/>
      <c r="Y71" s="1060"/>
      <c r="Z71" s="1060"/>
      <c r="AA71" s="1060">
        <v>4</v>
      </c>
      <c r="AB71" s="1060"/>
      <c r="AC71" s="1060"/>
      <c r="AD71" s="1060"/>
      <c r="AE71" s="1060"/>
      <c r="AF71" s="1060">
        <v>4</v>
      </c>
      <c r="AG71" s="1060"/>
      <c r="AH71" s="1060"/>
      <c r="AI71" s="1060"/>
      <c r="AJ71" s="1060"/>
      <c r="AK71" s="1060" t="s">
        <v>586</v>
      </c>
      <c r="AL71" s="1060"/>
      <c r="AM71" s="1060"/>
      <c r="AN71" s="1060"/>
      <c r="AO71" s="1060"/>
      <c r="AP71" s="1060" t="s">
        <v>586</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592</v>
      </c>
      <c r="C72" s="1064"/>
      <c r="D72" s="1064"/>
      <c r="E72" s="1064"/>
      <c r="F72" s="1064"/>
      <c r="G72" s="1064"/>
      <c r="H72" s="1064"/>
      <c r="I72" s="1064"/>
      <c r="J72" s="1064"/>
      <c r="K72" s="1064"/>
      <c r="L72" s="1064"/>
      <c r="M72" s="1064"/>
      <c r="N72" s="1064"/>
      <c r="O72" s="1064"/>
      <c r="P72" s="1065"/>
      <c r="Q72" s="1066">
        <v>6</v>
      </c>
      <c r="R72" s="1060"/>
      <c r="S72" s="1060"/>
      <c r="T72" s="1060"/>
      <c r="U72" s="1060"/>
      <c r="V72" s="1060">
        <v>1</v>
      </c>
      <c r="W72" s="1060"/>
      <c r="X72" s="1060"/>
      <c r="Y72" s="1060"/>
      <c r="Z72" s="1060"/>
      <c r="AA72" s="1060">
        <v>5</v>
      </c>
      <c r="AB72" s="1060"/>
      <c r="AC72" s="1060"/>
      <c r="AD72" s="1060"/>
      <c r="AE72" s="1060"/>
      <c r="AF72" s="1060">
        <v>5</v>
      </c>
      <c r="AG72" s="1060"/>
      <c r="AH72" s="1060"/>
      <c r="AI72" s="1060"/>
      <c r="AJ72" s="1060"/>
      <c r="AK72" s="1060" t="s">
        <v>586</v>
      </c>
      <c r="AL72" s="1060"/>
      <c r="AM72" s="1060"/>
      <c r="AN72" s="1060"/>
      <c r="AO72" s="1060"/>
      <c r="AP72" s="1060" t="s">
        <v>586</v>
      </c>
      <c r="AQ72" s="1060"/>
      <c r="AR72" s="1060"/>
      <c r="AS72" s="1060"/>
      <c r="AT72" s="1060"/>
      <c r="AU72" s="1060" t="s">
        <v>586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1</v>
      </c>
      <c r="R73" s="1060"/>
      <c r="S73" s="1060"/>
      <c r="T73" s="1060"/>
      <c r="U73" s="1060"/>
      <c r="V73" s="1060">
        <v>1</v>
      </c>
      <c r="W73" s="1060"/>
      <c r="X73" s="1060"/>
      <c r="Y73" s="1060"/>
      <c r="Z73" s="1060"/>
      <c r="AA73" s="1060">
        <v>0</v>
      </c>
      <c r="AB73" s="1060"/>
      <c r="AC73" s="1060"/>
      <c r="AD73" s="1060"/>
      <c r="AE73" s="1060"/>
      <c r="AF73" s="1060">
        <v>0</v>
      </c>
      <c r="AG73" s="1060"/>
      <c r="AH73" s="1060"/>
      <c r="AI73" s="1060"/>
      <c r="AJ73" s="1060"/>
      <c r="AK73" s="1060" t="s">
        <v>586</v>
      </c>
      <c r="AL73" s="1060"/>
      <c r="AM73" s="1060"/>
      <c r="AN73" s="1060"/>
      <c r="AO73" s="1060"/>
      <c r="AP73" s="1060" t="s">
        <v>586</v>
      </c>
      <c r="AQ73" s="1060"/>
      <c r="AR73" s="1060"/>
      <c r="AS73" s="1060"/>
      <c r="AT73" s="1060"/>
      <c r="AU73" s="1060" t="s">
        <v>586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393</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625</v>
      </c>
      <c r="AG88" s="1048"/>
      <c r="AH88" s="1048"/>
      <c r="AI88" s="1048"/>
      <c r="AJ88" s="1048"/>
      <c r="AK88" s="1052"/>
      <c r="AL88" s="1052"/>
      <c r="AM88" s="1052"/>
      <c r="AN88" s="1052"/>
      <c r="AO88" s="1052"/>
      <c r="AP88" s="1048">
        <v>1049</v>
      </c>
      <c r="AQ88" s="1048"/>
      <c r="AR88" s="1048"/>
      <c r="AS88" s="1048"/>
      <c r="AT88" s="1048"/>
      <c r="AU88" s="1048">
        <v>640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311</v>
      </c>
      <c r="AG109" s="983"/>
      <c r="AH109" s="983"/>
      <c r="AI109" s="983"/>
      <c r="AJ109" s="984"/>
      <c r="AK109" s="985" t="s">
        <v>310</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311</v>
      </c>
      <c r="BW109" s="983"/>
      <c r="BX109" s="983"/>
      <c r="BY109" s="983"/>
      <c r="BZ109" s="984"/>
      <c r="CA109" s="985" t="s">
        <v>310</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311</v>
      </c>
      <c r="DM109" s="983"/>
      <c r="DN109" s="983"/>
      <c r="DO109" s="983"/>
      <c r="DP109" s="984"/>
      <c r="DQ109" s="985" t="s">
        <v>310</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1827562</v>
      </c>
      <c r="AB110" s="976"/>
      <c r="AC110" s="976"/>
      <c r="AD110" s="976"/>
      <c r="AE110" s="977"/>
      <c r="AF110" s="978">
        <v>1799717</v>
      </c>
      <c r="AG110" s="976"/>
      <c r="AH110" s="976"/>
      <c r="AI110" s="976"/>
      <c r="AJ110" s="977"/>
      <c r="AK110" s="978">
        <v>1698020</v>
      </c>
      <c r="AL110" s="976"/>
      <c r="AM110" s="976"/>
      <c r="AN110" s="976"/>
      <c r="AO110" s="977"/>
      <c r="AP110" s="979">
        <v>25</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11102227</v>
      </c>
      <c r="BR110" s="923"/>
      <c r="BS110" s="923"/>
      <c r="BT110" s="923"/>
      <c r="BU110" s="923"/>
      <c r="BV110" s="923">
        <v>10147759</v>
      </c>
      <c r="BW110" s="923"/>
      <c r="BX110" s="923"/>
      <c r="BY110" s="923"/>
      <c r="BZ110" s="923"/>
      <c r="CA110" s="923">
        <v>9753292</v>
      </c>
      <c r="CB110" s="923"/>
      <c r="CC110" s="923"/>
      <c r="CD110" s="923"/>
      <c r="CE110" s="923"/>
      <c r="CF110" s="947">
        <v>143.6</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130</v>
      </c>
      <c r="DH110" s="923"/>
      <c r="DI110" s="923"/>
      <c r="DJ110" s="923"/>
      <c r="DK110" s="923"/>
      <c r="DL110" s="923" t="s">
        <v>439</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130</v>
      </c>
      <c r="AG111" s="1004"/>
      <c r="AH111" s="1004"/>
      <c r="AI111" s="1004"/>
      <c r="AJ111" s="1005"/>
      <c r="AK111" s="1006" t="s">
        <v>441</v>
      </c>
      <c r="AL111" s="1004"/>
      <c r="AM111" s="1004"/>
      <c r="AN111" s="1004"/>
      <c r="AO111" s="1005"/>
      <c r="AP111" s="1007" t="s">
        <v>439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36129</v>
      </c>
      <c r="BR111" s="895"/>
      <c r="BS111" s="895"/>
      <c r="BT111" s="895"/>
      <c r="BU111" s="895"/>
      <c r="BV111" s="895">
        <v>18232</v>
      </c>
      <c r="BW111" s="895"/>
      <c r="BX111" s="895"/>
      <c r="BY111" s="895"/>
      <c r="BZ111" s="895"/>
      <c r="CA111" s="895" t="s">
        <v>441</v>
      </c>
      <c r="CB111" s="895"/>
      <c r="CC111" s="895"/>
      <c r="CD111" s="895"/>
      <c r="CE111" s="895"/>
      <c r="CF111" s="956" t="s">
        <v>130</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441</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11797497</v>
      </c>
      <c r="BR112" s="895"/>
      <c r="BS112" s="895"/>
      <c r="BT112" s="895"/>
      <c r="BU112" s="895"/>
      <c r="BV112" s="895">
        <v>11720410</v>
      </c>
      <c r="BW112" s="895"/>
      <c r="BX112" s="895"/>
      <c r="BY112" s="895"/>
      <c r="BZ112" s="895"/>
      <c r="CA112" s="895">
        <v>11181053</v>
      </c>
      <c r="CB112" s="895"/>
      <c r="CC112" s="895"/>
      <c r="CD112" s="895"/>
      <c r="CE112" s="895"/>
      <c r="CF112" s="956">
        <v>164.7</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441</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785731</v>
      </c>
      <c r="AB113" s="1004"/>
      <c r="AC113" s="1004"/>
      <c r="AD113" s="1004"/>
      <c r="AE113" s="1005"/>
      <c r="AF113" s="1006">
        <v>823537</v>
      </c>
      <c r="AG113" s="1004"/>
      <c r="AH113" s="1004"/>
      <c r="AI113" s="1004"/>
      <c r="AJ113" s="1005"/>
      <c r="AK113" s="1006">
        <v>796385</v>
      </c>
      <c r="AL113" s="1004"/>
      <c r="AM113" s="1004"/>
      <c r="AN113" s="1004"/>
      <c r="AO113" s="1005"/>
      <c r="AP113" s="1007">
        <v>11.7</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787865</v>
      </c>
      <c r="BR113" s="895"/>
      <c r="BS113" s="895"/>
      <c r="BT113" s="895"/>
      <c r="BU113" s="895"/>
      <c r="BV113" s="895">
        <v>664572</v>
      </c>
      <c r="BW113" s="895"/>
      <c r="BX113" s="895"/>
      <c r="BY113" s="895"/>
      <c r="BZ113" s="895"/>
      <c r="CA113" s="895">
        <v>710309</v>
      </c>
      <c r="CB113" s="895"/>
      <c r="CC113" s="895"/>
      <c r="CD113" s="895"/>
      <c r="CE113" s="895"/>
      <c r="CF113" s="956">
        <v>10.5</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36129</v>
      </c>
      <c r="DH113" s="858"/>
      <c r="DI113" s="858"/>
      <c r="DJ113" s="858"/>
      <c r="DK113" s="859"/>
      <c r="DL113" s="860">
        <v>18232</v>
      </c>
      <c r="DM113" s="858"/>
      <c r="DN113" s="858"/>
      <c r="DO113" s="858"/>
      <c r="DP113" s="859"/>
      <c r="DQ113" s="860" t="s">
        <v>130</v>
      </c>
      <c r="DR113" s="858"/>
      <c r="DS113" s="858"/>
      <c r="DT113" s="858"/>
      <c r="DU113" s="859"/>
      <c r="DV113" s="905" t="s">
        <v>439</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220706</v>
      </c>
      <c r="AB114" s="858"/>
      <c r="AC114" s="858"/>
      <c r="AD114" s="858"/>
      <c r="AE114" s="859"/>
      <c r="AF114" s="860">
        <v>143000</v>
      </c>
      <c r="AG114" s="858"/>
      <c r="AH114" s="858"/>
      <c r="AI114" s="858"/>
      <c r="AJ114" s="859"/>
      <c r="AK114" s="860">
        <v>38425</v>
      </c>
      <c r="AL114" s="858"/>
      <c r="AM114" s="858"/>
      <c r="AN114" s="858"/>
      <c r="AO114" s="859"/>
      <c r="AP114" s="905">
        <v>0.6</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2606803</v>
      </c>
      <c r="BR114" s="895"/>
      <c r="BS114" s="895"/>
      <c r="BT114" s="895"/>
      <c r="BU114" s="895"/>
      <c r="BV114" s="895">
        <v>2584665</v>
      </c>
      <c r="BW114" s="895"/>
      <c r="BX114" s="895"/>
      <c r="BY114" s="895"/>
      <c r="BZ114" s="895"/>
      <c r="CA114" s="895">
        <v>2457823</v>
      </c>
      <c r="CB114" s="895"/>
      <c r="CC114" s="895"/>
      <c r="CD114" s="895"/>
      <c r="CE114" s="895"/>
      <c r="CF114" s="956">
        <v>36.200000000000003</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439</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20195</v>
      </c>
      <c r="AB115" s="1004"/>
      <c r="AC115" s="1004"/>
      <c r="AD115" s="1004"/>
      <c r="AE115" s="1005"/>
      <c r="AF115" s="1006">
        <v>18573</v>
      </c>
      <c r="AG115" s="1004"/>
      <c r="AH115" s="1004"/>
      <c r="AI115" s="1004"/>
      <c r="AJ115" s="1005"/>
      <c r="AK115" s="1006">
        <v>18573</v>
      </c>
      <c r="AL115" s="1004"/>
      <c r="AM115" s="1004"/>
      <c r="AN115" s="1004"/>
      <c r="AO115" s="1005"/>
      <c r="AP115" s="1007">
        <v>0.3</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130</v>
      </c>
      <c r="BW115" s="895"/>
      <c r="BX115" s="895"/>
      <c r="BY115" s="895"/>
      <c r="BZ115" s="895"/>
      <c r="CA115" s="895" t="s">
        <v>130</v>
      </c>
      <c r="CB115" s="895"/>
      <c r="CC115" s="895"/>
      <c r="CD115" s="895"/>
      <c r="CE115" s="895"/>
      <c r="CF115" s="956" t="s">
        <v>130</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130</v>
      </c>
      <c r="AG116" s="858"/>
      <c r="AH116" s="858"/>
      <c r="AI116" s="858"/>
      <c r="AJ116" s="859"/>
      <c r="AK116" s="860" t="s">
        <v>439</v>
      </c>
      <c r="AL116" s="858"/>
      <c r="AM116" s="858"/>
      <c r="AN116" s="858"/>
      <c r="AO116" s="859"/>
      <c r="AP116" s="905" t="s">
        <v>130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441</v>
      </c>
      <c r="DR116" s="858"/>
      <c r="DS116" s="858"/>
      <c r="DT116" s="858"/>
      <c r="DU116" s="859"/>
      <c r="DV116" s="905" t="s">
        <v>130</v>
      </c>
      <c r="DW116" s="906"/>
      <c r="DX116" s="906"/>
      <c r="DY116" s="906"/>
      <c r="DZ116" s="907"/>
    </row>
    <row r="117" spans="1:130" s="246" customFormat="1" ht="26.25" customHeight="1" x14ac:dyDescent="0.15">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2854194</v>
      </c>
      <c r="AB117" s="990"/>
      <c r="AC117" s="990"/>
      <c r="AD117" s="990"/>
      <c r="AE117" s="991"/>
      <c r="AF117" s="992">
        <v>2784827</v>
      </c>
      <c r="AG117" s="990"/>
      <c r="AH117" s="990"/>
      <c r="AI117" s="990"/>
      <c r="AJ117" s="991"/>
      <c r="AK117" s="992">
        <v>2551403</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311</v>
      </c>
      <c r="AG118" s="983"/>
      <c r="AH118" s="983"/>
      <c r="AI118" s="983"/>
      <c r="AJ118" s="984"/>
      <c r="AK118" s="985" t="s">
        <v>310</v>
      </c>
      <c r="AL118" s="983"/>
      <c r="AM118" s="983"/>
      <c r="AN118" s="983"/>
      <c r="AO118" s="984"/>
      <c r="AP118" s="986" t="s">
        <v>433</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441</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465</v>
      </c>
      <c r="BP119" s="959"/>
      <c r="BQ119" s="963">
        <v>26330521</v>
      </c>
      <c r="BR119" s="926"/>
      <c r="BS119" s="926"/>
      <c r="BT119" s="926"/>
      <c r="BU119" s="926"/>
      <c r="BV119" s="926">
        <v>25135638</v>
      </c>
      <c r="BW119" s="926"/>
      <c r="BX119" s="926"/>
      <c r="BY119" s="926"/>
      <c r="BZ119" s="926"/>
      <c r="CA119" s="926">
        <v>24102477</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441</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6872523</v>
      </c>
      <c r="BR120" s="923"/>
      <c r="BS120" s="923"/>
      <c r="BT120" s="923"/>
      <c r="BU120" s="923"/>
      <c r="BV120" s="923">
        <v>6528676</v>
      </c>
      <c r="BW120" s="923"/>
      <c r="BX120" s="923"/>
      <c r="BY120" s="923"/>
      <c r="BZ120" s="923"/>
      <c r="CA120" s="923">
        <v>6226457</v>
      </c>
      <c r="CB120" s="923"/>
      <c r="CC120" s="923"/>
      <c r="CD120" s="923"/>
      <c r="CE120" s="923"/>
      <c r="CF120" s="947">
        <v>91.7</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5734792</v>
      </c>
      <c r="DH120" s="923"/>
      <c r="DI120" s="923"/>
      <c r="DJ120" s="923"/>
      <c r="DK120" s="923"/>
      <c r="DL120" s="923">
        <v>6085873</v>
      </c>
      <c r="DM120" s="923"/>
      <c r="DN120" s="923"/>
      <c r="DO120" s="923"/>
      <c r="DP120" s="923"/>
      <c r="DQ120" s="923">
        <v>5752719</v>
      </c>
      <c r="DR120" s="923"/>
      <c r="DS120" s="923"/>
      <c r="DT120" s="923"/>
      <c r="DU120" s="923"/>
      <c r="DV120" s="924">
        <v>84.7</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18573</v>
      </c>
      <c r="AB121" s="858"/>
      <c r="AC121" s="858"/>
      <c r="AD121" s="858"/>
      <c r="AE121" s="859"/>
      <c r="AF121" s="860">
        <v>18573</v>
      </c>
      <c r="AG121" s="858"/>
      <c r="AH121" s="858"/>
      <c r="AI121" s="858"/>
      <c r="AJ121" s="859"/>
      <c r="AK121" s="860">
        <v>18573</v>
      </c>
      <c r="AL121" s="858"/>
      <c r="AM121" s="858"/>
      <c r="AN121" s="858"/>
      <c r="AO121" s="859"/>
      <c r="AP121" s="905">
        <v>0.3</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226223</v>
      </c>
      <c r="BR121" s="895"/>
      <c r="BS121" s="895"/>
      <c r="BT121" s="895"/>
      <c r="BU121" s="895"/>
      <c r="BV121" s="895">
        <v>195678</v>
      </c>
      <c r="BW121" s="895"/>
      <c r="BX121" s="895"/>
      <c r="BY121" s="895"/>
      <c r="BZ121" s="895"/>
      <c r="CA121" s="895">
        <v>164013</v>
      </c>
      <c r="CB121" s="895"/>
      <c r="CC121" s="895"/>
      <c r="CD121" s="895"/>
      <c r="CE121" s="895"/>
      <c r="CF121" s="956">
        <v>2.4</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3778608</v>
      </c>
      <c r="DH121" s="895"/>
      <c r="DI121" s="895"/>
      <c r="DJ121" s="895"/>
      <c r="DK121" s="895"/>
      <c r="DL121" s="895">
        <v>3623694</v>
      </c>
      <c r="DM121" s="895"/>
      <c r="DN121" s="895"/>
      <c r="DO121" s="895"/>
      <c r="DP121" s="895"/>
      <c r="DQ121" s="895">
        <v>3628695</v>
      </c>
      <c r="DR121" s="895"/>
      <c r="DS121" s="895"/>
      <c r="DT121" s="895"/>
      <c r="DU121" s="895"/>
      <c r="DV121" s="872">
        <v>53.4</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18943712</v>
      </c>
      <c r="BR122" s="926"/>
      <c r="BS122" s="926"/>
      <c r="BT122" s="926"/>
      <c r="BU122" s="926"/>
      <c r="BV122" s="926">
        <v>18225093</v>
      </c>
      <c r="BW122" s="926"/>
      <c r="BX122" s="926"/>
      <c r="BY122" s="926"/>
      <c r="BZ122" s="926"/>
      <c r="CA122" s="926">
        <v>17813012</v>
      </c>
      <c r="CB122" s="926"/>
      <c r="CC122" s="926"/>
      <c r="CD122" s="926"/>
      <c r="CE122" s="926"/>
      <c r="CF122" s="927">
        <v>262.3</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1155766</v>
      </c>
      <c r="DH122" s="895"/>
      <c r="DI122" s="895"/>
      <c r="DJ122" s="895"/>
      <c r="DK122" s="895"/>
      <c r="DL122" s="895">
        <v>1041483</v>
      </c>
      <c r="DM122" s="895"/>
      <c r="DN122" s="895"/>
      <c r="DO122" s="895"/>
      <c r="DP122" s="895"/>
      <c r="DQ122" s="895">
        <v>968648</v>
      </c>
      <c r="DR122" s="895"/>
      <c r="DS122" s="895"/>
      <c r="DT122" s="895"/>
      <c r="DU122" s="895"/>
      <c r="DV122" s="872">
        <v>14.3</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1622</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476</v>
      </c>
      <c r="BP123" s="959"/>
      <c r="BQ123" s="913">
        <v>26042458</v>
      </c>
      <c r="BR123" s="914"/>
      <c r="BS123" s="914"/>
      <c r="BT123" s="914"/>
      <c r="BU123" s="914"/>
      <c r="BV123" s="914">
        <v>24949447</v>
      </c>
      <c r="BW123" s="914"/>
      <c r="BX123" s="914"/>
      <c r="BY123" s="914"/>
      <c r="BZ123" s="914"/>
      <c r="CA123" s="914">
        <v>24203482</v>
      </c>
      <c r="CB123" s="914"/>
      <c r="CC123" s="914"/>
      <c r="CD123" s="914"/>
      <c r="CE123" s="914"/>
      <c r="CF123" s="824"/>
      <c r="CG123" s="825"/>
      <c r="CH123" s="825"/>
      <c r="CI123" s="825"/>
      <c r="CJ123" s="915"/>
      <c r="CK123" s="950"/>
      <c r="CL123" s="936"/>
      <c r="CM123" s="936"/>
      <c r="CN123" s="936"/>
      <c r="CO123" s="937"/>
      <c r="CP123" s="916" t="s">
        <v>408</v>
      </c>
      <c r="CQ123" s="917"/>
      <c r="CR123" s="917"/>
      <c r="CS123" s="917"/>
      <c r="CT123" s="917"/>
      <c r="CU123" s="917"/>
      <c r="CV123" s="917"/>
      <c r="CW123" s="917"/>
      <c r="CX123" s="917"/>
      <c r="CY123" s="917"/>
      <c r="CZ123" s="917"/>
      <c r="DA123" s="917"/>
      <c r="DB123" s="917"/>
      <c r="DC123" s="917"/>
      <c r="DD123" s="917"/>
      <c r="DE123" s="917"/>
      <c r="DF123" s="918"/>
      <c r="DG123" s="857">
        <v>839905</v>
      </c>
      <c r="DH123" s="858"/>
      <c r="DI123" s="858"/>
      <c r="DJ123" s="858"/>
      <c r="DK123" s="859"/>
      <c r="DL123" s="860">
        <v>758254</v>
      </c>
      <c r="DM123" s="858"/>
      <c r="DN123" s="858"/>
      <c r="DO123" s="858"/>
      <c r="DP123" s="859"/>
      <c r="DQ123" s="860">
        <v>652562</v>
      </c>
      <c r="DR123" s="858"/>
      <c r="DS123" s="858"/>
      <c r="DT123" s="858"/>
      <c r="DU123" s="859"/>
      <c r="DV123" s="905">
        <v>9.6</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439</v>
      </c>
      <c r="AG124" s="858"/>
      <c r="AH124" s="858"/>
      <c r="AI124" s="858"/>
      <c r="AJ124" s="859"/>
      <c r="AK124" s="860" t="s">
        <v>439</v>
      </c>
      <c r="AL124" s="858"/>
      <c r="AM124" s="858"/>
      <c r="AN124" s="858"/>
      <c r="AO124" s="859"/>
      <c r="AP124" s="905" t="s">
        <v>130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v>
      </c>
      <c r="BR124" s="912"/>
      <c r="BS124" s="912"/>
      <c r="BT124" s="912"/>
      <c r="BU124" s="912"/>
      <c r="BV124" s="912">
        <v>2.6</v>
      </c>
      <c r="BW124" s="912"/>
      <c r="BX124" s="912"/>
      <c r="BY124" s="912"/>
      <c r="BZ124" s="912"/>
      <c r="CA124" s="912" t="s">
        <v>130</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288426</v>
      </c>
      <c r="DH124" s="841"/>
      <c r="DI124" s="841"/>
      <c r="DJ124" s="841"/>
      <c r="DK124" s="842"/>
      <c r="DL124" s="843">
        <v>211106</v>
      </c>
      <c r="DM124" s="841"/>
      <c r="DN124" s="841"/>
      <c r="DO124" s="841"/>
      <c r="DP124" s="842"/>
      <c r="DQ124" s="843">
        <v>178429</v>
      </c>
      <c r="DR124" s="841"/>
      <c r="DS124" s="841"/>
      <c r="DT124" s="841"/>
      <c r="DU124" s="842"/>
      <c r="DV124" s="929">
        <v>2.6</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439</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441</v>
      </c>
      <c r="DM125" s="923"/>
      <c r="DN125" s="923"/>
      <c r="DO125" s="923"/>
      <c r="DP125" s="923"/>
      <c r="DQ125" s="923" t="s">
        <v>130</v>
      </c>
      <c r="DR125" s="923"/>
      <c r="DS125" s="923"/>
      <c r="DT125" s="923"/>
      <c r="DU125" s="923"/>
      <c r="DV125" s="924" t="s">
        <v>441</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441</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441</v>
      </c>
      <c r="DM126" s="895"/>
      <c r="DN126" s="895"/>
      <c r="DO126" s="895"/>
      <c r="DP126" s="895"/>
      <c r="DQ126" s="895" t="s">
        <v>441</v>
      </c>
      <c r="DR126" s="895"/>
      <c r="DS126" s="895"/>
      <c r="DT126" s="895"/>
      <c r="DU126" s="895"/>
      <c r="DV126" s="872" t="s">
        <v>130</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441</v>
      </c>
      <c r="DH127" s="895"/>
      <c r="DI127" s="895"/>
      <c r="DJ127" s="895"/>
      <c r="DK127" s="895"/>
      <c r="DL127" s="895" t="s">
        <v>130</v>
      </c>
      <c r="DM127" s="895"/>
      <c r="DN127" s="895"/>
      <c r="DO127" s="895"/>
      <c r="DP127" s="895"/>
      <c r="DQ127" s="895" t="s">
        <v>130</v>
      </c>
      <c r="DR127" s="895"/>
      <c r="DS127" s="895"/>
      <c r="DT127" s="895"/>
      <c r="DU127" s="895"/>
      <c r="DV127" s="872" t="s">
        <v>441</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32316</v>
      </c>
      <c r="AB128" s="879"/>
      <c r="AC128" s="879"/>
      <c r="AD128" s="879"/>
      <c r="AE128" s="880"/>
      <c r="AF128" s="881">
        <v>31693</v>
      </c>
      <c r="AG128" s="879"/>
      <c r="AH128" s="879"/>
      <c r="AI128" s="879"/>
      <c r="AJ128" s="880"/>
      <c r="AK128" s="881">
        <v>28522</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130</v>
      </c>
      <c r="BG128" s="865"/>
      <c r="BH128" s="865"/>
      <c r="BI128" s="865"/>
      <c r="BJ128" s="865"/>
      <c r="BK128" s="865"/>
      <c r="BL128" s="888"/>
      <c r="BM128" s="864">
        <v>13.57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439</v>
      </c>
      <c r="DM128" s="869"/>
      <c r="DN128" s="869"/>
      <c r="DO128" s="869"/>
      <c r="DP128" s="869"/>
      <c r="DQ128" s="869" t="s">
        <v>439</v>
      </c>
      <c r="DR128" s="869"/>
      <c r="DS128" s="869"/>
      <c r="DT128" s="869"/>
      <c r="DU128" s="869"/>
      <c r="DV128" s="870" t="s">
        <v>439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9179821</v>
      </c>
      <c r="AB129" s="858"/>
      <c r="AC129" s="858"/>
      <c r="AD129" s="858"/>
      <c r="AE129" s="859"/>
      <c r="AF129" s="860">
        <v>8963471</v>
      </c>
      <c r="AG129" s="858"/>
      <c r="AH129" s="858"/>
      <c r="AI129" s="858"/>
      <c r="AJ129" s="859"/>
      <c r="AK129" s="860">
        <v>8765544</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130</v>
      </c>
      <c r="BG129" s="848"/>
      <c r="BH129" s="848"/>
      <c r="BI129" s="848"/>
      <c r="BJ129" s="848"/>
      <c r="BK129" s="848"/>
      <c r="BL129" s="849"/>
      <c r="BM129" s="847">
        <v>18.57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2078149</v>
      </c>
      <c r="AB130" s="858"/>
      <c r="AC130" s="858"/>
      <c r="AD130" s="858"/>
      <c r="AE130" s="859"/>
      <c r="AF130" s="860">
        <v>2050945</v>
      </c>
      <c r="AG130" s="858"/>
      <c r="AH130" s="858"/>
      <c r="AI130" s="858"/>
      <c r="AJ130" s="859"/>
      <c r="AK130" s="860">
        <v>1975620</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9.5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7101672</v>
      </c>
      <c r="AB131" s="841"/>
      <c r="AC131" s="841"/>
      <c r="AD131" s="841"/>
      <c r="AE131" s="842"/>
      <c r="AF131" s="843">
        <v>6912526</v>
      </c>
      <c r="AG131" s="841"/>
      <c r="AH131" s="841"/>
      <c r="AI131" s="841"/>
      <c r="AJ131" s="842"/>
      <c r="AK131" s="843">
        <v>6789924</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10.47259012</v>
      </c>
      <c r="AB132" s="821"/>
      <c r="AC132" s="821"/>
      <c r="AD132" s="821"/>
      <c r="AE132" s="822"/>
      <c r="AF132" s="823">
        <v>10.158211339999999</v>
      </c>
      <c r="AG132" s="821"/>
      <c r="AH132" s="821"/>
      <c r="AI132" s="821"/>
      <c r="AJ132" s="822"/>
      <c r="AK132" s="823">
        <v>8.0598987560000008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11.4</v>
      </c>
      <c r="AB133" s="800"/>
      <c r="AC133" s="800"/>
      <c r="AD133" s="800"/>
      <c r="AE133" s="801"/>
      <c r="AF133" s="799">
        <v>10.6</v>
      </c>
      <c r="AG133" s="800"/>
      <c r="AH133" s="800"/>
      <c r="AI133" s="800"/>
      <c r="AJ133" s="801"/>
      <c r="AK133" s="799">
        <v>9.5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mOEeH89jLhSA72vu7hLH3CDsdVWepJelixEl+xvRx+Lh9AVTcPKLvUtEsSoDxfo1HXX/SXs0qq9Qr3L2anBw==" saltValue="2DJDJHURp9GfXmimR2Te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AR73" sqref="AR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g/bB8sx9IKcgNwisAhX+GasDcW0PdWP89/edJOaCN7vbApXLDHq4I5zzU853DCj++78GzMN4mu+L8jRmsc2BA==" saltValue="O97+KrW/OOvYOzjFO7Qc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7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OhOC+JGGDkdTUrgUejw6xjkSQRtCVmdaj7Nvu2KRPkCnRrhc4tZds74nsFgesHVBy9qJVNMBDQkHEFEaqRWcA==" saltValue="EkPkYTv7dkKGy1yEFlSW5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4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1856222</v>
      </c>
      <c r="AP9" s="312">
        <v>90680</v>
      </c>
      <c r="AQ9" s="313">
        <v>63072</v>
      </c>
      <c r="AR9" s="314">
        <v>43.8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178990</v>
      </c>
      <c r="AP10" s="315">
        <v>8744</v>
      </c>
      <c r="AQ10" s="316">
        <v>6862</v>
      </c>
      <c r="AR10" s="317">
        <v>27.4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326373</v>
      </c>
      <c r="AP11" s="315">
        <v>15944</v>
      </c>
      <c r="AQ11" s="316">
        <v>9054</v>
      </c>
      <c r="AR11" s="317">
        <v>76.099999999999994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361</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10660</v>
      </c>
      <c r="AP14" s="315">
        <v>521</v>
      </c>
      <c r="AQ14" s="316">
        <v>2718</v>
      </c>
      <c r="AR14" s="317">
        <v>-80.8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41478</v>
      </c>
      <c r="AP15" s="315">
        <v>2026</v>
      </c>
      <c r="AQ15" s="316">
        <v>1384</v>
      </c>
      <c r="AR15" s="317">
        <v>46.4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-161529</v>
      </c>
      <c r="AP16" s="315">
        <v>-7891</v>
      </c>
      <c r="AQ16" s="316">
        <v>-5449</v>
      </c>
      <c r="AR16" s="317">
        <v>44.8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2252194</v>
      </c>
      <c r="AP17" s="315">
        <v>110024</v>
      </c>
      <c r="AQ17" s="316">
        <v>78003</v>
      </c>
      <c r="AR17" s="317">
        <v>41.1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11.82</v>
      </c>
      <c r="AP21" s="328">
        <v>7.51</v>
      </c>
      <c r="AQ21" s="329">
        <v>4.3099999999999996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93</v>
      </c>
      <c r="AP22" s="333">
        <v>97.1</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1698020</v>
      </c>
      <c r="AP32" s="342">
        <v>82952</v>
      </c>
      <c r="AQ32" s="343">
        <v>34855</v>
      </c>
      <c r="AR32" s="344">
        <v>138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796385</v>
      </c>
      <c r="AP35" s="342">
        <v>38905</v>
      </c>
      <c r="AQ35" s="343">
        <v>15141</v>
      </c>
      <c r="AR35" s="344">
        <v>157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38425</v>
      </c>
      <c r="AP36" s="342">
        <v>1877</v>
      </c>
      <c r="AQ36" s="343">
        <v>2517</v>
      </c>
      <c r="AR36" s="344">
        <v>-25.4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18573</v>
      </c>
      <c r="AP37" s="342">
        <v>907</v>
      </c>
      <c r="AQ37" s="343">
        <v>522</v>
      </c>
      <c r="AR37" s="344">
        <v>73.8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-28522</v>
      </c>
      <c r="AP39" s="342">
        <v>-1393</v>
      </c>
      <c r="AQ39" s="343">
        <v>-2915</v>
      </c>
      <c r="AR39" s="344">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-1975620</v>
      </c>
      <c r="AP40" s="342">
        <v>-96513</v>
      </c>
      <c r="AQ40" s="343">
        <v>-35363</v>
      </c>
      <c r="AR40" s="344">
        <v>172.9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547261</v>
      </c>
      <c r="AP41" s="342">
        <v>26735</v>
      </c>
      <c r="AQ41" s="343">
        <v>14758</v>
      </c>
      <c r="AR41" s="344">
        <v>81.2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2771974</v>
      </c>
      <c r="AN51" s="364">
        <v>125816</v>
      </c>
      <c r="AO51" s="365">
        <v>10.5</v>
      </c>
      <c r="AP51" s="366">
        <v>53292</v>
      </c>
      <c r="AQ51" s="367">
        <v>0</v>
      </c>
      <c r="AR51" s="368">
        <v>10.5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1687020</v>
      </c>
      <c r="AN52" s="372">
        <v>76571</v>
      </c>
      <c r="AO52" s="373">
        <v>32.1</v>
      </c>
      <c r="AP52" s="374">
        <v>28900</v>
      </c>
      <c r="AQ52" s="375">
        <v>18.899999999999999</v>
      </c>
      <c r="AR52" s="376">
        <v>13.2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3914804</v>
      </c>
      <c r="AN53" s="364">
        <v>180655</v>
      </c>
      <c r="AO53" s="365">
        <v>43.6</v>
      </c>
      <c r="AP53" s="366">
        <v>56894</v>
      </c>
      <c r="AQ53" s="367">
        <v>6.8</v>
      </c>
      <c r="AR53" s="368">
        <v>36.799999999999997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2073443</v>
      </c>
      <c r="AN54" s="372">
        <v>95683</v>
      </c>
      <c r="AO54" s="373">
        <v>25</v>
      </c>
      <c r="AP54" s="374">
        <v>32548</v>
      </c>
      <c r="AQ54" s="375">
        <v>12.6</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2876248</v>
      </c>
      <c r="AN55" s="364">
        <v>135372</v>
      </c>
      <c r="AO55" s="365">
        <v>-25.1</v>
      </c>
      <c r="AP55" s="366">
        <v>57122</v>
      </c>
      <c r="AQ55" s="367">
        <v>0.4</v>
      </c>
      <c r="AR55" s="368">
        <v>-25.5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1596823</v>
      </c>
      <c r="AN56" s="372">
        <v>75155</v>
      </c>
      <c r="AO56" s="373">
        <v>-21.5</v>
      </c>
      <c r="AP56" s="374">
        <v>36191</v>
      </c>
      <c r="AQ56" s="375">
        <v>11.2</v>
      </c>
      <c r="AR56" s="376">
        <v>-32.700000000000003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2593085</v>
      </c>
      <c r="AN57" s="364">
        <v>124012</v>
      </c>
      <c r="AO57" s="365">
        <v>-8.4</v>
      </c>
      <c r="AP57" s="366">
        <v>53655</v>
      </c>
      <c r="AQ57" s="367">
        <v>-6.1</v>
      </c>
      <c r="AR57" s="368">
        <v>-2.2999999999999998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1484993</v>
      </c>
      <c r="AN58" s="372">
        <v>71018</v>
      </c>
      <c r="AO58" s="373">
        <v>-5.5</v>
      </c>
      <c r="AP58" s="374">
        <v>32719</v>
      </c>
      <c r="AQ58" s="375">
        <v>-9.6</v>
      </c>
      <c r="AR58" s="376">
        <v>4.0999999999999996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2517294</v>
      </c>
      <c r="AN59" s="364">
        <v>122975</v>
      </c>
      <c r="AO59" s="365">
        <v>-0.8</v>
      </c>
      <c r="AP59" s="366">
        <v>53869</v>
      </c>
      <c r="AQ59" s="367">
        <v>0.4</v>
      </c>
      <c r="AR59" s="368">
        <v>-1.2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1480126</v>
      </c>
      <c r="AN60" s="372">
        <v>72307</v>
      </c>
      <c r="AO60" s="373">
        <v>1.8</v>
      </c>
      <c r="AP60" s="374">
        <v>35046</v>
      </c>
      <c r="AQ60" s="375">
        <v>7.1</v>
      </c>
      <c r="AR60" s="376">
        <v>-5.3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2934681</v>
      </c>
      <c r="AN61" s="379">
        <v>137766</v>
      </c>
      <c r="AO61" s="380">
        <v>4</v>
      </c>
      <c r="AP61" s="381">
        <v>54966</v>
      </c>
      <c r="AQ61" s="382">
        <v>0.3</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1664481</v>
      </c>
      <c r="AN62" s="372">
        <v>78147</v>
      </c>
      <c r="AO62" s="373">
        <v>6.4</v>
      </c>
      <c r="AP62" s="374">
        <v>33081</v>
      </c>
      <c r="AQ62" s="375">
        <v>8</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vgx2hGeg7uzSSyxdDQY/YTZxp1vEryXynbiTF+HVJLHT3Kv9vSqxHb8OAtc52G3yXH4wGbLrFISKPtK0VN6Ig==" saltValue="4v/4SWIg4a4fAHinLtmk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1"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EIaUjLOCoGOpoROJ+5jL0WSV0DK0RfutMTyonzUVPMF3J+oqGIOu8QCbU9E1YMcLWaYjZLrYJa02ZpQ7+3Jw==" saltValue="8EIjCWfS4BqUDbmwgpvc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N100" zoomScale="124" zoomScaleNormal="124" zoomScaleSheetLayoutView="55" workbookViewId="0">
      <selection activeCell="BJ65" sqref="BJ65"/>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gJ5Ley72t35VdljczK36D/XWuRRi68MjeNNEUhRmG4jxiwKp7Kip6Lxkc/f7+xLnmluPy//kyOHFGo8UjMCA==" saltValue="yc3mwHk2P1UHYEn41XRC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29.61</v>
      </c>
      <c r="G47" s="12">
        <v>35.76</v>
      </c>
      <c r="H47" s="12">
        <v>39.840000000000003</v>
      </c>
      <c r="I47" s="12">
        <v>39.299999999999997</v>
      </c>
      <c r="J47" s="13">
        <v>35.64</v>
      </c>
    </row>
    <row r="48" spans="2:10" ht="57.75" customHeight="1" x14ac:dyDescent="0.15">
      <c r="B48" s="14"/>
      <c r="C48" s="1234" t="s">
        <v>4</v>
      </c>
      <c r="D48" s="1234"/>
      <c r="E48" s="1235"/>
      <c r="F48" s="15">
        <v>1.31</v>
      </c>
      <c r="G48" s="16">
        <v>1</v>
      </c>
      <c r="H48" s="16">
        <v>1.07</v>
      </c>
      <c r="I48" s="16">
        <v>0.91</v>
      </c>
      <c r="J48" s="17">
        <v>1.48</v>
      </c>
    </row>
    <row r="49" spans="2:10" ht="57.75" customHeight="1" thickBot="1" x14ac:dyDescent="0.2">
      <c r="B49" s="18"/>
      <c r="C49" s="1236" t="s">
        <v>5</v>
      </c>
      <c r="D49" s="1236"/>
      <c r="E49" s="1237"/>
      <c r="F49" s="19">
        <v>4.01</v>
      </c>
      <c r="G49" s="20">
        <v>8.18</v>
      </c>
      <c r="H49" s="20">
        <v>4.33</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a1sUzFJKLY5+4GGY29zApkgkpQmBIs2EzoCOrt1tSiE6AR6A6x1bN6JokkDsv/PakSQaOvz4wQUbZuBL00fhA==" saltValue="TwIgfE2C/1Cmk/cRoxFt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2020-02-10T03:43:04Z</dcterms:created>
  <dcterms:modified xsi:type="dcterms:W3CDTF">2020-10-06T01:22:22Z</dcterms:modified>
  <cp:category/>
</cp:coreProperties>
</file>