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D:\●財政関係\財政状況等資料集\平成30年度決算\最終提出版【２回目】公会計分の出力が可能となった後で作成することになる。\"/>
    </mc:Choice>
  </mc:AlternateContent>
  <xr:revisionPtr revIDLastSave="0" documentId="13_ncr:1_{EB694575-F9C1-4837-B89B-1B54B27E7C92}" xr6:coauthVersionLast="36" xr6:coauthVersionMax="36" xr10:uidLastSave="{00000000-0000-0000-0000-000000000000}"/>
  <bookViews>
    <workbookView xWindow="0" yWindow="0" windowWidth="15360" windowHeight="7635" tabRatio="88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s="1"/>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<sst xmlns="http://schemas.openxmlformats.org/spreadsheetml/2006/main" count="1210" uniqueCount="611">
  <si>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</si>
  <si>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</si>
  <si>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</si>
  <si>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</si>
  <si>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</si>
  <si>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</si>
  <si>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</si>
  <si>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</si>
  <si>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</si>
  <si>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</si>
  <si>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</si>
  <si>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</si>
  <si>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</si>
  <si>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</si>
  <si>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</si>
  <si>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</si>
  <si>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</si>
  <si>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</si>
  <si>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</si>
  <si>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</si>
  <si>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</si>
  <si>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</si>
  <si>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</si>
  <si>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</si>
  <si>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</si>
  <si>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</si>
  <si>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</si>
  <si>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</si>
  <si>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</si>
  <si>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</si>
  <si>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</si>
  <si>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</si>
  <si>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</si>
  <si>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</si>
  <si>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</si>
  <si>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</si>
  <si>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</si>
  <si>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</si>
  <si>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</si>
  <si>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</si>
  <si>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</si>
  <si>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</si>
  <si>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</si>
  <si>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</si>
  <si>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</si>
  <si>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</si>
  <si>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</si>
  <si>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</si>
  <si>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</si>
  <si>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</si>
  <si>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</si>
  <si>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</si>
  <si>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</si>
  <si>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</si>
  <si>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</si>
  <si>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</si>
  <si>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</si>
  <si>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</si>
  <si>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</si>
  <si>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</si>
  <si>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</si>
  <si>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</si>
  <si>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</si>
  <si>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</si>
  <si>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</si>
  <si>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</si>
  <si>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</si>
  <si>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</si>
  <si>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</si>
  <si>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</si>
  <si>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</si>
  <si>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</si>
  <si>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</si>
  <si>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</si>
  <si>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</si>
  <si>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</si>
  <si>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</si>
  <si>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</si>
  <si>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</si>
  <si>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</si>
  <si>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</si>
  <si>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</si>
  <si>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</si>
  <si>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</si>
  <si>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</si>
  <si>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</si>
  <si>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</si>
  <si>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</si>
  <si>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</si>
  <si>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</si>
  <si>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</si>
  <si>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</si>
  <si>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</si>
  <si>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</si>
  <si>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</si>
  <si>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</si>
  <si>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</si>
  <si>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</si>
  <si>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</si>
  <si>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</si>
  <si>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</si>
  <si>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</si>
  <si>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</si>
  <si>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</si>
  <si>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</si>
  <si>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</si>
  <si>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</si>
  <si>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</si>
  <si>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</si>
  <si>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</si>
  <si>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</si>
  <si>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</si>
  <si>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</si>
  <si>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</si>
  <si>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</si>
  <si>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</si>
  <si>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</si>
  <si>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</si>
  <si>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</si>
  <si>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</si>
  <si>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</si>
  <si>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</si>
  <si>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</si>
  <si>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</si>
  <si>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</si>
  <si>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</si>
  <si>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</si>
  <si>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</si>
  <si>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</si>
  <si>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</si>
  <si>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</si>
  <si>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</si>
  <si>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</si>
  <si>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</si>
  <si>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</si>
  <si>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</si>
  <si>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</si>
  <si>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</si>
  <si>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</si>
  <si>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</si>
  <si>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</si>
  <si>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</si>
  <si>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</si>
  <si>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</si>
  <si>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</si>
  <si>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</si>
  <si>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</si>
  <si>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</si>
  <si>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</si>
  <si>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</si>
  <si>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</si>
  <si>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</si>
  <si>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</si>
  <si>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</si>
  <si>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</si>
  <si>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</si>
  <si>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</si>
  <si>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</si>
  <si>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</si>
  <si>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</si>
  <si>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</si>
  <si>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</si>
  <si>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</si>
  <si>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</si>
  <si>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</si>
  <si>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</si>
  <si>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</si>
  <si>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</si>
  <si>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</si>
  <si>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</si>
  <si>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</si>
  <si>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</si>
  <si>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</si>
  <si>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</si>
  <si>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</si>
  <si>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</si>
  <si>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</si>
  <si>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</si>
  <si>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</si>
  <si>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</si>
  <si>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</si>
  <si>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</si>
  <si>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</si>
  <si>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</si>
  <si>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</si>
  <si>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</si>
  <si>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</si>
  <si>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</si>
  <si>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</si>
  <si>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</si>
  <si>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</si>
  <si>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</si>
  <si>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</si>
  <si>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</si>
  <si>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</si>
  <si>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</si>
  <si>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</si>
  <si>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</si>
  <si>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</si>
  <si>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</si>
  <si>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</si>
  <si>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</si>
  <si>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</si>
  <si>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</si>
  <si>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</si>
  <si>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</si>
  <si>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</si>
  <si>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</si>
  <si>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</si>
  <si>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</si>
  <si>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</si>
  <si>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</si>
  <si>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</si>
  <si>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</si>
  <si>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</si>
  <si>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石川県川北町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</si>
  <si>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</si>
  <si>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</si>
  <si>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</si>
  <si>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</si>
  <si>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</si>
  <si>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</si>
  <si>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</si>
  <si>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</si>
  <si>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</si>
  <si>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</si>
  <si>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</si>
  <si>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</si>
  <si>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</si>
  <si>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</si>
  <si>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</si>
  <si>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</si>
  <si>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</si>
  <si>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</si>
  <si>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</si>
  <si>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</si>
  <si>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</si>
  <si>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</si>
  <si>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</si>
  <si>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</si>
  <si>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</si>
  <si>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</si>
  <si>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</si>
  <si>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</si>
  <si>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</si>
  <si>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</si>
  <si>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</si>
  <si>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</si>
  <si>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</si>
  <si>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</si>
  <si>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</si>
  <si>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</si>
  <si>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</si>
  <si>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</si>
  <si>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</si>
  <si>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</si>
  <si>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</si>
  <si>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</si>
  <si>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</si>
  <si>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</si>
  <si>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</si>
  <si>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</si>
  <si>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</si>
  <si>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</si>
  <si>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</si>
  <si>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</si>
  <si>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</si>
  <si>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</si>
  <si>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</si>
  <si>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</si>
  <si>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</si>
  <si>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</si>
  <si>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</si>
  <si>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</si>
  <si>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</si>
  <si>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</si>
  <si>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</si>
  <si>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</si>
  <si>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</si>
  <si>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</si>
  <si>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</si>
  <si>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</si>
  <si>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</si>
  <si>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</si>
  <si>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</si>
  <si>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</si>
  <si>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</si>
  <si>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</si>
  <si>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</si>
  <si>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</si>
  <si>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</si>
  <si>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</si>
  <si>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</si>
  <si>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</si>
  <si>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</si>
  <si>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</si>
  <si>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</si>
  <si>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</si>
  <si>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</si>
  <si>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</si>
  <si>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</si>
  <si>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</si>
  <si>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</si>
  <si>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</si>
  <si>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</si>
  <si>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</si>
  <si>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</si>
  <si>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</si>
  <si>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</si>
  <si>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</si>
  <si>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</si>
  <si>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</si>
  <si>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</si>
  <si>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</si>
  <si>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</si>
  <si>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</si>
  <si>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</si>
  <si>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</si>
  <si>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</si>
  <si>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</si>
  <si>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</si>
  <si>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</si>
  <si>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</si>
  <si>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</si>
  <si>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</si>
  <si>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</si>
  <si>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</si>
  <si>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</si>
  <si>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</si>
  <si>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</si>
  <si>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</si>
  <si>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</si>
  <si>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</si>
  <si>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</si>
  <si>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</si>
  <si>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</si>
  <si>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</si>
  <si>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</si>
  <si>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</si>
  <si>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</si>
  <si>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</si>
  <si>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</si>
  <si>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</si>
  <si>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</si>
  <si>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</si>
  <si>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</si>
  <si>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</si>
  <si>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</si>
  <si>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</si>
  <si>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</si>
  <si>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</si>
  <si>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</si>
  <si>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</si>
  <si>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</si>
  <si>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</si>
  <si>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</si>
  <si>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</si>
  <si>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</si>
  <si>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</si>
  <si>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</si>
  <si>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</si>
  <si>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</si>
  <si>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</si>
  <si>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</si>
  <si>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石川県川北町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</si>
  <si>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</si>
  <si>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</si>
  <si>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</si>
  <si>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</si>
  <si>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</si>
  <si>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</si>
  <si>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</si>
  <si>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</si>
  <si>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</si>
  <si>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</si>
  <si>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</si>
  <si>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</si>
  <si>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</si>
  <si>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</si>
  <si>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</si>
  <si>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</si>
  <si>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</si>
  <si>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</si>
  <si>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</si>
  <si>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</si>
  <si>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</si>
  <si>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</si>
  <si>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</si>
  <si>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</si>
  <si>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</si>
  <si>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</si>
  <si>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</si>
  <si>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</si>
  <si>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</si>
  <si>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</si>
  <si>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</si>
  <si>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</si>
  <si>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川北町介護保険事業特別会計</t>
    <phoneticPr fontId="5"/>
  </si>
  <si>
    <t>川北町後期高齢者医療特別会計</t>
    <phoneticPr fontId="5"/>
  </si>
  <si>
    <t>川北町介護保険サービス事業特別会計</t>
    <phoneticPr fontId="5"/>
  </si>
  <si>
    <t>川北町工業用水道事業会計</t>
    <phoneticPr fontId="5"/>
  </si>
  <si>
    <t>川北町農業集落排水事業特別会計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</si>
  <si>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</si>
  <si>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</si>
  <si>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</si>
  <si>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</si>
  <si>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</si>
  <si>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</si>
  <si>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</si>
  <si>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</si>
  <si>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</si>
  <si>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</si>
  <si>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</si>
  <si>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</si>
  <si>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</si>
  <si>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</si>
  <si>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</si>
  <si>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</si>
  <si>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</si>
  <si>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</si>
  <si>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</si>
  <si>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</si>
  <si>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</si>
  <si>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</si>
  <si>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</si>
  <si>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</si>
  <si>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</si>
  <si>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</si>
  <si>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</si>
  <si>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</si>
  <si>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</si>
  <si>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</si>
  <si>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</si>
  <si>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</si>
  <si>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</si>
  <si>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</si>
  <si>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</si>
  <si>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</si>
  <si>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</si>
  <si>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</si>
  <si>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</si>
  <si>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</si>
  <si>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</si>
  <si>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</si>
  <si>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</si>
  <si>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</si>
  <si>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</si>
  <si>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</si>
  <si>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</si>
  <si>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</si>
  <si>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</si>
  <si>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</si>
  <si>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</si>
  <si>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</si>
  <si>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</si>
  <si>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</si>
  <si>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</si>
  <si>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</si>
  <si>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</si>
  <si>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</si>
  <si>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</si>
  <si>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</si>
  <si>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</si>
  <si>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</si>
  <si>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</si>
  <si>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</si>
  <si>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</si>
  <si>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</si>
  <si>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</si>
  <si>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</si>
  <si>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</si>
  <si>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</si>
  <si>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</si>
  <si>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</si>
  <si>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</si>
  <si>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</si>
  <si>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</si>
  <si>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</si>
  <si>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</si>
  <si>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</si>
  <si>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</si>
  <si>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</si>
  <si>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</si>
  <si>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</si>
  <si>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</si>
  <si>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</si>
  <si>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</si>
  <si>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</si>
  <si>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</si>
  <si>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</si>
  <si>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</si>
  <si>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</si>
  <si>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</si>
  <si>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</si>
  <si>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</si>
  <si>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</si>
  <si>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</si>
  <si>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</si>
  <si>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</si>
  <si>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</si>
  <si>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</si>
  <si>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</si>
  <si>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</si>
  <si>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</si>
  <si>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</si>
  <si>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</si>
  <si>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</si>
  <si>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</si>
  <si>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</si>
  <si>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</si>
  <si>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</si>
  <si>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</si>
  <si>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</si>
  <si>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</si>
  <si>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</si>
  <si>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</si>
  <si>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</si>
  <si>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</si>
  <si>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</si>
  <si>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</si>
  <si>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</si>
  <si>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</si>
  <si>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</si>
  <si>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</si>
  <si>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</si>
  <si>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</si>
  <si>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</si>
  <si>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</si>
  <si>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</si>
  <si>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</si>
  <si>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</si>
  <si>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</si>
  <si>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</si>
  <si>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</si>
  <si>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</si>
  <si>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</si>
  <si>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</si>
  <si>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</si>
  <si>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</si>
  <si>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</si>
  <si>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</si>
  <si>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</si>
  <si>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</si>
  <si>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</si>
  <si>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</si>
  <si>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0.35</t>
  </si>
  <si>
    <t>▲ 4.67</t>
  </si>
  <si>
    <t>▲ 9.70</t>
  </si>
  <si>
    <t>一般会計</t>
  </si>
  <si>
    <t>川北町工業用水道事業会計</t>
  </si>
  <si>
    <t>川北町国民健康保険特別会計</t>
  </si>
  <si>
    <t>川北町介護保険事業特別会計</t>
  </si>
  <si>
    <t>川北町農業集落排水事業特別会計</t>
  </si>
  <si>
    <t>川北町後期高齢者医療特別会計</t>
  </si>
  <si>
    <t>川北町介護保険サービス事業特別会計</t>
  </si>
  <si>
    <t>川北町簡易水道事業特別会計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</si>
  <si>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</si>
  <si>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</si>
  <si>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</si>
  <si>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</si>
  <si>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</si>
  <si>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</si>
  <si>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</si>
  <si>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</si>
  <si>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一般会計</t>
    <phoneticPr fontId="5"/>
  </si>
  <si>
    <t>-</t>
    <phoneticPr fontId="2"/>
  </si>
  <si>
    <t>川北町介護保険サービス事業特別会計</t>
    <phoneticPr fontId="5"/>
  </si>
  <si>
    <t>川北町簡易水道事業特別会計</t>
    <phoneticPr fontId="5"/>
  </si>
  <si>
    <t>法非適用企業</t>
    <phoneticPr fontId="5"/>
  </si>
  <si>
    <t>川北町国民健康保険特別会計</t>
    <phoneticPr fontId="5"/>
  </si>
  <si>
    <t>-</t>
    <phoneticPr fontId="2"/>
  </si>
  <si>
    <t>-</t>
    <phoneticPr fontId="2"/>
  </si>
  <si>
    <t>-</t>
    <phoneticPr fontId="2"/>
  </si>
  <si>
    <t>川北町工業用水道事業会計</t>
    <phoneticPr fontId="5"/>
  </si>
  <si>
    <t>法適用企業</t>
    <phoneticPr fontId="5"/>
  </si>
  <si>
    <t>法非適用企業</t>
    <phoneticPr fontId="5"/>
  </si>
  <si>
    <t>白山野々市広域事務組合</t>
    <rPh sb="0" eb="2">
      <t>ハクサン</t>
    </rPh>
    <rPh sb="2" eb="5">
      <t>ノノイチ</t>
    </rPh>
    <rPh sb="5" eb="7">
      <t>コウイキ</t>
    </rPh>
    <rPh sb="7" eb="9">
      <t>ジム</t>
    </rPh>
    <rPh sb="9" eb="11">
      <t>クミアイ</t>
    </rPh>
    <phoneticPr fontId="18"/>
  </si>
  <si>
    <t>手取郷広域事務組合</t>
    <rPh sb="0" eb="2">
      <t>テドリ</t>
    </rPh>
    <rPh sb="2" eb="3">
      <t>ゴウ</t>
    </rPh>
    <rPh sb="3" eb="5">
      <t>コウイキ</t>
    </rPh>
    <rPh sb="5" eb="7">
      <t>ジム</t>
    </rPh>
    <rPh sb="7" eb="9">
      <t>クミアイ</t>
    </rPh>
    <phoneticPr fontId="18"/>
  </si>
  <si>
    <t>手取川流域環境衛生事業組合</t>
    <rPh sb="0" eb="3">
      <t>テドリガワ</t>
    </rPh>
    <rPh sb="3" eb="5">
      <t>リュウイキ</t>
    </rPh>
    <rPh sb="5" eb="7">
      <t>カンキョウ</t>
    </rPh>
    <rPh sb="7" eb="9">
      <t>エイセイ</t>
    </rPh>
    <rPh sb="9" eb="11">
      <t>ジギョウ</t>
    </rPh>
    <rPh sb="11" eb="13">
      <t>クミアイ</t>
    </rPh>
    <phoneticPr fontId="18"/>
  </si>
  <si>
    <t>能美介護認定事務組合</t>
    <rPh sb="0" eb="2">
      <t>ノミ</t>
    </rPh>
    <rPh sb="2" eb="4">
      <t>カイゴ</t>
    </rPh>
    <rPh sb="4" eb="6">
      <t>ニンテイ</t>
    </rPh>
    <rPh sb="6" eb="8">
      <t>ジム</t>
    </rPh>
    <rPh sb="8" eb="10">
      <t>クミアイ</t>
    </rPh>
    <phoneticPr fontId="18"/>
  </si>
  <si>
    <t>石川県市町村職員退職手当組合</t>
    <rPh sb="0" eb="3">
      <t>イシカワケン</t>
    </rPh>
    <rPh sb="3" eb="6">
      <t>シチョウソン</t>
    </rPh>
    <rPh sb="6" eb="8">
      <t>ショクイン</t>
    </rPh>
    <rPh sb="8" eb="10">
      <t>タイショク</t>
    </rPh>
    <rPh sb="10" eb="12">
      <t>テアテ</t>
    </rPh>
    <rPh sb="12" eb="14">
      <t>クミアイ</t>
    </rPh>
    <phoneticPr fontId="18"/>
  </si>
  <si>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18"/>
  </si>
  <si>
    <t>石川県消防賞じゅつ金組合</t>
    <rPh sb="0" eb="3">
      <t>イシカワケン</t>
    </rPh>
    <rPh sb="3" eb="5">
      <t>ショウボウ</t>
    </rPh>
    <rPh sb="5" eb="6">
      <t>ショウ</t>
    </rPh>
    <rPh sb="9" eb="10">
      <t>キン</t>
    </rPh>
    <rPh sb="10" eb="12">
      <t>クミアイ</t>
    </rPh>
    <phoneticPr fontId="18"/>
  </si>
  <si>
    <t>手取川水防事務組合</t>
    <rPh sb="0" eb="3">
      <t>テドリガワ</t>
    </rPh>
    <rPh sb="3" eb="5">
      <t>スイボウ</t>
    </rPh>
    <rPh sb="5" eb="7">
      <t>ジム</t>
    </rPh>
    <rPh sb="7" eb="9">
      <t>クミアイ</t>
    </rPh>
    <phoneticPr fontId="18"/>
  </si>
  <si>
    <t>石川県町村議会公務災害補償組合</t>
    <rPh sb="0" eb="3">
      <t>イシカワケン</t>
    </rPh>
    <rPh sb="3" eb="5">
      <t>チョウソン</t>
    </rPh>
    <rPh sb="5" eb="7">
      <t>ギカイ</t>
    </rPh>
    <rPh sb="7" eb="9">
      <t>コウム</t>
    </rPh>
    <rPh sb="9" eb="11">
      <t>サイガイ</t>
    </rPh>
    <rPh sb="11" eb="13">
      <t>ホショウ</t>
    </rPh>
    <rPh sb="13" eb="15">
      <t>クミアイ</t>
    </rPh>
    <phoneticPr fontId="18"/>
  </si>
  <si>
    <t>南加賀広域圏事務組合（一般会計）</t>
    <rPh sb="0" eb="1">
      <t>ミナミ</t>
    </rPh>
    <rPh sb="1" eb="3">
      <t>カガ</t>
    </rPh>
    <rPh sb="3" eb="6">
      <t>コウイキケン</t>
    </rPh>
    <rPh sb="6" eb="8">
      <t>ジム</t>
    </rPh>
    <rPh sb="8" eb="10">
      <t>クミアイ</t>
    </rPh>
    <rPh sb="11" eb="13">
      <t>イッパン</t>
    </rPh>
    <rPh sb="13" eb="15">
      <t>カイケイ</t>
    </rPh>
    <phoneticPr fontId="18"/>
  </si>
  <si>
    <t>南加賀広域圏事務組合（ふるさと振興事業会計）</t>
    <rPh sb="0" eb="1">
      <t>ミナミ</t>
    </rPh>
    <rPh sb="1" eb="3">
      <t>カガ</t>
    </rPh>
    <rPh sb="3" eb="6">
      <t>コウイキケン</t>
    </rPh>
    <rPh sb="6" eb="8">
      <t>ジム</t>
    </rPh>
    <rPh sb="8" eb="10">
      <t>クミアイ</t>
    </rPh>
    <rPh sb="15" eb="17">
      <t>シンコウ</t>
    </rPh>
    <rPh sb="17" eb="19">
      <t>ジギョウ</t>
    </rPh>
    <rPh sb="19" eb="21">
      <t>カイケイ</t>
    </rPh>
    <phoneticPr fontId="18"/>
  </si>
  <si>
    <t>南加賀広域圏事務組合（急病センター事業会計）</t>
    <rPh sb="0" eb="1">
      <t>ミナミ</t>
    </rPh>
    <rPh sb="1" eb="3">
      <t>カガ</t>
    </rPh>
    <rPh sb="3" eb="6">
      <t>コウイキケン</t>
    </rPh>
    <rPh sb="6" eb="8">
      <t>ジム</t>
    </rPh>
    <rPh sb="8" eb="10">
      <t>クミアイ</t>
    </rPh>
    <rPh sb="11" eb="13">
      <t>キュウビョウ</t>
    </rPh>
    <rPh sb="17" eb="19">
      <t>ジギョウ</t>
    </rPh>
    <rPh sb="19" eb="21">
      <t>カイケイ</t>
    </rPh>
    <phoneticPr fontId="18"/>
  </si>
  <si>
    <t>南加賀広域圏事務組合（公設地方卸売市場事業会計）</t>
    <rPh sb="0" eb="1">
      <t>ミナミ</t>
    </rPh>
    <rPh sb="1" eb="3">
      <t>カガ</t>
    </rPh>
    <rPh sb="3" eb="6">
      <t>コウイキケン</t>
    </rPh>
    <rPh sb="6" eb="8">
      <t>ジム</t>
    </rPh>
    <rPh sb="8" eb="10">
      <t>クミアイ</t>
    </rPh>
    <rPh sb="11" eb="13">
      <t>コウセツ</t>
    </rPh>
    <rPh sb="13" eb="15">
      <t>チホウ</t>
    </rPh>
    <rPh sb="15" eb="17">
      <t>オロシウリ</t>
    </rPh>
    <rPh sb="17" eb="19">
      <t>シジョウ</t>
    </rPh>
    <rPh sb="19" eb="21">
      <t>ジギョウ</t>
    </rPh>
    <rPh sb="21" eb="23">
      <t>カイケイ</t>
    </rPh>
    <phoneticPr fontId="18"/>
  </si>
  <si>
    <t>白山石川医療企業団（公立松任石川中央病院事業会計）</t>
    <rPh sb="0" eb="2">
      <t>ハクサン</t>
    </rPh>
    <rPh sb="2" eb="4">
      <t>イシカワ</t>
    </rPh>
    <rPh sb="4" eb="6">
      <t>イリョウ</t>
    </rPh>
    <rPh sb="6" eb="8">
      <t>キギョウ</t>
    </rPh>
    <rPh sb="8" eb="9">
      <t>ダン</t>
    </rPh>
    <rPh sb="10" eb="12">
      <t>コウリツ</t>
    </rPh>
    <rPh sb="12" eb="14">
      <t>マットウ</t>
    </rPh>
    <rPh sb="14" eb="16">
      <t>イシカワ</t>
    </rPh>
    <rPh sb="16" eb="18">
      <t>チュウオウ</t>
    </rPh>
    <rPh sb="18" eb="20">
      <t>ビョウイン</t>
    </rPh>
    <rPh sb="20" eb="22">
      <t>ジギョウ</t>
    </rPh>
    <rPh sb="22" eb="24">
      <t>カイケイ</t>
    </rPh>
    <phoneticPr fontId="18"/>
  </si>
  <si>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18"/>
  </si>
  <si>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</si>
  <si>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川北町余暇健康開発公社</t>
    <rPh sb="0" eb="3">
      <t>カワキタマチ</t>
    </rPh>
    <rPh sb="3" eb="5">
      <t>ヨカ</t>
    </rPh>
    <rPh sb="5" eb="7">
      <t>ケンコウ</t>
    </rPh>
    <rPh sb="7" eb="9">
      <t>カイハツ</t>
    </rPh>
    <rPh sb="9" eb="11">
      <t>コウシャ</t>
    </rPh>
    <phoneticPr fontId="18"/>
  </si>
  <si>
    <t>川北町土地開発公社</t>
    <rPh sb="0" eb="3">
      <t>カワキタマチ</t>
    </rPh>
    <rPh sb="3" eb="5">
      <t>トチ</t>
    </rPh>
    <rPh sb="5" eb="7">
      <t>カイハツ</t>
    </rPh>
    <rPh sb="7" eb="9">
      <t>コウシャ</t>
    </rPh>
    <phoneticPr fontId="18"/>
  </si>
  <si>
    <t>福祉基金</t>
    <rPh sb="0" eb="2">
      <t>フクシ</t>
    </rPh>
    <rPh sb="2" eb="4">
      <t>キキン</t>
    </rPh>
    <phoneticPr fontId="2"/>
  </si>
  <si>
    <t>ふれあい健康センター基金</t>
    <rPh sb="4" eb="6">
      <t>ケンコウ</t>
    </rPh>
    <rPh sb="10" eb="12">
      <t>キキン</t>
    </rPh>
    <phoneticPr fontId="2"/>
  </si>
  <si>
    <t>人材育成基金</t>
    <rPh sb="0" eb="2">
      <t>ジンザイ</t>
    </rPh>
    <rPh sb="2" eb="4">
      <t>イクセイ</t>
    </rPh>
    <rPh sb="4" eb="6">
      <t>キキン</t>
    </rPh>
    <phoneticPr fontId="2"/>
  </si>
  <si>
    <t>教育振興基金</t>
    <rPh sb="0" eb="2">
      <t>キョウイク</t>
    </rPh>
    <rPh sb="2" eb="4">
      <t>シンコウ</t>
    </rPh>
    <rPh sb="4" eb="6">
      <t>キキン</t>
    </rPh>
    <phoneticPr fontId="2"/>
  </si>
  <si>
    <t>ふるさと水と土保全基金</t>
    <rPh sb="4" eb="5">
      <t>ミズ</t>
    </rPh>
    <rPh sb="6" eb="7">
      <t>ツチ</t>
    </rPh>
    <rPh sb="7" eb="9">
      <t>ホゼン</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</si>
  <si>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</si>
  <si>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</si>
  <si>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</si>
  <si>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有形固定資産減価償却率、将来負担比率ともに類似団体平均を下回っている。
将来負担比率については、近年繰上償還を積極的に実施している事もあり減少していくことが予想される。
有形固定資産減価償却率については、各施設の老朽化により維持管理に要する経費が増加することが予想されるため、公共施設総合管理計画に基づき、今後、老朽化対策に積極的に取り組んでいく。</t>
    <rPh sb="12" eb="14">
      <t>ショウライ</t>
    </rPh>
    <rPh sb="14" eb="16">
      <t>フタン</t>
    </rPh>
    <rPh sb="16" eb="18">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</si>
  <si>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</si>
  <si>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</si>
  <si>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</si>
  <si>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</si>
  <si>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</si>
  <si>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</si>
  <si>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実質公債費比率は類似団体と比較して高いものの、将来負担比率は低くなっている。
今後も、定期的な繰上償還の実施や新発債を抑制するなど公債費の適正化に取り組んでいく。</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1">
      <t>ヒク</t>
    </rPh>
    <rPh sb="39" eb="41">
      <t>コンゴ</t>
    </rPh>
    <rPh sb="43" eb="46">
      <t>テイキテキ</t>
    </rPh>
    <rPh sb="47" eb="49">
      <t>クリアゲ</t>
    </rPh>
    <rPh sb="49" eb="51">
      <t>ショウカン</t>
    </rPh>
    <rPh sb="52" eb="54">
      <t>ジッシ</t>
    </rPh>
    <rPh sb="55" eb="57">
      <t>シンパツ</t>
    </rPh>
    <rPh sb="57" eb="58">
      <t>サイ</t>
    </rPh>
    <rPh sb="59" eb="61">
      <t>ヨクセイ</t>
    </rPh>
    <rPh sb="65" eb="68">
      <t>コウサイヒ</t>
    </rPh>
    <rPh sb="69" eb="72">
      <t>テキセイカ</t>
    </rPh>
    <rPh sb="73" eb="74">
      <t>ト</t>
    </rPh>
    <rPh sb="75" eb="76">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</si>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</sst>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996B503-8C63-4CA4-B408-7684AE2AA42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c:ext xmlns:c16="http://schemas.microsoft.com/office/drawing/2014/chart" uri="{C3380CC4-5D6E-409C-BE32-E72D297353CC}">
              <c16:uniqueId val="{00000000-3885-43D4-AFB0-10FA83B01C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116264</c:v>
                </c:pt>
                <c:pt idx="1">
                  <c:v>175053</c:v>
                </c:pt>
                <c:pt idx="2">
                  <c:v>99397</c:v>
                </c:pt>
                <c:pt idx="3">
                  <c:v>73432</c:v>
                </c:pt>
                <c:pt idx="4">
                  <c:v>59133</c:v>
                </c:pt>
              </c:numCache>
            </c:numRef>
          </c:val>
          <c:smooth val="0"/>
          <c:extLst>
            <c:ext xmlns:c16="http://schemas.microsoft.com/office/drawing/2014/chart" uri="{C3380CC4-5D6E-409C-BE32-E72D297353CC}">
              <c16:uniqueId val="{00000001-3885-43D4-AFB0-10FA83B01C5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7.41</c:v>
                </c:pt>
                <c:pt idx="1">
                  <c:v>6.47</c:v>
                </c:pt>
                <c:pt idx="2">
                  <c:v>7.13</c:v>
                </c:pt>
                <c:pt idx="3">
                  <c:v>10.14</c:v>
                </c:pt>
                <c:pt idx="4">
                  <c:v>4.07</c:v>
                </c:pt>
              </c:numCache>
            </c:numRef>
          </c:val>
          <c:extLst>
            <c:ext xmlns:c16="http://schemas.microsoft.com/office/drawing/2014/chart" uri="{C3380CC4-5D6E-409C-BE32-E72D297353CC}">
              <c16:uniqueId val="{00000000-7762-4677-A023-237799AC1B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86.74</c:v>
                </c:pt>
                <c:pt idx="1">
                  <c:v>77.989999999999995</c:v>
                </c:pt>
                <c:pt idx="2">
                  <c:v>80.099999999999994</c:v>
                </c:pt>
                <c:pt idx="3">
                  <c:v>79.290000000000006</c:v>
                </c:pt>
                <c:pt idx="4">
                  <c:v>75.989999999999995</c:v>
                </c:pt>
              </c:numCache>
            </c:numRef>
          </c:val>
          <c:extLst>
            <c:ext xmlns:c16="http://schemas.microsoft.com/office/drawing/2014/chart" uri="{C3380CC4-5D6E-409C-BE32-E72D297353CC}">
              <c16:uniqueId val="{00000001-7762-4677-A023-237799AC1B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-0.35</c:v>
                </c:pt>
                <c:pt idx="1">
                  <c:v>-4.67</c:v>
                </c:pt>
                <c:pt idx="2">
                  <c:v>2.0299999999999998</c:v>
                </c:pt>
                <c:pt idx="3">
                  <c:v>6.42</c:v>
                </c:pt>
                <c:pt idx="4">
                  <c:v>-9.6999999999999993</c:v>
                </c:pt>
              </c:numCache>
            </c:numRef>
          </c:val>
          <c:smooth val="0"/>
          <c:extLst>
            <c:ext xmlns:c16="http://schemas.microsoft.com/office/drawing/2014/chart" uri="{C3380CC4-5D6E-409C-BE32-E72D297353CC}">
              <c16:uniqueId val="{00000002-7762-4677-A023-237799AC1B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600-4EC2-9BEE-1AEBC1A78D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00-4EC2-9BEE-1AEBC1A78D6C}"/>
            </c:ext>
          </c:extLst>
        </c:ser>
        <c:ser>
          <c:idx val="2"/>
          <c:order val="2"/>
          <c:tx>
            <c:strRef>
              <c:f>データシート!$A$29</c:f>
              <c:strCache>
                <c:ptCount val="1"/>
                <c:pt idx="0">
                  <c:v>川北町簡易水道事業特別会計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2-E600-4EC2-9BEE-1AEBC1A78D6C}"/>
            </c:ext>
          </c:extLst>
        </c:ser>
        <c:ser>
          <c:idx val="3"/>
          <c:order val="3"/>
          <c:tx>
            <c:strRef>
              <c:f>データシート!$A$30</c:f>
              <c:strCache>
                <c:ptCount val="1"/>
                <c:pt idx="0">
                  <c:v>川北町介護保険サービス事業特別会計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0.09</c:v>
                </c:pt>
                <c:pt idx="4">
                  <c:v>#N/A</c:v>
                </c:pt>
                <c:pt idx="5">
                  <c:v>0.09</c:v>
                </c:pt>
                <c:pt idx="6">
                  <c:v>#N/A</c:v>
                </c:pt>
                <c:pt idx="7">
                  <c:v>0.08</c:v>
                </c:pt>
                <c:pt idx="8">
                  <c:v>#N/A</c:v>
                </c:pt>
                <c:pt idx="9">
                  <c:v>0.06</c:v>
                </c:pt>
              </c:numCache>
            </c:numRef>
          </c:val>
          <c:extLst>
            <c:ext xmlns:c16="http://schemas.microsoft.com/office/drawing/2014/chart" uri="{C3380CC4-5D6E-409C-BE32-E72D297353CC}">
              <c16:uniqueId val="{00000003-E600-4EC2-9BEE-1AEBC1A78D6C}"/>
            </c:ext>
          </c:extLst>
        </c:ser>
        <c:ser>
          <c:idx val="4"/>
          <c:order val="4"/>
          <c:tx>
            <c:strRef>
              <c:f>データシート!$A$31</c:f>
              <c:strCache>
                <c:ptCount val="1"/>
                <c:pt idx="0">
                  <c:v>川北町後期高齢者医療特別会計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0.02</c:v>
                </c:pt>
                <c:pt idx="4">
                  <c:v>#N/A</c:v>
                </c:pt>
                <c:pt idx="5">
                  <c:v>0.05</c:v>
                </c:pt>
                <c:pt idx="6">
                  <c:v>#N/A</c:v>
                </c:pt>
                <c:pt idx="7">
                  <c:v>0.04</c:v>
                </c:pt>
                <c:pt idx="8">
                  <c:v>#N/A</c:v>
                </c:pt>
                <c:pt idx="9">
                  <c:v>0.06</c:v>
                </c:pt>
              </c:numCache>
            </c:numRef>
          </c:val>
          <c:extLst>
            <c:ext xmlns:c16="http://schemas.microsoft.com/office/drawing/2014/chart" uri="{C3380CC4-5D6E-409C-BE32-E72D297353CC}">
              <c16:uniqueId val="{00000004-E600-4EC2-9BEE-1AEBC1A78D6C}"/>
            </c:ext>
          </c:extLst>
        </c:ser>
        <c:ser>
          <c:idx val="5"/>
          <c:order val="5"/>
          <c:tx>
            <c:strRef>
              <c:f>データシート!$A$32</c:f>
              <c:strCache>
                <c:ptCount val="1"/>
                <c:pt idx="0">
                  <c:v>川北町農業集落排水事業特別会計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0.26</c:v>
                </c:pt>
                <c:pt idx="2">
                  <c:v>#N/A</c:v>
                </c:pt>
                <c:pt idx="3">
                  <c:v>0.25</c:v>
                </c:pt>
                <c:pt idx="4">
                  <c:v>#N/A</c:v>
                </c:pt>
                <c:pt idx="5">
                  <c:v>0.28000000000000003</c:v>
                </c:pt>
                <c:pt idx="6">
                  <c:v>#N/A</c:v>
                </c:pt>
                <c:pt idx="7">
                  <c:v>0.27</c:v>
                </c:pt>
                <c:pt idx="8">
                  <c:v>#N/A</c:v>
                </c:pt>
                <c:pt idx="9">
                  <c:v>0.28999999999999998</c:v>
                </c:pt>
              </c:numCache>
            </c:numRef>
          </c:val>
          <c:extLst>
            <c:ext xmlns:c16="http://schemas.microsoft.com/office/drawing/2014/chart" uri="{C3380CC4-5D6E-409C-BE32-E72D297353CC}">
              <c16:uniqueId val="{00000005-E600-4EC2-9BEE-1AEBC1A78D6C}"/>
            </c:ext>
          </c:extLst>
        </c:ser>
        <c:ser>
          <c:idx val="6"/>
          <c:order val="6"/>
          <c:tx>
            <c:strRef>
              <c:f>データシート!$A$33</c:f>
              <c:strCache>
                <c:ptCount val="1"/>
                <c:pt idx="0">
                  <c:v>川北町介護保険事業特別会計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1.05</c:v>
                </c:pt>
                <c:pt idx="2">
                  <c:v>#N/A</c:v>
                </c:pt>
                <c:pt idx="3">
                  <c:v>0.38</c:v>
                </c:pt>
                <c:pt idx="4">
                  <c:v>#N/A</c:v>
                </c:pt>
                <c:pt idx="5">
                  <c:v>0.53</c:v>
                </c:pt>
                <c:pt idx="6">
                  <c:v>#N/A</c:v>
                </c:pt>
                <c:pt idx="7">
                  <c:v>0.62</c:v>
                </c:pt>
                <c:pt idx="8">
                  <c:v>#N/A</c:v>
                </c:pt>
                <c:pt idx="9">
                  <c:v>0.9</c:v>
                </c:pt>
              </c:numCache>
            </c:numRef>
          </c:val>
          <c:extLst>
            <c:ext xmlns:c16="http://schemas.microsoft.com/office/drawing/2014/chart" uri="{C3380CC4-5D6E-409C-BE32-E72D297353CC}">
              <c16:uniqueId val="{00000006-E600-4EC2-9BEE-1AEBC1A78D6C}"/>
            </c:ext>
          </c:extLst>
        </c:ser>
        <c:ser>
          <c:idx val="7"/>
          <c:order val="7"/>
          <c:tx>
            <c:strRef>
              <c:f>データシート!$A$34</c:f>
              <c:strCache>
                <c:ptCount val="1"/>
                <c:pt idx="0">
                  <c:v>川北町国民健康保険特別会計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1.27</c:v>
                </c:pt>
                <c:pt idx="2">
                  <c:v>#N/A</c:v>
                </c:pt>
                <c:pt idx="3">
                  <c:v>0.59</c:v>
                </c:pt>
                <c:pt idx="4">
                  <c:v>#N/A</c:v>
                </c:pt>
                <c:pt idx="5">
                  <c:v>1.04</c:v>
                </c:pt>
                <c:pt idx="6">
                  <c:v>#N/A</c:v>
                </c:pt>
                <c:pt idx="7">
                  <c:v>0.59</c:v>
                </c:pt>
                <c:pt idx="8">
                  <c:v>#N/A</c:v>
                </c:pt>
                <c:pt idx="9">
                  <c:v>1.04</c:v>
                </c:pt>
              </c:numCache>
            </c:numRef>
          </c:val>
          <c:extLst>
            <c:ext xmlns:c16="http://schemas.microsoft.com/office/drawing/2014/chart" uri="{C3380CC4-5D6E-409C-BE32-E72D297353CC}">
              <c16:uniqueId val="{00000007-E600-4EC2-9BEE-1AEBC1A78D6C}"/>
            </c:ext>
          </c:extLst>
        </c:ser>
        <c:ser>
          <c:idx val="8"/>
          <c:order val="8"/>
          <c:tx>
            <c:strRef>
              <c:f>データシート!$A$35</c:f>
              <c:strCache>
                <c:ptCount val="1"/>
                <c:pt idx="0">
                  <c:v>川北町工業用水道事業会計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#N/A</c:v>
                </c:pt>
                <c:pt idx="5">
                  <c:v>1.33</c:v>
                </c:pt>
                <c:pt idx="6">
                  <c:v>#N/A</c:v>
                </c:pt>
                <c:pt idx="7">
                  <c:v>2.71</c:v>
                </c:pt>
                <c:pt idx="8">
                  <c:v>#N/A</c:v>
                </c:pt>
                <c:pt idx="9">
                  <c:v>3.51</c:v>
                </c:pt>
              </c:numCache>
            </c:numRef>
          </c:val>
          <c:extLst>
            <c:ext xmlns:c16="http://schemas.microsoft.com/office/drawing/2014/chart" uri="{C3380CC4-5D6E-409C-BE32-E72D297353CC}">
              <c16:uniqueId val="{00000008-E600-4EC2-9BEE-1AEBC1A78D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7.41</c:v>
                </c:pt>
                <c:pt idx="2">
                  <c:v>#N/A</c:v>
                </c:pt>
                <c:pt idx="3">
                  <c:v>6.46</c:v>
                </c:pt>
                <c:pt idx="4">
                  <c:v>#N/A</c:v>
                </c:pt>
                <c:pt idx="5">
                  <c:v>7.13</c:v>
                </c:pt>
                <c:pt idx="6">
                  <c:v>#N/A</c:v>
                </c:pt>
                <c:pt idx="7">
                  <c:v>10.130000000000001</c:v>
                </c:pt>
                <c:pt idx="8">
                  <c:v>#N/A</c:v>
                </c:pt>
                <c:pt idx="9">
                  <c:v>4.07</c:v>
                </c:pt>
              </c:numCache>
            </c:numRef>
          </c:val>
          <c:extLst>
            <c:ext xmlns:c16="http://schemas.microsoft.com/office/drawing/2014/chart" uri="{C3380CC4-5D6E-409C-BE32-E72D297353CC}">
              <c16:uniqueId val="{00000009-E600-4EC2-9BEE-1AEBC1A78D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393</c:v>
                </c:pt>
                <c:pt idx="5">
                  <c:v>378</c:v>
                </c:pt>
                <c:pt idx="8">
                  <c:v>375</c:v>
                </c:pt>
                <c:pt idx="11">
                  <c:v>349</c:v>
                </c:pt>
                <c:pt idx="14">
                  <c:v>344</c:v>
                </c:pt>
              </c:numCache>
            </c:numRef>
          </c:val>
          <c:extLst>
            <c:ext xmlns:c16="http://schemas.microsoft.com/office/drawing/2014/chart" uri="{C3380CC4-5D6E-409C-BE32-E72D297353CC}">
              <c16:uniqueId val="{00000000-4BD3-4490-9480-0A3F9B7108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D3-4490-9480-0A3F9B7108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BD3-4490-9480-0A3F9B7108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64</c:v>
                </c:pt>
                <c:pt idx="3">
                  <c:v>55</c:v>
                </c:pt>
                <c:pt idx="6">
                  <c:v>58</c:v>
                </c:pt>
                <c:pt idx="9">
                  <c:v>54</c:v>
                </c:pt>
                <c:pt idx="12">
                  <c:v>55</c:v>
                </c:pt>
              </c:numCache>
            </c:numRef>
          </c:val>
          <c:extLst>
            <c:ext xmlns:c16="http://schemas.microsoft.com/office/drawing/2014/chart" uri="{C3380CC4-5D6E-409C-BE32-E72D297353CC}">
              <c16:uniqueId val="{00000003-4BD3-4490-9480-0A3F9B7108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53</c:v>
                </c:pt>
                <c:pt idx="3">
                  <c:v>53</c:v>
                </c:pt>
                <c:pt idx="6">
                  <c:v>60</c:v>
                </c:pt>
                <c:pt idx="9">
                  <c:v>48</c:v>
                </c:pt>
                <c:pt idx="12">
                  <c:v>49</c:v>
                </c:pt>
              </c:numCache>
            </c:numRef>
          </c:val>
          <c:extLst>
            <c:ext xmlns:c16="http://schemas.microsoft.com/office/drawing/2014/chart" uri="{C3380CC4-5D6E-409C-BE32-E72D297353CC}">
              <c16:uniqueId val="{00000004-4BD3-4490-9480-0A3F9B7108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D3-4490-9480-0A3F9B7108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D3-4490-9480-0A3F9B7108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442</c:v>
                </c:pt>
                <c:pt idx="3">
                  <c:v>430</c:v>
                </c:pt>
                <c:pt idx="6">
                  <c:v>431</c:v>
                </c:pt>
                <c:pt idx="9">
                  <c:v>441</c:v>
                </c:pt>
                <c:pt idx="12">
                  <c:v>431</c:v>
                </c:pt>
              </c:numCache>
            </c:numRef>
          </c:val>
          <c:extLst>
            <c:ext xmlns:c16="http://schemas.microsoft.com/office/drawing/2014/chart" uri="{C3380CC4-5D6E-409C-BE32-E72D297353CC}">
              <c16:uniqueId val="{00000007-4BD3-4490-9480-0A3F9B7108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166</c:v>
                </c:pt>
                <c:pt idx="2">
                  <c:v>#N/A</c:v>
                </c:pt>
                <c:pt idx="3">
                  <c:v>#N/A</c:v>
                </c:pt>
                <c:pt idx="4">
                  <c:v>160</c:v>
                </c:pt>
                <c:pt idx="5">
                  <c:v>#N/A</c:v>
                </c:pt>
                <c:pt idx="6">
                  <c:v>#N/A</c:v>
                </c:pt>
                <c:pt idx="7">
                  <c:v>174</c:v>
                </c:pt>
                <c:pt idx="8">
                  <c:v>#N/A</c:v>
                </c:pt>
                <c:pt idx="9">
                  <c:v>#N/A</c:v>
                </c:pt>
                <c:pt idx="10">
                  <c:v>194</c:v>
                </c:pt>
                <c:pt idx="11">
                  <c:v>#N/A</c:v>
                </c:pt>
                <c:pt idx="12">
                  <c:v>#N/A</c:v>
                </c:pt>
                <c:pt idx="13">
                  <c:v>191</c:v>
                </c:pt>
                <c:pt idx="14">
                  <c:v>#N/A</c:v>
                </c:pt>
              </c:numCache>
            </c:numRef>
          </c:val>
          <c:smooth val="0"/>
          <c:extLst>
            <c:ext xmlns:c16="http://schemas.microsoft.com/office/drawing/2014/chart" uri="{C3380CC4-5D6E-409C-BE32-E72D297353CC}">
              <c16:uniqueId val="{00000008-4BD3-4490-9480-0A3F9B7108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2968</c:v>
                </c:pt>
                <c:pt idx="5">
                  <c:v>3157</c:v>
                </c:pt>
                <c:pt idx="8">
                  <c:v>3142</c:v>
                </c:pt>
                <c:pt idx="11">
                  <c:v>3096</c:v>
                </c:pt>
                <c:pt idx="14">
                  <c:v>3090</c:v>
                </c:pt>
              </c:numCache>
            </c:numRef>
          </c:val>
          <c:extLst>
            <c:ext xmlns:c16="http://schemas.microsoft.com/office/drawing/2014/chart" uri="{C3380CC4-5D6E-409C-BE32-E72D297353CC}">
              <c16:uniqueId val="{00000000-7F53-4C04-89AB-337D07AC4A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775</c:v>
                </c:pt>
                <c:pt idx="5">
                  <c:v>643</c:v>
                </c:pt>
                <c:pt idx="8">
                  <c:v>635</c:v>
                </c:pt>
                <c:pt idx="11">
                  <c:v>491</c:v>
                </c:pt>
                <c:pt idx="14">
                  <c:v>389</c:v>
                </c:pt>
              </c:numCache>
            </c:numRef>
          </c:val>
          <c:extLst>
            <c:ext xmlns:c16="http://schemas.microsoft.com/office/drawing/2014/chart" uri="{C3380CC4-5D6E-409C-BE32-E72D297353CC}">
              <c16:uniqueId val="{00000001-7F53-4C04-89AB-337D07AC4A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2404</c:v>
                </c:pt>
                <c:pt idx="5">
                  <c:v>2247</c:v>
                </c:pt>
                <c:pt idx="8">
                  <c:v>2278</c:v>
                </c:pt>
                <c:pt idx="11">
                  <c:v>2380</c:v>
                </c:pt>
                <c:pt idx="14">
                  <c:v>2271</c:v>
                </c:pt>
              </c:numCache>
            </c:numRef>
          </c:val>
          <c:extLst>
            <c:ext xmlns:c16="http://schemas.microsoft.com/office/drawing/2014/chart" uri="{C3380CC4-5D6E-409C-BE32-E72D297353CC}">
              <c16:uniqueId val="{00000002-7F53-4C04-89AB-337D07AC4A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53-4C04-89AB-337D07AC4A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53-4C04-89AB-337D07AC4A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9</c:v>
                </c:pt>
                <c:pt idx="6">
                  <c:v>335</c:v>
                </c:pt>
                <c:pt idx="9">
                  <c:v>235</c:v>
                </c:pt>
                <c:pt idx="12">
                  <c:v>132</c:v>
                </c:pt>
              </c:numCache>
            </c:numRef>
          </c:val>
          <c:extLst>
            <c:ext xmlns:c16="http://schemas.microsoft.com/office/drawing/2014/chart" uri="{C3380CC4-5D6E-409C-BE32-E72D297353CC}">
              <c16:uniqueId val="{00000005-7F53-4C04-89AB-337D07AC4A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519</c:v>
                </c:pt>
                <c:pt idx="3">
                  <c:v>495</c:v>
                </c:pt>
                <c:pt idx="6">
                  <c:v>491</c:v>
                </c:pt>
                <c:pt idx="9">
                  <c:v>481</c:v>
                </c:pt>
                <c:pt idx="12">
                  <c:v>451</c:v>
                </c:pt>
              </c:numCache>
            </c:numRef>
          </c:val>
          <c:extLst>
            <c:ext xmlns:c16="http://schemas.microsoft.com/office/drawing/2014/chart" uri="{C3380CC4-5D6E-409C-BE32-E72D297353CC}">
              <c16:uniqueId val="{00000006-7F53-4C04-89AB-337D07AC4A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454</c:v>
                </c:pt>
                <c:pt idx="3">
                  <c:v>474</c:v>
                </c:pt>
                <c:pt idx="6">
                  <c:v>543</c:v>
                </c:pt>
                <c:pt idx="9">
                  <c:v>603</c:v>
                </c:pt>
                <c:pt idx="12">
                  <c:v>639</c:v>
                </c:pt>
              </c:numCache>
            </c:numRef>
          </c:val>
          <c:extLst>
            <c:ext xmlns:c16="http://schemas.microsoft.com/office/drawing/2014/chart" uri="{C3380CC4-5D6E-409C-BE32-E72D297353CC}">
              <c16:uniqueId val="{00000007-7F53-4C04-89AB-337D07AC4A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347</c:v>
                </c:pt>
                <c:pt idx="3">
                  <c:v>317</c:v>
                </c:pt>
                <c:pt idx="6">
                  <c:v>292</c:v>
                </c:pt>
                <c:pt idx="9">
                  <c:v>248</c:v>
                </c:pt>
                <c:pt idx="12">
                  <c:v>208</c:v>
                </c:pt>
              </c:numCache>
            </c:numRef>
          </c:val>
          <c:extLst>
            <c:ext xmlns:c16="http://schemas.microsoft.com/office/drawing/2014/chart" uri="{C3380CC4-5D6E-409C-BE32-E72D297353CC}">
              <c16:uniqueId val="{00000008-7F53-4C04-89AB-337D07AC4A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F53-4C04-89AB-337D07AC4A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4475</c:v>
                </c:pt>
                <c:pt idx="3">
                  <c:v>4630</c:v>
                </c:pt>
                <c:pt idx="6">
                  <c:v>4602</c:v>
                </c:pt>
                <c:pt idx="9">
                  <c:v>4412</c:v>
                </c:pt>
                <c:pt idx="12">
                  <c:v>4213</c:v>
                </c:pt>
              </c:numCache>
            </c:numRef>
          </c:val>
          <c:extLst>
            <c:ext xmlns:c16="http://schemas.microsoft.com/office/drawing/2014/chart" uri="{C3380CC4-5D6E-409C-BE32-E72D297353CC}">
              <c16:uniqueId val="{0000000A-7F53-4C04-89AB-337D07AC4A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207</c:v>
                </c:pt>
                <c:pt idx="8">
                  <c:v>#N/A</c:v>
                </c:pt>
                <c:pt idx="9">
                  <c:v>#N/A</c:v>
                </c:pt>
                <c:pt idx="10">
                  <c:v>12</c:v>
                </c:pt>
                <c:pt idx="11">
                  <c:v>#N/A</c:v>
                </c:pt>
                <c:pt idx="12">
                  <c:v>#N/A</c:v>
                </c:pt>
                <c:pt idx="13">
                  <c:v>0</c:v>
                </c:pt>
                <c:pt idx="14">
                  <c:v>#N/A</c:v>
                </c:pt>
              </c:numCache>
            </c:numRef>
          </c:val>
          <c:smooth val="0"/>
          <c:extLst>
            <c:ext xmlns:c16="http://schemas.microsoft.com/office/drawing/2014/chart" uri="{C3380CC4-5D6E-409C-BE32-E72D297353CC}">
              <c16:uniqueId val="{0000000B-7F53-4C04-89AB-337D07AC4A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1748</c:v>
                </c:pt>
                <c:pt idx="1">
                  <c:v>1749</c:v>
                </c:pt>
                <c:pt idx="2">
                  <c:v>1670</c:v>
                </c:pt>
              </c:numCache>
            </c:numRef>
          </c:val>
          <c:extLst>
            <c:ext xmlns:c16="http://schemas.microsoft.com/office/drawing/2014/chart" uri="{C3380CC4-5D6E-409C-BE32-E72D297353CC}">
              <c16:uniqueId val="{00000000-2639-485F-8027-2269FE68EA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2639-485F-8027-2269FE68EA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428</c:v>
                </c:pt>
                <c:pt idx="1">
                  <c:v>529</c:v>
                </c:pt>
                <c:pt idx="2">
                  <c:v>498</c:v>
                </c:pt>
              </c:numCache>
            </c:numRef>
          </c:val>
          <c:extLst>
            <c:ext xmlns:c16="http://schemas.microsoft.com/office/drawing/2014/chart" uri="{C3380CC4-5D6E-409C-BE32-E72D297353CC}">
              <c16:uniqueId val="{00000002-2639-485F-8027-2269FE68EA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{B4AE6402-B015-4814-9287-7474332EFDF3}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B3A-4B52-B1BE-10A8BF500D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{C182B468-C924-4CA6-A0D1-25F6C3853954}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3A-4B52-B1BE-10A8BF500D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{DD7C6215-6A69-4EB5-9432-88BE73D7E08E}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3A-4B52-B1BE-10A8BF500D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{E82C5506-293F-4000-98C7-F6A7CB40DFAC}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3A-4B52-B1BE-10A8BF500D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{B9CDE1FD-10B5-4E6A-A6FB-3CA38A10DC14}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3A-4B52-B1BE-10A8BF500D0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{7CEC1643-68B0-4DA4-9D03-3CBE73CBFAF2}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B3A-4B52-B1BE-10A8BF500D0C}"/>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{4E1442A3-5A33-431D-B761-6010D9756F58}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B3A-4B52-B1BE-10A8BF500D0C}"/>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{5D4F0824-80D5-4F55-9E7E-EE7F555A212E}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B3A-4B52-B1BE-10A8BF500D0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{467EED95-994D-4951-A5AE-C87233332282}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B3A-4B52-B1BE-10A8BF500D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48.1</c:v>
                </c:pt>
                <c:pt idx="24">
                  <c:v>50</c:v>
                </c:pt>
              </c:numCache>
            </c:numRef>
          </c:xVal>
          <c:yVal>
            <c:numRef>
              <c:f>公会計指標分析・財政指標組合せ分析表!$BP$51:$DC$51</c:f>
              <c:numCache>
                <c:formatCode>#,##0.0;"▲ "#,##0.0</c:formatCode>
                <c:ptCount val="40"/>
                <c:pt idx="16">
                  <c:v>10.7</c:v>
                </c:pt>
                <c:pt idx="24">
                  <c:v>0.6</c:v>
                </c:pt>
              </c:numCache>
            </c:numRef>
          </c:yVal>
          <c:smooth val="0"/>
          <c:extLst>
            <c:ext xmlns:c16="http://schemas.microsoft.com/office/drawing/2014/chart" uri="{C3380CC4-5D6E-409C-BE32-E72D297353CC}">
              <c16:uniqueId val="{00000009-4B3A-4B52-B1BE-10A8BF500D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{81EDAB1C-0144-45B5-89A9-2485BA0D50A4}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B3A-4B52-B1BE-10A8BF500D0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{1B6357A5-F500-4E2E-B33C-3F742E1D02AD}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3A-4B52-B1BE-10A8BF500D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{3A78B879-F139-4FD2-B72F-BE84ECC6AA9D}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3A-4B52-B1BE-10A8BF500D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{37E3301D-6707-40EC-8F0F-019A6D044E72}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3A-4B52-B1BE-10A8BF500D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{23C43E18-EE3E-4BEC-B54D-5D7210E5CCFB}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3A-4B52-B1BE-10A8BF500D0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{76065F01-CC8A-4BE2-854B-D39187C80334}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B3A-4B52-B1BE-10A8BF500D0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{A9EBCDF8-E6A0-4761-BE9D-D8D7AB322B77}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B3A-4B52-B1BE-10A8BF500D0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{0EB0C6BD-BC03-4E0D-BED0-D357AB6B0C97}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B3A-4B52-B1BE-10A8BF500D0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{43824308-9DCE-4A49-A59B-EDEBFEE5361C}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B3A-4B52-B1BE-10A8BF500D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59.1</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4B3A-4B52-B1BE-10A8BF500D0C}"/>
            </c:ext>
          </c:extLst>
        </c:ser>
        <c:dLbls>
          <c:showLegendKey val="0"/>
          <c:showVal val="1"/>
          <c:showCatName val="0"/>
          <c:showSerName val="0"/>
          <c:showPercent val="0"/>
          <c:showBubbleSize val="0"/>
        </c:dLbls>
        <c:axId val="46179840"/>
        <c:axId val="46181760"/>
      </c:scatterChart>
      <c:valAx>
        <c:axId val="46179840"/>
        <c:scaling>
          <c:orientation val="minMax"/>
          <c:max val="61"/>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{5CD69F93-EF21-44A0-A184-9ECCD6D2EBBB}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F37-4C09-A93D-1873D3101E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{54138479-0662-4A08-BBB1-E6484EAB15B2}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37-4C09-A93D-1873D3101E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{30336B94-7C1A-4EB2-9582-83E7B52F4570}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37-4C09-A93D-1873D3101E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{5C67E276-4AB8-41D8-AB96-ED4D052E9CCF}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37-4C09-A93D-1873D3101E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{58E2C673-7927-49D5-A063-72ECA27FDA97}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37-4C09-A93D-1873D3101EC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{D5E6E12A-42A1-4EB6-83DF-F4B4D2B7D66E}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F37-4C09-A93D-1873D3101EC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{D395733E-C40A-4D3D-BC5D-AAF08E79DE44}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F37-4C09-A93D-1873D3101EC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{BF55770C-1539-49BC-A582-C799084B3D2B}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F37-4C09-A93D-1873D3101EC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{A24958C1-E1DD-4AB3-84DE-B3A865CDA567}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F37-4C09-A93D-1873D3101E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8.6</c:v>
                </c:pt>
                <c:pt idx="16">
                  <c:v>8.6</c:v>
                </c:pt>
                <c:pt idx="24">
                  <c:v>9</c:v>
                </c:pt>
                <c:pt idx="32">
                  <c:v>9.6</c:v>
                </c:pt>
              </c:numCache>
            </c:numRef>
          </c:xVal>
          <c:yVal>
            <c:numRef>
              <c:f>公会計指標分析・財政指標組合せ分析表!$BP$73:$DC$73</c:f>
              <c:numCache>
                <c:formatCode>#,##0.0;"▲ "#,##0.0</c:formatCode>
                <c:ptCount val="40"/>
                <c:pt idx="16">
                  <c:v>10.7</c:v>
                </c:pt>
                <c:pt idx="24">
                  <c:v>0.6</c:v>
                </c:pt>
              </c:numCache>
            </c:numRef>
          </c:yVal>
          <c:smooth val="0"/>
          <c:extLst>
            <c:ext xmlns:c16="http://schemas.microsoft.com/office/drawing/2014/chart" uri="{C3380CC4-5D6E-409C-BE32-E72D297353CC}">
              <c16:uniqueId val="{00000009-5F37-4C09-A93D-1873D3101E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{D63BBA14-DAB2-490D-A2E0-9F5D0FE95C3F}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F37-4C09-A93D-1873D3101E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{FCBDDE7C-6334-4F89-81A2-7E044DDC0A30}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37-4C09-A93D-1873D3101E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{2DD84990-2784-42E4-8424-8C50A8253956}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37-4C09-A93D-1873D3101E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{5F913C3B-0F3F-493B-95F7-C9962DCAF55D}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37-4C09-A93D-1873D3101E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{27746824-F833-4BAB-A23C-4C6C060CECDA}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37-4C09-A93D-1873D3101EC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{1A0869FF-0836-4610-8CB4-B1F63A8D1EE6}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F37-4C09-A93D-1873D3101EC4}"/>
                </c:ext>
              </c:extLst>
            </c:dLbl>
            <c:dLbl>
              <c:idx val="16"/>
              <c:layout>
                <c:manualLayout>
                  <c:x val="-3.1697991619110633E-2"/>
                  <c:y val="-4.34959213155360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{7CDAD71F-E67B-4347-8A91-BB76D0FC0A8F}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F37-4C09-A93D-1873D3101EC4}"/>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{EC575E6C-3186-4A37-AA02-F9427A15077D}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F37-4C09-A93D-1873D3101EC4}"/>
                </c:ext>
              </c:extLst>
            </c:dLbl>
            <c:dLbl>
              <c:idx val="32"/>
              <c:layout>
                <c:manualLayout>
                  <c:x val="-1.8235628084249993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{6026BAF6-AE56-4400-9D4D-23DB52410F1E}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F37-4C09-A93D-1873D3101E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c:ext xmlns:c16="http://schemas.microsoft.com/office/drawing/2014/chart" uri="{C3380CC4-5D6E-409C-BE32-E72D297353CC}">
              <c16:uniqueId val="{00000013-5F37-4C09-A93D-1873D3101EC4}"/>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元利償還金については、国の大型補正に呼応し実施した事業等の影響により多少の前後はあるものの、平成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年度のピークが過ぎ、</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横ばい又は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減少傾向にある。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交付税算入公債費等の減少や実質公債費比率の分子の増加を鑑み、交付税算入のある有利な起債の活用や繰上償還の実施により財政運営の健全化を推し進めていく。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実質公債費比率の算定に用いる満期一括償還地方債の償還の財源として積み立てていない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では、土地開発公社の将来負担額</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百万円が増となった影響で、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年ぶりに将来負担比率の分子がプラスに転じた。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年度には、充当可能基金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は減少したものの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、土地開発公社の将来負担額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、経営健全化に関する計画に基づき改善されたため</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年ぶりに</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マイナスとなった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充当可能基金の減少が見込まれるものの、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引き続き土地開発公社の経営健全化計画を実施</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される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見込みであることから、</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マイナス</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ことが予想される。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上記の予想に関わらず、今後とも、繰上償還や新発債の抑制及び財政調整基金の積立て等を実施し、更なる財政健全化に努めていく。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石川県川北町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千円）及びふれあい健康センター基金（</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30,896</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残りの増えた額は利子積立てによるものである。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今後の公共施設の改修等</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や投資的事業の</a:t>
          </a:r>
          <a:r>
            <a:rPr kumimoji="1"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状況にもよるが、中長期的には減少していく見込みである。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福祉基金：果実を社会福祉協議会費用等に充当する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人材育成基金：果実を海外研修派遣費用に随時充当する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ふれあい健康センター基金：施設改修費用等に随時充当する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教育振興基金：小中学生の個人表彰費用に充当する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ふるさと水と土保全基金：農道・水路等の改修費用等に随時充当する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果実を全て充当</a:t>
          </a:r>
          <a:b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人材育成基金：利子積立したため</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ふれあい健康センター基金：</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30,896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したため</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教育振興基金：果実を全て充当</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ふるさと水と土保全基金：利子積立したため</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福祉基金：果実を社会福祉協議会費用等に全て充当していく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人材育成基金：果実を海外研修派遣費用に随時充当していく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ふれあい健康センター基金：施設改修費用等に随時充当していく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教育振興基金：小中学生の個人表彰費用に全て充当していく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ふるさと水と土保全基金：農道・水路等の改修費用等に随時充当していく</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年ぶりに</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a:t>
          </a:r>
          <a:r>
            <a:rPr kumimoji="1"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a:t>
          </a:r>
          <a:r>
            <a:rPr kumimoji="1"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、全国的に頻発している自然災害等への備え等のため、財政状況も鑑み、出来うる限り積立していく。</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利子積立てにより増加した。</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地方債の償還計画を踏まえ、適宜積立てしていく。</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A867C55-0937-446B-9E15-6F55A1BD84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2241450-D186-4AC0-8277-AAFF1C8BE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AD05A4C0-084B-4B54-B25F-F6C24D00667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1FDFB252-58AA-4108-AA93-7C7B78B7668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a:extLst>
            <a:ext uri="{FF2B5EF4-FFF2-40B4-BE49-F238E27FC236}">
              <a16:creationId xmlns:a16="http://schemas.microsoft.com/office/drawing/2014/main" id="{9E6BC097-2D85-422B-B44A-9CE7E585486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66790FC9-2AA8-4BA1-986D-7D30B0B9275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143F2852-DBF2-4A7A-A9C9-D032A173965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281FDFD2-763A-4FC0-A069-238ECF297E4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7EB6673C-8CBB-41C8-940C-AA1FF85303B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546FD3C1-3D6E-4C2A-B337-839D9F2E00F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6822233E-20EA-404F-A3C7-E773E504A2B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D501ACCB-DDFB-434B-A83F-9710CEEF3CE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B1A3D3B3-E9CE-4E06-8BD7-BBCF85E4246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E4FA94A8-0293-40F9-AD9C-16F01B1EEE2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0EC79923-565B-4311-AE1D-565757F82B0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6,263
6,211
14.64
3,562,846
3,455,698
89,473
2,198,009
4,213,230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BE622900-3D59-4425-86F8-2AF9ADDCF09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C3D5A245-1CE9-447D-8C6A-2308586170C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7E3C86C4-0457-47D8-8858-1F1D17FA594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3C2835FA-87FE-4026-A0D3-B21D8619940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D4F2B8CF-B0B9-468F-BB2B-480F6732FCE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292BCC89-BCB4-420C-9746-B061C8BEA01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4566B8FE-0D38-4437-BE84-B5CDC0BC585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47DADC48-2277-4062-A16A-415885E849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06DB0FCF-CEEA-4949-A04F-A05ECC470FA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D6D59641-16BD-41C2-84FE-BD9DB481EF9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5590F55F-2909-4EC0-BF55-E7979865F0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C4EEFD0F-A32E-4E68-86B4-F05AC239AA0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26865FBA-6819-47C9-93E3-CD974CE1827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37740F0D-E7A7-4CA4-90BB-AC9D582B2DF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9C77D12A-4E32-44FC-AC84-49F6B40C619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42AC6BA8-2005-4BBC-8239-D43B109C1BC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365E1E01-8447-433F-9DEB-B388BD49C9A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a:extLst>
            <a:ext uri="{FF2B5EF4-FFF2-40B4-BE49-F238E27FC236}">
              <a16:creationId xmlns:a16="http://schemas.microsoft.com/office/drawing/2014/main" id="{B9CC3DB5-834F-4484-9E12-91F6C159701B}"/>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a:extLst>
            <a:ext uri="{FF2B5EF4-FFF2-40B4-BE49-F238E27FC236}">
              <a16:creationId xmlns:a16="http://schemas.microsoft.com/office/drawing/2014/main" id="{B0114D05-3910-42F3-BF1E-DFF81F99221D}"/>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a:extLst>
            <a:ext uri="{FF2B5EF4-FFF2-40B4-BE49-F238E27FC236}">
              <a16:creationId xmlns:a16="http://schemas.microsoft.com/office/drawing/2014/main" id="{62482FEF-A9EF-427D-97F9-8931BEAC82C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a:extLst>
            <a:ext uri="{FF2B5EF4-FFF2-40B4-BE49-F238E27FC236}">
              <a16:creationId xmlns:a16="http://schemas.microsoft.com/office/drawing/2014/main" id="{129E8A2A-FB04-44E0-B232-6B6D4AA778C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A078B3E5-311D-4DC8-95AE-90D62FD6834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A898485C-3166-4A0F-ADBC-1A2D79668FB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a:extLst>
            <a:ext uri="{FF2B5EF4-FFF2-40B4-BE49-F238E27FC236}">
              <a16:creationId xmlns:a16="http://schemas.microsoft.com/office/drawing/2014/main" id="{9C8E1A89-B9D5-4D26-8D63-B58F72FAFC7D}"/>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163231D-2C99-4D11-8D21-87D63694B04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FAC96CC4-74C8-42BC-9301-02BD58BC952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34114450-1CF7-43E1-B85E-540EBF75ECB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626F22DB-569C-46D8-B048-D30E1E1BED2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F10D3618-31E5-4C0B-AF49-8DF8B888562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BD8B91FC-817B-40BB-B07D-7DE4A7927A8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EB49BDFA-7E7A-4717-B07C-53791517035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96DC3C68-63C9-4D9D-88C9-E91B07AA1C4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DD72FF83-4437-41E9-8DA9-BB59EDDBEDE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333B0188-8024-47CF-8429-BA636558163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有形固定資産減価償却率は類似団体・全国平均及び石川県平均よりも下回っている。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現在、遊休施設等はなく、全ての施設が、目的に沿って稼働している。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今後策定予定の個別施設計画に基づき適正な維持管理に努めていく。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3EDA6073-AAC2-49D0-AA89-7C3FED33A76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F2F1013E-B7F1-438D-B858-FE40E304ADD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3" name="テキスト ボックス 52">
          <a:extLst>
            <a:ext uri="{FF2B5EF4-FFF2-40B4-BE49-F238E27FC236}">
              <a16:creationId xmlns:a16="http://schemas.microsoft.com/office/drawing/2014/main" id="{078F0395-708C-42C6-86AA-B309A4E6E2B6}"/>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0808401F-8EDF-4925-9DBA-01AF2581CE1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84366C77-6911-4226-933F-C3907637F09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D6AFD7BE-1096-402D-A3A8-FCF773DED33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84275B01-A119-4B98-AD88-C6FB672BB65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80D0AA82-22E4-4A39-B62E-400C2270F3C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15FEB3C4-3104-4B02-B328-C437A0B62AD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B0F142E8-EBA8-463B-B5C9-FE9243169AE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DFAC1AE8-8670-4717-B359-78343EBB866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1EBA754D-8534-469D-8CBA-6AF00C08D79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3" name="テキスト ボックス 62">
          <a:extLst>
            <a:ext uri="{FF2B5EF4-FFF2-40B4-BE49-F238E27FC236}">
              <a16:creationId xmlns:a16="http://schemas.microsoft.com/office/drawing/2014/main" id="{8512E8D9-8C5C-443A-AA1E-42B6F3A30671}"/>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796A0D41-397A-4C7E-B727-DD767CFFA31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5" name="テキスト ボックス 64">
          <a:extLst>
            <a:ext uri="{FF2B5EF4-FFF2-40B4-BE49-F238E27FC236}">
              <a16:creationId xmlns:a16="http://schemas.microsoft.com/office/drawing/2014/main" id="{2F0BDB16-860F-4F79-B857-9F132A98BC9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00C6D7D-04A0-4995-876C-057BA3DAF9D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7" name="直線コネクタ 66">
          <a:extLst>
            <a:ext uri="{FF2B5EF4-FFF2-40B4-BE49-F238E27FC236}">
              <a16:creationId xmlns:a16="http://schemas.microsoft.com/office/drawing/2014/main" id="{A13A5A31-1B4A-49C7-AD03-3A28711FCE23}"/>
            </a:ext>
          </a:extLst>
        </xdr:cNvPr>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8" name="有形固定資産減価償却率最小値テキスト">
          <a:extLst>
            <a:ext uri="{FF2B5EF4-FFF2-40B4-BE49-F238E27FC236}">
              <a16:creationId xmlns:a16="http://schemas.microsoft.com/office/drawing/2014/main" id="{80FFC9D3-9110-4305-99BC-79E5EE69AAD7}"/>
            </a:ext>
          </a:extLst>
        </xdr:cNvPr>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9" name="直線コネクタ 68">
          <a:extLst>
            <a:ext uri="{FF2B5EF4-FFF2-40B4-BE49-F238E27FC236}">
              <a16:creationId xmlns:a16="http://schemas.microsoft.com/office/drawing/2014/main" id="{0FE9F71F-18D4-4AB3-9ADA-81427570864B}"/>
            </a:ext>
          </a:extLst>
        </xdr:cNvPr>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0" name="有形固定資産減価償却率最大値テキスト">
          <a:extLst>
            <a:ext uri="{FF2B5EF4-FFF2-40B4-BE49-F238E27FC236}">
              <a16:creationId xmlns:a16="http://schemas.microsoft.com/office/drawing/2014/main" id="{A51922D4-28BE-4E4C-B703-90DDEBB40CB7}"/>
            </a:ext>
          </a:extLst>
        </xdr:cNvPr>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1" name="直線コネクタ 70">
          <a:extLst>
            <a:ext uri="{FF2B5EF4-FFF2-40B4-BE49-F238E27FC236}">
              <a16:creationId xmlns:a16="http://schemas.microsoft.com/office/drawing/2014/main" id="{D6C0F614-5CDF-43FE-B5C5-A509BC73E632}"/>
            </a:ext>
          </a:extLst>
        </xdr:cNvPr>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2" name="有形固定資産減価償却率平均値テキスト">
          <a:extLst>
            <a:ext uri="{FF2B5EF4-FFF2-40B4-BE49-F238E27FC236}">
              <a16:creationId xmlns:a16="http://schemas.microsoft.com/office/drawing/2014/main" id="{98C49ECB-6535-4FD1-B104-5688E60AB097}"/>
            </a:ext>
          </a:extLst>
        </xdr:cNvPr>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3" name="フローチャート: 判断 72">
          <a:extLst>
            <a:ext uri="{FF2B5EF4-FFF2-40B4-BE49-F238E27FC236}">
              <a16:creationId xmlns:a16="http://schemas.microsoft.com/office/drawing/2014/main" id="{E5BF7F74-3C73-4FBF-8EC6-5E4B7B668A54}"/>
            </a:ext>
          </a:extLst>
        </xdr:cNvPr>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4" name="フローチャート: 判断 73">
          <a:extLst>
            <a:ext uri="{FF2B5EF4-FFF2-40B4-BE49-F238E27FC236}">
              <a16:creationId xmlns:a16="http://schemas.microsoft.com/office/drawing/2014/main" id="{E20A32F4-5839-40F4-8734-C613BAAF0864}"/>
            </a:ext>
          </a:extLst>
        </xdr:cNvPr>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5" name="フローチャート: 判断 74">
          <a:extLst>
            <a:ext uri="{FF2B5EF4-FFF2-40B4-BE49-F238E27FC236}">
              <a16:creationId xmlns:a16="http://schemas.microsoft.com/office/drawing/2014/main" id="{792E97DA-F4FD-477F-AB76-34C19F655DD4}"/>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6" name="フローチャート: 判断 75">
          <a:extLst>
            <a:ext uri="{FF2B5EF4-FFF2-40B4-BE49-F238E27FC236}">
              <a16:creationId xmlns:a16="http://schemas.microsoft.com/office/drawing/2014/main" id="{E26EA162-9F54-4F2F-9AD5-352DFB85CF99}"/>
            </a:ext>
          </a:extLst>
        </xdr:cNvPr>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20B7A78-7E71-424E-BC67-061C99BF63B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1EAC316-BCB1-43F5-BD97-D42C796E349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87ABBC0-12BE-4CB2-A864-365E02C5E3F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F57237A-2601-4569-90F6-DAF9252FB92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1364447-7FF6-4C98-8CAF-F54F21CB854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75142</xdr:rowOff>
    </xdr:from>
    <xdr:to>
      <xdr:col>19</xdr:col>
      <xdr:colOff>187325</xdr:colOff>
      <xdr:row>32</xdr:row>
      <xdr:rowOff>5292</xdr:rowOff>
    </xdr:to>
    <xdr:sp macro="" textlink="">
      <xdr:nvSpPr>
        <xdr:cNvPr id="82" name="楕円 81">
          <a:extLst>
            <a:ext uri="{FF2B5EF4-FFF2-40B4-BE49-F238E27FC236}">
              <a16:creationId xmlns:a16="http://schemas.microsoft.com/office/drawing/2014/main" id="{5F7D1168-E115-49D8-A79D-8F601BB3D476}"/>
            </a:ext>
          </a:extLst>
        </xdr:cNvPr>
        <xdr:cNvSpPr/>
      </xdr:nvSpPr>
      <xdr:spPr>
        <a:xfrm>
          <a:off x="4000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109326</xdr:rowOff>
    </xdr:from>
    <xdr:to>
      <xdr:col>15</xdr:col>
      <xdr:colOff>187325</xdr:colOff>
      <xdr:row>32</xdr:row>
      <xdr:rowOff>39476</xdr:rowOff>
    </xdr:to>
    <xdr:sp macro="" textlink="">
      <xdr:nvSpPr>
        <xdr:cNvPr id="83" name="楕円 82">
          <a:extLst>
            <a:ext uri="{FF2B5EF4-FFF2-40B4-BE49-F238E27FC236}">
              <a16:creationId xmlns:a16="http://schemas.microsoft.com/office/drawing/2014/main" id="{EE2127C2-86A4-4C24-8DA2-19B4C927B1D5}"/>
            </a:ext>
          </a:extLst>
        </xdr:cNvPr>
        <xdr:cNvSpPr/>
      </xdr:nvSpPr>
      <xdr:spPr>
        <a:xfrm>
          <a:off x="3238500" y="61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125942</xdr:rowOff>
    </xdr:from>
    <xdr:to>
      <xdr:col>19</xdr:col>
      <xdr:colOff>136525</xdr:colOff>
      <xdr:row>31</xdr:row>
      <xdr:rowOff>160126</xdr:rowOff>
    </xdr:to>
    <xdr:cxnSp macro="">
      <xdr:nvCxnSpPr>
        <xdr:cNvPr id="84" name="直線コネクタ 83">
          <a:extLst>
            <a:ext uri="{FF2B5EF4-FFF2-40B4-BE49-F238E27FC236}">
              <a16:creationId xmlns:a16="http://schemas.microsoft.com/office/drawing/2014/main" id="{288866A4-5F71-4C5C-9207-8EEB62DF2463}"/>
            </a:ext>
          </a:extLst>
        </xdr:cNvPr>
        <xdr:cNvCxnSpPr/>
      </xdr:nvCxnSpPr>
      <xdr:spPr>
        <a:xfrm flipV="1">
          <a:off x="3289300" y="6212417"/>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85" name="n_1aveValue有形固定資産減価償却率">
          <a:extLst>
            <a:ext uri="{FF2B5EF4-FFF2-40B4-BE49-F238E27FC236}">
              <a16:creationId xmlns:a16="http://schemas.microsoft.com/office/drawing/2014/main" id="{61F8C49B-24B1-49D5-BE29-5C33854250F5}"/>
            </a:ext>
          </a:extLst>
        </xdr:cNvPr>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6" name="n_2aveValue有形固定資産減価償却率">
          <a:extLst>
            <a:ext uri="{FF2B5EF4-FFF2-40B4-BE49-F238E27FC236}">
              <a16:creationId xmlns:a16="http://schemas.microsoft.com/office/drawing/2014/main" id="{A911F9B5-3A26-4860-B87D-C0BA691B7865}"/>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7" name="n_3aveValue有形固定資産減価償却率">
          <a:extLst>
            <a:ext uri="{FF2B5EF4-FFF2-40B4-BE49-F238E27FC236}">
              <a16:creationId xmlns:a16="http://schemas.microsoft.com/office/drawing/2014/main" id="{65403A09-6AF6-4A0B-A2C3-714FC8BF02E3}"/>
            </a:ext>
          </a:extLst>
        </xdr:cNvPr>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167869</xdr:rowOff>
    </xdr:from>
    <xdr:ext cx="405111" cy="259045"/>
    <xdr:sp macro="" textlink="">
      <xdr:nvSpPr>
        <xdr:cNvPr id="88" name="n_1mainValue有形固定資産減価償却率">
          <a:extLst>
            <a:ext uri="{FF2B5EF4-FFF2-40B4-BE49-F238E27FC236}">
              <a16:creationId xmlns:a16="http://schemas.microsoft.com/office/drawing/2014/main" id="{32E54FF5-B09A-43C7-95DD-36EF3E8A2DB4}"/>
            </a:ext>
          </a:extLst>
        </xdr:cNvPr>
        <xdr:cNvSpPr txBox="1"/>
      </xdr:nvSpPr>
      <xdr:spPr>
        <a:xfrm>
          <a:off x="38360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30603</xdr:rowOff>
    </xdr:from>
    <xdr:ext cx="405111" cy="259045"/>
    <xdr:sp macro="" textlink="">
      <xdr:nvSpPr>
        <xdr:cNvPr id="89" name="n_2mainValue有形固定資産減価償却率">
          <a:extLst>
            <a:ext uri="{FF2B5EF4-FFF2-40B4-BE49-F238E27FC236}">
              <a16:creationId xmlns:a16="http://schemas.microsoft.com/office/drawing/2014/main" id="{F68B07DA-E9E3-4D62-8420-530826EC3022}"/>
            </a:ext>
          </a:extLst>
        </xdr:cNvPr>
        <xdr:cNvSpPr txBox="1"/>
      </xdr:nvSpPr>
      <xdr:spPr>
        <a:xfrm>
          <a:off x="3086744" y="6288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C1384852-A9FC-4022-8212-2A1C29DAC7A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2FDB5F8B-7911-4429-BEE7-C96636CDED1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8FBC9198-9C67-4422-8060-0BDAED90A63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7780EEE5-AB61-4361-9BA2-25BD6652392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5E21BEBB-908E-42B5-AD80-BCA5E15F1FB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C91BF4A3-17EA-4EA8-B417-C44F7F3E3DB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2D64F662-3922-46BE-8DFD-078EEE64EBF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9135DE5B-B824-4F85-A24F-E1654A03D9A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5291390F-5526-49DD-B1FA-D9D1B6CE78B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640FE907-11C1-4FF4-90EF-EB4E4079D24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30B91148-5B81-4ABA-9345-0AAF87B6249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7E296D34-8155-463E-88A0-876B9DD31FD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3D43A8A8-712C-4DFE-96A5-0492704C7B4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a:t>
          </a:r>
          <a:r>
            <a:rPr kumimoji="1" lang="ja-JP" altLang="en-US" sz="1100">
              <a:solidFill>
                <a:schemeClr val="dk1"/>
              </a:solidFill>
              <a:effectLst/>
              <a:latin typeface="+mn-lt"/>
              <a:ea typeface="+mn-ea"/>
              <a:cs typeface="+mn-cs"/>
            </a:rPr>
            <a:t>平均を下回っており、</a:t>
          </a:r>
          <a:r>
            <a:rPr kumimoji="1" lang="ja-JP" altLang="ja-JP" sz="1100">
              <a:solidFill>
                <a:schemeClr val="dk1"/>
              </a:solidFill>
              <a:effectLst/>
              <a:latin typeface="+mn-lt"/>
              <a:ea typeface="+mn-ea"/>
              <a:cs typeface="+mn-cs"/>
            </a:rPr>
            <a:t>全国平均及び石川県平均</a:t>
          </a:r>
          <a:r>
            <a:rPr kumimoji="1" lang="ja-JP" altLang="en-US" sz="1100">
              <a:solidFill>
                <a:schemeClr val="dk1"/>
              </a:solidFill>
              <a:effectLst/>
              <a:latin typeface="+mn-lt"/>
              <a:ea typeface="+mn-ea"/>
              <a:cs typeface="+mn-cs"/>
            </a:rPr>
            <a:t>については大幅に</a:t>
          </a:r>
          <a:r>
            <a:rPr kumimoji="1" lang="ja-JP" altLang="ja-JP" sz="1100">
              <a:solidFill>
                <a:schemeClr val="dk1"/>
              </a:solidFill>
              <a:effectLst/>
              <a:latin typeface="+mn-lt"/>
              <a:ea typeface="+mn-ea"/>
              <a:cs typeface="+mn-cs"/>
            </a:rPr>
            <a:t>下回っている。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主な要因としては、繰上償還を頻繁に実施（平成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120,800</a:t>
          </a:r>
          <a:r>
            <a:rPr kumimoji="1" lang="ja-JP" altLang="ja-JP" sz="1100">
              <a:solidFill>
                <a:schemeClr val="dk1"/>
              </a:solidFill>
              <a:effectLst/>
              <a:latin typeface="+mn-lt"/>
              <a:ea typeface="+mn-ea"/>
              <a:cs typeface="+mn-cs"/>
            </a:rPr>
            <a:t>千円、平成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73,300</a:t>
          </a:r>
          <a:r>
            <a:rPr kumimoji="1" lang="ja-JP" altLang="ja-JP" sz="1100">
              <a:solidFill>
                <a:schemeClr val="dk1"/>
              </a:solidFill>
              <a:effectLst/>
              <a:latin typeface="+mn-lt"/>
              <a:ea typeface="+mn-ea"/>
              <a:cs typeface="+mn-cs"/>
            </a:rPr>
            <a:t>千円、平成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10,000</a:t>
          </a:r>
          <a:r>
            <a:rPr kumimoji="1" lang="ja-JP" altLang="ja-JP" sz="1100">
              <a:solidFill>
                <a:schemeClr val="dk1"/>
              </a:solidFill>
              <a:effectLst/>
              <a:latin typeface="+mn-lt"/>
              <a:ea typeface="+mn-ea"/>
              <a:cs typeface="+mn-cs"/>
            </a:rPr>
            <a:t>千円、平成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72,421</a:t>
          </a:r>
          <a:r>
            <a:rPr kumimoji="1" lang="ja-JP" altLang="ja-JP" sz="1100">
              <a:solidFill>
                <a:schemeClr val="dk1"/>
              </a:solidFill>
              <a:effectLst/>
              <a:latin typeface="+mn-lt"/>
              <a:ea typeface="+mn-ea"/>
              <a:cs typeface="+mn-cs"/>
            </a:rPr>
            <a:t>千円）している事が考えられる。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今後とも、類似団体平均を上回らないよう取り組んでいく。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73F8BE1E-6745-406C-88C2-5FB148386AF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17F8DE21-5EEC-4029-A8CA-5E5795747F5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F0F29684-55C7-4308-9664-9632C1884C3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3AF3EFF7-3BBE-4AD1-85A2-8CC12FBB4451}"/>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40583588-9206-4858-A66C-0583021AFD5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057747C7-3C66-4148-B78D-59DA7B94DCF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44FC9884-8DD5-4150-8BEC-824AC2B777F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0460301B-2912-49C2-AD6E-6544D7504EF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B7EE9AA7-AEE9-441C-972F-49EE5403C0D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CAEE47CA-E238-43B3-9CD8-08D400C60DD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01410E0C-AC4D-4EAA-9A24-FAB7BB64E19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8995AFE9-F3C2-4F77-8837-18F6592D3057}"/>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3182DC46-3DAC-4670-8BE0-7E5AFAFFFC9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5C8A430B-34C5-46F8-8D42-E491AD3078D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EA0260BA-F3F6-4432-9563-60D7AAFDD3C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25F3767C-50A5-43D4-B7A5-9275F36C9828}"/>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id="{C82865B9-93BC-460C-B1E5-2CDBCFCB026C}"/>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4EF93857-6662-4007-AE8A-09E8C165ED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1" name="債務償還比率最大値テキスト">
          <a:extLst>
            <a:ext uri="{FF2B5EF4-FFF2-40B4-BE49-F238E27FC236}">
              <a16:creationId xmlns:a16="http://schemas.microsoft.com/office/drawing/2014/main" id="{EC567128-2DF5-4171-A081-FFE6A54B61D6}"/>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2" name="直線コネクタ 121">
          <a:extLst>
            <a:ext uri="{FF2B5EF4-FFF2-40B4-BE49-F238E27FC236}">
              <a16:creationId xmlns:a16="http://schemas.microsoft.com/office/drawing/2014/main" id="{247B79F8-534F-4816-AB28-F8C991943F61}"/>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23" name="債務償還比率平均値テキスト">
          <a:extLst>
            <a:ext uri="{FF2B5EF4-FFF2-40B4-BE49-F238E27FC236}">
              <a16:creationId xmlns:a16="http://schemas.microsoft.com/office/drawing/2014/main" id="{7940C5AF-0AB8-4772-9213-03129159795F}"/>
            </a:ext>
          </a:extLst>
        </xdr:cNvPr>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4" name="フローチャート: 判断 123">
          <a:extLst>
            <a:ext uri="{FF2B5EF4-FFF2-40B4-BE49-F238E27FC236}">
              <a16:creationId xmlns:a16="http://schemas.microsoft.com/office/drawing/2014/main" id="{0E2D6B6F-EF90-4D6D-888C-083174EE3CC2}"/>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5" name="フローチャート: 判断 124">
          <a:extLst>
            <a:ext uri="{FF2B5EF4-FFF2-40B4-BE49-F238E27FC236}">
              <a16:creationId xmlns:a16="http://schemas.microsoft.com/office/drawing/2014/main" id="{FEFCAF5A-DFFF-4303-8100-84C4E8CB11DD}"/>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BA6D2D30-F181-48FC-BB03-D0FE612FDEA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F224423C-BC41-4378-A105-B4B609438E4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5E47729B-CEDF-48AF-A6E7-CF9AAE55826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3DED0830-E75F-4650-9186-827D724225B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6F6CEAFE-B48F-4629-9C9E-3CDDF41CFB2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103689</xdr:rowOff>
    </xdr:from>
    <xdr:to>
      <xdr:col>76</xdr:col>
      <xdr:colOff>73025</xdr:colOff>
      <xdr:row>32</xdr:row>
      <xdr:rowOff>33839</xdr:rowOff>
    </xdr:to>
    <xdr:sp macro="" textlink="">
      <xdr:nvSpPr>
        <xdr:cNvPr id="131" name="楕円 130">
          <a:extLst>
            <a:ext uri="{FF2B5EF4-FFF2-40B4-BE49-F238E27FC236}">
              <a16:creationId xmlns:a16="http://schemas.microsoft.com/office/drawing/2014/main" id="{6744D09D-C478-4EF0-8027-D3A9993C6965}"/>
            </a:ext>
          </a:extLst>
        </xdr:cNvPr>
        <xdr:cNvSpPr/>
      </xdr:nvSpPr>
      <xdr:spPr>
        <a:xfrm>
          <a:off x="14744700" y="61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82116</xdr:rowOff>
    </xdr:from>
    <xdr:ext cx="469744" cy="259045"/>
    <xdr:sp macro="" textlink="">
      <xdr:nvSpPr>
        <xdr:cNvPr id="132" name="債務償還比率該当値テキスト">
          <a:extLst>
            <a:ext uri="{FF2B5EF4-FFF2-40B4-BE49-F238E27FC236}">
              <a16:creationId xmlns:a16="http://schemas.microsoft.com/office/drawing/2014/main" id="{B67AFF50-04BD-4970-B15E-5054BE9822A5}"/>
            </a:ext>
          </a:extLst>
        </xdr:cNvPr>
        <xdr:cNvSpPr txBox="1"/>
      </xdr:nvSpPr>
      <xdr:spPr>
        <a:xfrm>
          <a:off x="14846300" y="616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37790</xdr:rowOff>
    </xdr:from>
    <xdr:to>
      <xdr:col>72</xdr:col>
      <xdr:colOff>123825</xdr:colOff>
      <xdr:row>32</xdr:row>
      <xdr:rowOff>139390</xdr:rowOff>
    </xdr:to>
    <xdr:sp macro="" textlink="">
      <xdr:nvSpPr>
        <xdr:cNvPr id="133" name="楕円 132">
          <a:extLst>
            <a:ext uri="{FF2B5EF4-FFF2-40B4-BE49-F238E27FC236}">
              <a16:creationId xmlns:a16="http://schemas.microsoft.com/office/drawing/2014/main" id="{FFAA2DB4-B3E9-4BE4-810B-68DDB1E5EF35}"/>
            </a:ext>
          </a:extLst>
        </xdr:cNvPr>
        <xdr:cNvSpPr/>
      </xdr:nvSpPr>
      <xdr:spPr>
        <a:xfrm>
          <a:off x="14033500" y="629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154489</xdr:rowOff>
    </xdr:from>
    <xdr:to>
      <xdr:col>76</xdr:col>
      <xdr:colOff>22225</xdr:colOff>
      <xdr:row>32</xdr:row>
      <xdr:rowOff>88590</xdr:rowOff>
    </xdr:to>
    <xdr:cxnSp macro="">
      <xdr:nvCxnSpPr>
        <xdr:cNvPr id="134" name="直線コネクタ 133">
          <a:extLst>
            <a:ext uri="{FF2B5EF4-FFF2-40B4-BE49-F238E27FC236}">
              <a16:creationId xmlns:a16="http://schemas.microsoft.com/office/drawing/2014/main" id="{EF0D1325-6F23-4C8A-B18F-540EB3BBDF24}"/>
            </a:ext>
          </a:extLst>
        </xdr:cNvPr>
        <xdr:cNvCxnSpPr/>
      </xdr:nvCxnSpPr>
      <xdr:spPr>
        <a:xfrm flipV="1">
          <a:off x="14084300" y="6240964"/>
          <a:ext cx="711200" cy="10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35" name="n_1aveValue債務償還比率">
          <a:extLst>
            <a:ext uri="{FF2B5EF4-FFF2-40B4-BE49-F238E27FC236}">
              <a16:creationId xmlns:a16="http://schemas.microsoft.com/office/drawing/2014/main" id="{1A039CA7-5260-4BDF-ADD1-BF942135801F}"/>
            </a:ext>
          </a:extLst>
        </xdr:cNvPr>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130517</xdr:rowOff>
    </xdr:from>
    <xdr:ext cx="469744" cy="259045"/>
    <xdr:sp macro="" textlink="">
      <xdr:nvSpPr>
        <xdr:cNvPr id="136" name="n_1mainValue債務償還比率">
          <a:extLst>
            <a:ext uri="{FF2B5EF4-FFF2-40B4-BE49-F238E27FC236}">
              <a16:creationId xmlns:a16="http://schemas.microsoft.com/office/drawing/2014/main" id="{972568EC-4227-49B0-8F3F-F452A0BE03FE}"/>
            </a:ext>
          </a:extLst>
        </xdr:cNvPr>
        <xdr:cNvSpPr txBox="1"/>
      </xdr:nvSpPr>
      <xdr:spPr>
        <a:xfrm>
          <a:off x="13836727" y="638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BF1D9640-DD05-4F8C-92F4-1151DC46D16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B5E618E2-CA2F-4326-A407-3EC3092A08D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6816569C-E4A1-45D6-B90C-D60E5E9ED65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7FB97DD3-921B-4649-B09A-DB68A2E81FA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C56AB876-9566-4F0D-BE04-BB8282BFFF3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D7196AA2-0259-4B49-B371-225D1902D39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3469A7E-29DA-4265-B646-C4F6D2205E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12AE70-F6BB-4139-9335-712F7B52286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F2DF9D5-B37E-4B98-B749-3534FD3E6AD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B954840-7F98-43A0-9437-859D79E571A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F79C1A-A691-4BDC-A043-A224C84606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EC6EB20-961F-4867-A9E1-1775A310D37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773C47-D31B-44C9-8916-673896C55D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9871EC2-7DB9-4674-AFA4-0D63CDF796F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A28FEDC-CCCD-4700-B7D6-D01F79CD8EA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F123158-CA0D-4246-823C-A2DE65E1556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6,263
6,211
14.64
3,562,846
3,455,698
89,473
2,198,009
4,213,230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FC3624F-93B5-46EE-A687-FE88BCC909D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E5CAEC5-2C25-4D0F-92AD-9B288E60674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AA83BD-215B-4E4B-9FEA-2294A96322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42A57D2-0F76-43E7-98AB-3090ABDD1F1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14FD3E7-E44A-4D98-9994-F7B3EFBB95E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BCDF76C-E451-4D45-9516-4F0447023C5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E5A7807-54A4-4A76-AAAD-04887F7689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1C5CC0A-954C-459D-8E8C-0191B52D3BB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D621B11-82FD-4A2A-9BEA-28448537934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3108F77-6798-4D77-A5C7-9F2AC939296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AFD419A-D4A3-4B6D-B0C9-2FE0ED2310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2ACAC1C-A5E1-4975-8ED8-F9D297E3535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F4DE47B-4BCE-4044-8372-01CBE5EF10E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9B933C8-4082-4D4B-A2A7-FDC0320625C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E584AAA-4C75-4312-828E-640062EEDFC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A17BC30-FB16-4882-BA9A-890ECC5E9C9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C725B4C-EBEA-4C53-A7C8-5132E6080AC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CD9D49C-9622-40DF-8291-0D773B936A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9F4426F-6E61-4A42-82DA-2B27F4C079A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DABB67F-1F63-4B25-846A-727C5063CF7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5037FEE-A934-4E9A-B0B4-CB7B6B6CF44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5FAAD5E-13D0-43AF-B08C-DDA0078952B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FA13424-DFE3-4046-8DD6-C64B46A0616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492EAF7-4442-4A40-8E75-27600C4D2B6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FF07D8B-032D-4A0C-A2BC-F130E064C57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0B8DD74-8791-49D8-A156-678F29098FE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AF73DB6-B988-4FCB-B7DF-E46641B83AF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860E1C6-C2A0-440B-893B-E9E2B3A329E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1F67116-232F-44B0-8963-4F8681EF151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90AB4B7-EE88-497E-94DD-E6E07B1ADF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EE7AE804-8890-470B-8061-7B95C9D1C39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9ECFE67D-E535-41B4-BF2E-AF0F252A4E8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16CADA8-64EE-4C97-B35E-26FCF16C7C0B}"/>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5B995C7-B216-414D-80B3-1520AB33A7E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4606D243-BA07-4B0E-878C-8A970780B12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640FD056-5F64-4DBD-8DD1-C9E9DCDD976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F0DDF835-CEAE-49BB-9CDC-0CAAFB9D5B8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64A8376B-D174-4756-B3CF-0985AC1D478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9498A2E3-A7E7-4FF6-AAE2-552A5F2C4EA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19BA4922-B691-4B96-843C-08A1991E29A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A65439C-E34B-4F29-9533-9FBB6FA8CE07}"/>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C134B2FF-54F1-48A5-AB07-77F87F83654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7D6D04B-804E-4D3A-B9A3-5CEBCA92752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847C431A-0815-47D2-B7DE-C757A822B85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99FAA761-EA9D-4475-B122-AE827F196312}"/>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E4DA0501-F8A4-4F56-AC5E-D5F806702FB1}"/>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A3E4B8FC-EB21-4362-9866-282909976203}"/>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FFC30080-9D65-4CB4-BB19-DCA61633624F}"/>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DDDDD607-0A29-45C6-B614-5B7ED0A29F26}"/>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a:extLst>
            <a:ext uri="{FF2B5EF4-FFF2-40B4-BE49-F238E27FC236}">
              <a16:creationId xmlns:a16="http://schemas.microsoft.com/office/drawing/2014/main" id="{36158C54-19E4-4704-8A43-619C802993B8}"/>
            </a:ext>
          </a:extLst>
        </xdr:cNvPr>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id="{AF8E9164-1491-4A1F-8EAB-6727F8223414}"/>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id="{5CB89F38-99ED-41E9-AFB3-451BA5638E46}"/>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id="{2594AAD7-5A8C-48CA-941A-876A8CC8390D}"/>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a16="http://schemas.microsoft.com/office/drawing/2014/main" id="{D1020534-AE75-40C9-8CD9-54D5830B6CD7}"/>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4A96388-A64D-40B8-8DA7-00AB62E179E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157BC6A-08CC-4859-A8D7-CD61F54575C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E5CC6DA-72DF-40E9-9F2B-C3E4DFC2A88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2A015EA-6E57-4413-9455-57C2976B198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3CC0021-E7DE-4E77-850E-3EB372DE027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118745</xdr:rowOff>
    </xdr:from>
    <xdr:to>
      <xdr:col>20</xdr:col>
      <xdr:colOff>38100</xdr:colOff>
      <xdr:row>39</xdr:row>
      <xdr:rowOff>48895</xdr:rowOff>
    </xdr:to>
    <xdr:sp macro="" textlink="">
      <xdr:nvSpPr>
        <xdr:cNvPr id="71" name="楕円 70">
          <a:extLst>
            <a:ext uri="{FF2B5EF4-FFF2-40B4-BE49-F238E27FC236}">
              <a16:creationId xmlns:a16="http://schemas.microsoft.com/office/drawing/2014/main" id="{BCBC20F0-C2A8-42F8-9772-1302CEDEAE0C}"/>
            </a:ext>
          </a:extLst>
        </xdr:cNvPr>
        <xdr:cNvSpPr/>
      </xdr:nvSpPr>
      <xdr:spPr>
        <a:xfrm>
          <a:off x="3746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141605</xdr:rowOff>
    </xdr:from>
    <xdr:to>
      <xdr:col>15</xdr:col>
      <xdr:colOff>101600</xdr:colOff>
      <xdr:row>39</xdr:row>
      <xdr:rowOff>71755</xdr:rowOff>
    </xdr:to>
    <xdr:sp macro="" textlink="">
      <xdr:nvSpPr>
        <xdr:cNvPr id="72" name="楕円 71">
          <a:extLst>
            <a:ext uri="{FF2B5EF4-FFF2-40B4-BE49-F238E27FC236}">
              <a16:creationId xmlns:a16="http://schemas.microsoft.com/office/drawing/2014/main" id="{EDFF28FD-D728-489B-BE18-C446BBE45080}"/>
            </a:ext>
          </a:extLst>
        </xdr:cNvPr>
        <xdr:cNvSpPr/>
      </xdr:nvSpPr>
      <xdr:spPr>
        <a:xfrm>
          <a:off x="2857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169545</xdr:rowOff>
    </xdr:from>
    <xdr:to>
      <xdr:col>19</xdr:col>
      <xdr:colOff>177800</xdr:colOff>
      <xdr:row>39</xdr:row>
      <xdr:rowOff>20955</xdr:rowOff>
    </xdr:to>
    <xdr:cxnSp macro="">
      <xdr:nvCxnSpPr>
        <xdr:cNvPr id="73" name="直線コネクタ 72">
          <a:extLst>
            <a:ext uri="{FF2B5EF4-FFF2-40B4-BE49-F238E27FC236}">
              <a16:creationId xmlns:a16="http://schemas.microsoft.com/office/drawing/2014/main" id="{2F46AB54-2513-4D6E-B6FF-C87977F192C8}"/>
            </a:ext>
          </a:extLst>
        </xdr:cNvPr>
        <xdr:cNvCxnSpPr/>
      </xdr:nvCxnSpPr>
      <xdr:spPr>
        <a:xfrm flipV="1">
          <a:off x="2908300" y="66846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4" name="n_1aveValue【道路】&#10;有形固定資産減価償却率">
          <a:extLst>
            <a:ext uri="{FF2B5EF4-FFF2-40B4-BE49-F238E27FC236}">
              <a16:creationId xmlns:a16="http://schemas.microsoft.com/office/drawing/2014/main" id="{2518EA49-6FB6-4805-A135-A9A732A36637}"/>
            </a:ext>
          </a:extLst>
        </xdr:cNvPr>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5" name="n_2aveValue【道路】&#10;有形固定資産減価償却率">
          <a:extLst>
            <a:ext uri="{FF2B5EF4-FFF2-40B4-BE49-F238E27FC236}">
              <a16:creationId xmlns:a16="http://schemas.microsoft.com/office/drawing/2014/main" id="{848B885C-A7F1-41F4-A9A0-A79BC199D9E9}"/>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6" name="n_3aveValue【道路】&#10;有形固定資産減価償却率">
          <a:extLst>
            <a:ext uri="{FF2B5EF4-FFF2-40B4-BE49-F238E27FC236}">
              <a16:creationId xmlns:a16="http://schemas.microsoft.com/office/drawing/2014/main" id="{7A4CCBF0-DD03-41FB-8502-CC3DC0DDF15D}"/>
            </a:ext>
          </a:extLst>
        </xdr:cNvPr>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40022</xdr:rowOff>
    </xdr:from>
    <xdr:ext cx="405111" cy="259045"/>
    <xdr:sp macro="" textlink="">
      <xdr:nvSpPr>
        <xdr:cNvPr id="77" name="n_1mainValue【道路】&#10;有形固定資産減価償却率">
          <a:extLst>
            <a:ext uri="{FF2B5EF4-FFF2-40B4-BE49-F238E27FC236}">
              <a16:creationId xmlns:a16="http://schemas.microsoft.com/office/drawing/2014/main" id="{32399AA7-69A2-438E-B5B1-08D4E8B10AFC}"/>
            </a:ext>
          </a:extLst>
        </xdr:cNvPr>
        <xdr:cNvSpPr txBox="1"/>
      </xdr:nvSpPr>
      <xdr:spPr>
        <a:xfrm>
          <a:off x="35820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62882</xdr:rowOff>
    </xdr:from>
    <xdr:ext cx="405111" cy="259045"/>
    <xdr:sp macro="" textlink="">
      <xdr:nvSpPr>
        <xdr:cNvPr id="78" name="n_2mainValue【道路】&#10;有形固定資産減価償却率">
          <a:extLst>
            <a:ext uri="{FF2B5EF4-FFF2-40B4-BE49-F238E27FC236}">
              <a16:creationId xmlns:a16="http://schemas.microsoft.com/office/drawing/2014/main" id="{F0501FD1-C96F-4552-9D7F-16B9F0F74EC3}"/>
            </a:ext>
          </a:extLst>
        </xdr:cNvPr>
        <xdr:cNvSpPr txBox="1"/>
      </xdr:nvSpPr>
      <xdr:spPr>
        <a:xfrm>
          <a:off x="2705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38072A68-5E55-430C-9F70-3F6FD24F22D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4AA212BF-6927-415E-A23B-2FBD7F6536F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FDAD0742-9C8C-45D4-AB59-718B2F7464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62E0EDE4-C58B-4CA5-ABFA-D35C9631B42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94264232-C697-432C-81A4-C22A03D60F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3E497F3B-A2B5-47E2-A9AB-7FA31C49BCA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AFAF7422-38AE-41DF-9825-3788609CDF0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E4B9A766-8F63-428F-89D1-2553066BCCE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87A0DA6A-4918-4EFE-89E2-1919DE11D55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509EB021-CCCE-4E6B-A665-6D91DD5C24B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48685AA0-6DE9-450B-AFD1-B29C290CB7F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6FBD24B7-7F49-4339-8C37-06B84BD661C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27EB42B8-3635-444A-BEA9-485D50D9251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2" name="テキスト ボックス 91">
          <a:extLst>
            <a:ext uri="{FF2B5EF4-FFF2-40B4-BE49-F238E27FC236}">
              <a16:creationId xmlns:a16="http://schemas.microsoft.com/office/drawing/2014/main" id="{58766F2C-388F-43E0-BF99-C547E936E6D7}"/>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162134E0-DE87-4E2B-B33B-4785CC05BC9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4" name="テキスト ボックス 93">
          <a:extLst>
            <a:ext uri="{FF2B5EF4-FFF2-40B4-BE49-F238E27FC236}">
              <a16:creationId xmlns:a16="http://schemas.microsoft.com/office/drawing/2014/main" id="{94684933-3760-4D74-A7CF-52B10E6F91F1}"/>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D50A7B99-6371-45C6-BAD8-15B2F258EE9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6" name="テキスト ボックス 95">
          <a:extLst>
            <a:ext uri="{FF2B5EF4-FFF2-40B4-BE49-F238E27FC236}">
              <a16:creationId xmlns:a16="http://schemas.microsoft.com/office/drawing/2014/main" id="{94AB88D2-C40E-431F-AE2F-5A0CC30C9AA6}"/>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06BA63DE-934A-48DC-9EA7-2E5ACB19B1B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8" name="テキスト ボックス 97">
          <a:extLst>
            <a:ext uri="{FF2B5EF4-FFF2-40B4-BE49-F238E27FC236}">
              <a16:creationId xmlns:a16="http://schemas.microsoft.com/office/drawing/2014/main" id="{86DE0081-40DC-4DC6-8127-125809277ADC}"/>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8E74B190-9599-48D8-B740-51C53C4CBCB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0" name="テキスト ボックス 99">
          <a:extLst>
            <a:ext uri="{FF2B5EF4-FFF2-40B4-BE49-F238E27FC236}">
              <a16:creationId xmlns:a16="http://schemas.microsoft.com/office/drawing/2014/main" id="{E4E7DFB4-3F92-4DBF-B101-402D28DFF87F}"/>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5E5AE0FC-428B-40D2-B325-C8DDC1F8117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2" name="直線コネクタ 101">
          <a:extLst>
            <a:ext uri="{FF2B5EF4-FFF2-40B4-BE49-F238E27FC236}">
              <a16:creationId xmlns:a16="http://schemas.microsoft.com/office/drawing/2014/main" id="{398F70CA-7919-4ABC-8320-8143254D660C}"/>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3" name="【道路】&#10;一人当たり延長最小値テキスト">
          <a:extLst>
            <a:ext uri="{FF2B5EF4-FFF2-40B4-BE49-F238E27FC236}">
              <a16:creationId xmlns:a16="http://schemas.microsoft.com/office/drawing/2014/main" id="{DC6C57EA-4B47-472E-9340-929AE757F04B}"/>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4" name="直線コネクタ 103">
          <a:extLst>
            <a:ext uri="{FF2B5EF4-FFF2-40B4-BE49-F238E27FC236}">
              <a16:creationId xmlns:a16="http://schemas.microsoft.com/office/drawing/2014/main" id="{3C67A276-E185-42B4-957C-E06DC966F244}"/>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5" name="【道路】&#10;一人当たり延長最大値テキスト">
          <a:extLst>
            <a:ext uri="{FF2B5EF4-FFF2-40B4-BE49-F238E27FC236}">
              <a16:creationId xmlns:a16="http://schemas.microsoft.com/office/drawing/2014/main" id="{C4031C76-BC8A-4C96-950B-B219A3CE72D2}"/>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6" name="直線コネクタ 105">
          <a:extLst>
            <a:ext uri="{FF2B5EF4-FFF2-40B4-BE49-F238E27FC236}">
              <a16:creationId xmlns:a16="http://schemas.microsoft.com/office/drawing/2014/main" id="{BE987A0D-8C75-424A-A865-BB2511D6F771}"/>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102809</xdr:rowOff>
    </xdr:from>
    <xdr:ext cx="599010" cy="259045"/>
    <xdr:sp macro="" textlink="">
      <xdr:nvSpPr>
        <xdr:cNvPr id="107" name="【道路】&#10;一人当たり延長平均値テキスト">
          <a:extLst>
            <a:ext uri="{FF2B5EF4-FFF2-40B4-BE49-F238E27FC236}">
              <a16:creationId xmlns:a16="http://schemas.microsoft.com/office/drawing/2014/main" id="{C5421F8B-97D9-4F2E-93E8-0127940998A5}"/>
            </a:ext>
          </a:extLst>
        </xdr:cNvPr>
        <xdr:cNvSpPr txBox="1"/>
      </xdr:nvSpPr>
      <xdr:spPr>
        <a:xfrm>
          <a:off x="10515600" y="7132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08" name="フローチャート: 判断 107">
          <a:extLst>
            <a:ext uri="{FF2B5EF4-FFF2-40B4-BE49-F238E27FC236}">
              <a16:creationId xmlns:a16="http://schemas.microsoft.com/office/drawing/2014/main" id="{335DC695-6A90-4F3A-B89A-4E66C104F0D5}"/>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09" name="フローチャート: 判断 108">
          <a:extLst>
            <a:ext uri="{FF2B5EF4-FFF2-40B4-BE49-F238E27FC236}">
              <a16:creationId xmlns:a16="http://schemas.microsoft.com/office/drawing/2014/main" id="{BF5EFCE5-8573-4E2D-8B9A-196DBE51A8F2}"/>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0" name="フローチャート: 判断 109">
          <a:extLst>
            <a:ext uri="{FF2B5EF4-FFF2-40B4-BE49-F238E27FC236}">
              <a16:creationId xmlns:a16="http://schemas.microsoft.com/office/drawing/2014/main" id="{716DB779-C817-463D-9E4C-696E14FC4757}"/>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1" name="フローチャート: 判断 110">
          <a:extLst>
            <a:ext uri="{FF2B5EF4-FFF2-40B4-BE49-F238E27FC236}">
              <a16:creationId xmlns:a16="http://schemas.microsoft.com/office/drawing/2014/main" id="{0763719D-C2D2-4C94-B483-7942BBB9802A}"/>
            </a:ext>
          </a:extLst>
        </xdr:cNvPr>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3A75C78E-5928-41C2-8451-A8A21B0806C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A31C3CAC-E0FB-4615-81A0-48B14E9BC85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9B5E2D33-AE06-419F-BB91-2990F3B2E12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F396A65-1747-43A1-8015-435F071F0E1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E5E3290-1293-4AB1-8512-69C6DDF459B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157400</xdr:rowOff>
    </xdr:from>
    <xdr:to>
      <xdr:col>50</xdr:col>
      <xdr:colOff>165100</xdr:colOff>
      <xdr:row>42</xdr:row>
      <xdr:rowOff>87550</xdr:rowOff>
    </xdr:to>
    <xdr:sp macro="" textlink="">
      <xdr:nvSpPr>
        <xdr:cNvPr id="117" name="楕円 116">
          <a:extLst>
            <a:ext uri="{FF2B5EF4-FFF2-40B4-BE49-F238E27FC236}">
              <a16:creationId xmlns:a16="http://schemas.microsoft.com/office/drawing/2014/main" id="{D8639C64-C9D1-4337-AF2D-BB7B698429FB}"/>
            </a:ext>
          </a:extLst>
        </xdr:cNvPr>
        <xdr:cNvSpPr/>
      </xdr:nvSpPr>
      <xdr:spPr>
        <a:xfrm>
          <a:off x="9588500" y="71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157472</xdr:rowOff>
    </xdr:from>
    <xdr:to>
      <xdr:col>46</xdr:col>
      <xdr:colOff>38100</xdr:colOff>
      <xdr:row>42</xdr:row>
      <xdr:rowOff>87622</xdr:rowOff>
    </xdr:to>
    <xdr:sp macro="" textlink="">
      <xdr:nvSpPr>
        <xdr:cNvPr id="118" name="楕円 117">
          <a:extLst>
            <a:ext uri="{FF2B5EF4-FFF2-40B4-BE49-F238E27FC236}">
              <a16:creationId xmlns:a16="http://schemas.microsoft.com/office/drawing/2014/main" id="{F23C8080-9C32-41D1-9881-CB706E4F02F7}"/>
            </a:ext>
          </a:extLst>
        </xdr:cNvPr>
        <xdr:cNvSpPr/>
      </xdr:nvSpPr>
      <xdr:spPr>
        <a:xfrm>
          <a:off x="8699500" y="71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36750</xdr:rowOff>
    </xdr:from>
    <xdr:to>
      <xdr:col>50</xdr:col>
      <xdr:colOff>114300</xdr:colOff>
      <xdr:row>42</xdr:row>
      <xdr:rowOff>36822</xdr:rowOff>
    </xdr:to>
    <xdr:cxnSp macro="">
      <xdr:nvCxnSpPr>
        <xdr:cNvPr id="119" name="直線コネクタ 118">
          <a:extLst>
            <a:ext uri="{FF2B5EF4-FFF2-40B4-BE49-F238E27FC236}">
              <a16:creationId xmlns:a16="http://schemas.microsoft.com/office/drawing/2014/main" id="{A38B427F-30B1-40E1-BE6D-E8ED7B9EB217}"/>
            </a:ext>
          </a:extLst>
        </xdr:cNvPr>
        <xdr:cNvCxnSpPr/>
      </xdr:nvCxnSpPr>
      <xdr:spPr>
        <a:xfrm flipV="1">
          <a:off x="8750300" y="7237650"/>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0" name="n_1aveValue【道路】&#10;一人当たり延長">
          <a:extLst>
            <a:ext uri="{FF2B5EF4-FFF2-40B4-BE49-F238E27FC236}">
              <a16:creationId xmlns:a16="http://schemas.microsoft.com/office/drawing/2014/main" id="{3A09E979-4ADE-407E-AD38-D975BEDC38B0}"/>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1" name="n_2aveValue【道路】&#10;一人当たり延長">
          <a:extLst>
            <a:ext uri="{FF2B5EF4-FFF2-40B4-BE49-F238E27FC236}">
              <a16:creationId xmlns:a16="http://schemas.microsoft.com/office/drawing/2014/main" id="{E6C47AB8-3D93-414D-91A8-9F042036C592}"/>
            </a:ext>
          </a:extLst>
        </xdr:cNvPr>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2" name="n_3aveValue【道路】&#10;一人当たり延長">
          <a:extLst>
            <a:ext uri="{FF2B5EF4-FFF2-40B4-BE49-F238E27FC236}">
              <a16:creationId xmlns:a16="http://schemas.microsoft.com/office/drawing/2014/main" id="{BB8A89E3-E8F1-46BF-A5E9-0AA2997136F5}"/>
            </a:ext>
          </a:extLst>
        </xdr:cNvPr>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78677</xdr:rowOff>
    </xdr:from>
    <xdr:ext cx="469744" cy="259045"/>
    <xdr:sp macro="" textlink="">
      <xdr:nvSpPr>
        <xdr:cNvPr id="123" name="n_1mainValue【道路】&#10;一人当たり延長">
          <a:extLst>
            <a:ext uri="{FF2B5EF4-FFF2-40B4-BE49-F238E27FC236}">
              <a16:creationId xmlns:a16="http://schemas.microsoft.com/office/drawing/2014/main" id="{8254AD0C-9086-4CD0-9774-9766B11F3C24}"/>
            </a:ext>
          </a:extLst>
        </xdr:cNvPr>
        <xdr:cNvSpPr txBox="1"/>
      </xdr:nvSpPr>
      <xdr:spPr>
        <a:xfrm>
          <a:off x="9391727" y="727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78749</xdr:rowOff>
    </xdr:from>
    <xdr:ext cx="469744" cy="259045"/>
    <xdr:sp macro="" textlink="">
      <xdr:nvSpPr>
        <xdr:cNvPr id="124" name="n_2mainValue【道路】&#10;一人当たり延長">
          <a:extLst>
            <a:ext uri="{FF2B5EF4-FFF2-40B4-BE49-F238E27FC236}">
              <a16:creationId xmlns:a16="http://schemas.microsoft.com/office/drawing/2014/main" id="{13E64777-632E-4F4F-B440-C1CF984228EB}"/>
            </a:ext>
          </a:extLst>
        </xdr:cNvPr>
        <xdr:cNvSpPr txBox="1"/>
      </xdr:nvSpPr>
      <xdr:spPr>
        <a:xfrm>
          <a:off x="8515427" y="72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B9232AA8-1F9D-4CA4-A2F5-AF067C56C0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A7626852-7ACB-4BC3-A926-9CA4822C774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243F65F1-0843-4CA7-B3C9-EBCE48BF3D0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421C679B-241E-453C-973D-8AC5636AFBA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F7B20879-7295-4797-9574-41F1459B1D6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7D904F28-CC92-473B-B285-6F9272E6A30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4E929826-B37C-476D-A5B7-2337F68514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F007A342-7643-4CF5-8EBE-01FCC2035A1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E8399FE8-D7E7-428F-98C7-86C341C91C6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B0D97368-4F9C-4E73-8429-F596F571CAC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8EA4E940-122C-4E64-86C5-4B1F52BBB26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a:extLst>
            <a:ext uri="{FF2B5EF4-FFF2-40B4-BE49-F238E27FC236}">
              <a16:creationId xmlns:a16="http://schemas.microsoft.com/office/drawing/2014/main" id="{38566FAE-E6FA-4489-B109-CBE68851E8B9}"/>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FDD1C7E0-189E-4F2D-AC9D-FB182E8A8C2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87D44F2C-A4DB-4DC0-A3EC-423890EDAB4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025982CD-50C9-4A02-8315-5216A6538E0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0AB35698-8029-4685-9F32-A6D526E79B6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8CDED16B-850D-447D-95CD-5A3FC7C538C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AC27E602-76D8-4EFB-A6DA-EF73E01177E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BB019263-1022-42CA-AAB6-9BA3B99E815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93FB8373-DA48-4F01-AE38-BB595BFCA6F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407CB676-779D-4368-839D-056E04288BA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a:extLst>
            <a:ext uri="{FF2B5EF4-FFF2-40B4-BE49-F238E27FC236}">
              <a16:creationId xmlns:a16="http://schemas.microsoft.com/office/drawing/2014/main" id="{1C0A46D1-E5F2-42E3-BBF2-97801B03DB77}"/>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7A7CCC37-9EB4-4A40-8368-4046D791480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E010884E-1188-4F64-B285-1808CBF4086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03097D10-205E-4DB6-988F-2C580669FFD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0" name="直線コネクタ 149">
          <a:extLst>
            <a:ext uri="{FF2B5EF4-FFF2-40B4-BE49-F238E27FC236}">
              <a16:creationId xmlns:a16="http://schemas.microsoft.com/office/drawing/2014/main" id="{4AF790E9-DD39-41A7-AC26-74E0AE8C115A}"/>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1" name="【橋りょう・トンネル】&#10;有形固定資産減価償却率最小値テキスト">
          <a:extLst>
            <a:ext uri="{FF2B5EF4-FFF2-40B4-BE49-F238E27FC236}">
              <a16:creationId xmlns:a16="http://schemas.microsoft.com/office/drawing/2014/main" id="{5451F848-2E56-49C8-97BF-7FE93C71CE23}"/>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2" name="直線コネクタ 151">
          <a:extLst>
            <a:ext uri="{FF2B5EF4-FFF2-40B4-BE49-F238E27FC236}">
              <a16:creationId xmlns:a16="http://schemas.microsoft.com/office/drawing/2014/main" id="{91C794B2-996C-429B-B019-E90CE6BFE78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3" name="【橋りょう・トンネル】&#10;有形固定資産減価償却率最大値テキスト">
          <a:extLst>
            <a:ext uri="{FF2B5EF4-FFF2-40B4-BE49-F238E27FC236}">
              <a16:creationId xmlns:a16="http://schemas.microsoft.com/office/drawing/2014/main" id="{90391BD0-5696-4D1E-AB51-774FCD332EE3}"/>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54" name="直線コネクタ 153">
          <a:extLst>
            <a:ext uri="{FF2B5EF4-FFF2-40B4-BE49-F238E27FC236}">
              <a16:creationId xmlns:a16="http://schemas.microsoft.com/office/drawing/2014/main" id="{AC8F75DA-81E6-45AC-87D7-4BF0C12922C5}"/>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0D785123-EE29-4F61-B510-248A5F3E9755}"/>
            </a:ext>
          </a:extLst>
        </xdr:cNvPr>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56" name="フローチャート: 判断 155">
          <a:extLst>
            <a:ext uri="{FF2B5EF4-FFF2-40B4-BE49-F238E27FC236}">
              <a16:creationId xmlns:a16="http://schemas.microsoft.com/office/drawing/2014/main" id="{D24CAA25-4CA2-4507-9E4C-8FFFAAE33F67}"/>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57" name="フローチャート: 判断 156">
          <a:extLst>
            <a:ext uri="{FF2B5EF4-FFF2-40B4-BE49-F238E27FC236}">
              <a16:creationId xmlns:a16="http://schemas.microsoft.com/office/drawing/2014/main" id="{A36F4B0C-DC69-4BC3-940E-70581FF71955}"/>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8" name="フローチャート: 判断 157">
          <a:extLst>
            <a:ext uri="{FF2B5EF4-FFF2-40B4-BE49-F238E27FC236}">
              <a16:creationId xmlns:a16="http://schemas.microsoft.com/office/drawing/2014/main" id="{5ADE73BD-D325-41F9-88CC-FBDEA68EAF56}"/>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59" name="フローチャート: 判断 158">
          <a:extLst>
            <a:ext uri="{FF2B5EF4-FFF2-40B4-BE49-F238E27FC236}">
              <a16:creationId xmlns:a16="http://schemas.microsoft.com/office/drawing/2014/main" id="{5B95D1DC-7C8F-4B82-A102-195DE7EDBB01}"/>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FD4DB2BA-1A7E-441C-BCC4-4E4040E3EB1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D4771DDC-B3EB-4E97-9B5E-22F4DBC133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3FFC3C13-7DE9-4350-843F-B1B19D1B092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414ED8EE-E404-4452-9762-D4EBF92C805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D2AB5FED-491E-49D0-9E85-2932765D31D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65" name="楕円 164">
          <a:extLst>
            <a:ext uri="{FF2B5EF4-FFF2-40B4-BE49-F238E27FC236}">
              <a16:creationId xmlns:a16="http://schemas.microsoft.com/office/drawing/2014/main" id="{98D5A1BE-E791-4F84-A9B5-4BABEAE731BA}"/>
            </a:ext>
          </a:extLst>
        </xdr:cNvPr>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6" name="楕円 165">
          <a:extLst>
            <a:ext uri="{FF2B5EF4-FFF2-40B4-BE49-F238E27FC236}">
              <a16:creationId xmlns:a16="http://schemas.microsoft.com/office/drawing/2014/main" id="{6C5F7C91-F4E1-4181-8CA2-9270A0570765}"/>
            </a:ext>
          </a:extLst>
        </xdr:cNvPr>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68580</xdr:rowOff>
    </xdr:to>
    <xdr:cxnSp macro="">
      <xdr:nvCxnSpPr>
        <xdr:cNvPr id="167" name="直線コネクタ 166">
          <a:extLst>
            <a:ext uri="{FF2B5EF4-FFF2-40B4-BE49-F238E27FC236}">
              <a16:creationId xmlns:a16="http://schemas.microsoft.com/office/drawing/2014/main" id="{0CA3A48D-8A03-47DE-9F2C-5DEBEC4998A3}"/>
            </a:ext>
          </a:extLst>
        </xdr:cNvPr>
        <xdr:cNvCxnSpPr/>
      </xdr:nvCxnSpPr>
      <xdr:spPr>
        <a:xfrm>
          <a:off x="2908300" y="10344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DB70991E-0B7C-4E77-AC04-76E44A6F138C}"/>
            </a:ext>
          </a:extLst>
        </xdr:cNvPr>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FED75ABB-7766-4819-87AF-00B14AF9D9C9}"/>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0" name="n_3aveValue【橋りょう・トンネル】&#10;有形固定資産減価償却率">
          <a:extLst>
            <a:ext uri="{FF2B5EF4-FFF2-40B4-BE49-F238E27FC236}">
              <a16:creationId xmlns:a16="http://schemas.microsoft.com/office/drawing/2014/main" id="{86688154-35F9-4F31-A6EA-4D7C6CE59665}"/>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110507</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id="{AC8C865E-2415-4A39-9EE4-1A083F995AFB}"/>
            </a:ext>
          </a:extLst>
        </xdr:cNvPr>
        <xdr:cNvSpPr txBox="1"/>
      </xdr:nvSpPr>
      <xdr:spPr>
        <a:xfrm>
          <a:off x="3582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3B585311-CCD6-46FF-BF2D-71867DEF96B4}"/>
            </a:ext>
          </a:extLst>
        </xdr:cNvPr>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6C825124-FC16-43C8-96B7-5DE6D53AE87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D8FB5B4D-8841-42D4-AB99-CCADDD7258F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DE9B692E-55E2-47CE-987B-C9983C07DC1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68BB0BF2-227D-4237-881E-6A3808D97EF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9719BB15-87B5-407E-821D-5E7408B0CD6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8BE03783-BD47-4C75-BB97-BD53C6B1893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284BFA3A-35A3-471F-ADE4-196699ADF73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DC04D59E-EF4A-433A-8721-E0547DF3319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19F4C5E9-EB80-4E08-9C7C-5D2305EA22E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78B74B73-1CDD-4D2A-B14D-FE7B9AD4D30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a:extLst>
            <a:ext uri="{FF2B5EF4-FFF2-40B4-BE49-F238E27FC236}">
              <a16:creationId xmlns:a16="http://schemas.microsoft.com/office/drawing/2014/main" id="{A20270EA-B4A0-46F2-8C6B-300D09C438D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a:extLst>
            <a:ext uri="{FF2B5EF4-FFF2-40B4-BE49-F238E27FC236}">
              <a16:creationId xmlns:a16="http://schemas.microsoft.com/office/drawing/2014/main" id="{A83D1CD8-474F-4EC4-A202-CBB00CD2183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a:extLst>
            <a:ext uri="{FF2B5EF4-FFF2-40B4-BE49-F238E27FC236}">
              <a16:creationId xmlns:a16="http://schemas.microsoft.com/office/drawing/2014/main" id="{B87E7E0D-D820-411B-AD90-A3D111F2D4C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a:extLst>
            <a:ext uri="{FF2B5EF4-FFF2-40B4-BE49-F238E27FC236}">
              <a16:creationId xmlns:a16="http://schemas.microsoft.com/office/drawing/2014/main" id="{7052EC4D-87B0-4D71-B3C1-D0011A9DFBBC}"/>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a:extLst>
            <a:ext uri="{FF2B5EF4-FFF2-40B4-BE49-F238E27FC236}">
              <a16:creationId xmlns:a16="http://schemas.microsoft.com/office/drawing/2014/main" id="{77877DFA-FEFF-4F3F-A02B-A28C29AF4B2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a:extLst>
            <a:ext uri="{FF2B5EF4-FFF2-40B4-BE49-F238E27FC236}">
              <a16:creationId xmlns:a16="http://schemas.microsoft.com/office/drawing/2014/main" id="{57770C93-C9F2-4EE0-A24D-94FE96CC291A}"/>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a:extLst>
            <a:ext uri="{FF2B5EF4-FFF2-40B4-BE49-F238E27FC236}">
              <a16:creationId xmlns:a16="http://schemas.microsoft.com/office/drawing/2014/main" id="{C993BF8E-EC2A-473E-A3C4-42AE97004FB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a:extLst>
            <a:ext uri="{FF2B5EF4-FFF2-40B4-BE49-F238E27FC236}">
              <a16:creationId xmlns:a16="http://schemas.microsoft.com/office/drawing/2014/main" id="{7A862009-7754-4B3F-86A5-66D6DE8E5AC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C529B294-C0F5-4D62-87BE-4069DDE3DA2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a:extLst>
            <a:ext uri="{FF2B5EF4-FFF2-40B4-BE49-F238E27FC236}">
              <a16:creationId xmlns:a16="http://schemas.microsoft.com/office/drawing/2014/main" id="{7F30C0BA-5E4D-4253-824F-E2B5773A14B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9C98C3EF-0645-4F56-AC79-DFE4B83902B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194" name="直線コネクタ 193">
          <a:extLst>
            <a:ext uri="{FF2B5EF4-FFF2-40B4-BE49-F238E27FC236}">
              <a16:creationId xmlns:a16="http://schemas.microsoft.com/office/drawing/2014/main" id="{46CCE9C0-3D33-4481-860F-7267D42692F6}"/>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195" name="【橋りょう・トンネル】&#10;一人当たり有形固定資産（償却資産）額最小値テキスト">
          <a:extLst>
            <a:ext uri="{FF2B5EF4-FFF2-40B4-BE49-F238E27FC236}">
              <a16:creationId xmlns:a16="http://schemas.microsoft.com/office/drawing/2014/main" id="{A5B5C36B-54AA-47B1-AE9E-DE8BAD970797}"/>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196" name="直線コネクタ 195">
          <a:extLst>
            <a:ext uri="{FF2B5EF4-FFF2-40B4-BE49-F238E27FC236}">
              <a16:creationId xmlns:a16="http://schemas.microsoft.com/office/drawing/2014/main" id="{A4149DD3-48D5-46A1-B774-372B69C75000}"/>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197" name="【橋りょう・トンネル】&#10;一人当たり有形固定資産（償却資産）額最大値テキスト">
          <a:extLst>
            <a:ext uri="{FF2B5EF4-FFF2-40B4-BE49-F238E27FC236}">
              <a16:creationId xmlns:a16="http://schemas.microsoft.com/office/drawing/2014/main" id="{1F1E32C9-1E8D-4A4A-8742-45093795CD99}"/>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198" name="直線コネクタ 197">
          <a:extLst>
            <a:ext uri="{FF2B5EF4-FFF2-40B4-BE49-F238E27FC236}">
              <a16:creationId xmlns:a16="http://schemas.microsoft.com/office/drawing/2014/main" id="{B148F3EC-5B15-40B7-966F-BB4DE76F49A1}"/>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199" name="【橋りょう・トンネル】&#10;一人当たり有形固定資産（償却資産）額平均値テキスト">
          <a:extLst>
            <a:ext uri="{FF2B5EF4-FFF2-40B4-BE49-F238E27FC236}">
              <a16:creationId xmlns:a16="http://schemas.microsoft.com/office/drawing/2014/main" id="{74989E20-E14A-4E2B-A0CE-4EF3EF70BECB}"/>
            </a:ext>
          </a:extLst>
        </xdr:cNvPr>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0" name="フローチャート: 判断 199">
          <a:extLst>
            <a:ext uri="{FF2B5EF4-FFF2-40B4-BE49-F238E27FC236}">
              <a16:creationId xmlns:a16="http://schemas.microsoft.com/office/drawing/2014/main" id="{520917AF-47E1-4692-ADCA-DA896C0B4653}"/>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01" name="フローチャート: 判断 200">
          <a:extLst>
            <a:ext uri="{FF2B5EF4-FFF2-40B4-BE49-F238E27FC236}">
              <a16:creationId xmlns:a16="http://schemas.microsoft.com/office/drawing/2014/main" id="{D6F24EEB-E6E7-4782-8B2D-B849ABFB39AE}"/>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02" name="フローチャート: 判断 201">
          <a:extLst>
            <a:ext uri="{FF2B5EF4-FFF2-40B4-BE49-F238E27FC236}">
              <a16:creationId xmlns:a16="http://schemas.microsoft.com/office/drawing/2014/main" id="{71A86055-9703-4319-B03C-48CD66D6CE91}"/>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03" name="フローチャート: 判断 202">
          <a:extLst>
            <a:ext uri="{FF2B5EF4-FFF2-40B4-BE49-F238E27FC236}">
              <a16:creationId xmlns:a16="http://schemas.microsoft.com/office/drawing/2014/main" id="{80F6E693-BA6D-496D-83F4-70FBE056E71D}"/>
            </a:ext>
          </a:extLst>
        </xdr:cNvPr>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A0A93660-9DCC-4601-B0CF-52B60063BDC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BE8FED37-1841-4D56-AD26-3BEC78E487E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6DB4D5F8-7907-4C4F-A2D4-5182268CAE8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14F916C8-A69D-4634-84FD-1DFA8DAE5BA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24981911-CB85-45F6-88C5-C766A10C6B5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83461</xdr:rowOff>
    </xdr:from>
    <xdr:to>
      <xdr:col>50</xdr:col>
      <xdr:colOff>165100</xdr:colOff>
      <xdr:row>64</xdr:row>
      <xdr:rowOff>13611</xdr:rowOff>
    </xdr:to>
    <xdr:sp macro="" textlink="">
      <xdr:nvSpPr>
        <xdr:cNvPr id="209" name="楕円 208">
          <a:extLst>
            <a:ext uri="{FF2B5EF4-FFF2-40B4-BE49-F238E27FC236}">
              <a16:creationId xmlns:a16="http://schemas.microsoft.com/office/drawing/2014/main" id="{3EE913C6-944F-47C4-B2B8-BE7FEF174989}"/>
            </a:ext>
          </a:extLst>
        </xdr:cNvPr>
        <xdr:cNvSpPr/>
      </xdr:nvSpPr>
      <xdr:spPr>
        <a:xfrm>
          <a:off x="9588500" y="108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85472</xdr:rowOff>
    </xdr:from>
    <xdr:to>
      <xdr:col>46</xdr:col>
      <xdr:colOff>38100</xdr:colOff>
      <xdr:row>64</xdr:row>
      <xdr:rowOff>15622</xdr:rowOff>
    </xdr:to>
    <xdr:sp macro="" textlink="">
      <xdr:nvSpPr>
        <xdr:cNvPr id="210" name="楕円 209">
          <a:extLst>
            <a:ext uri="{FF2B5EF4-FFF2-40B4-BE49-F238E27FC236}">
              <a16:creationId xmlns:a16="http://schemas.microsoft.com/office/drawing/2014/main" id="{C0EDA5CD-EE76-45CE-88A4-3187C6DE92B2}"/>
            </a:ext>
          </a:extLst>
        </xdr:cNvPr>
        <xdr:cNvSpPr/>
      </xdr:nvSpPr>
      <xdr:spPr>
        <a:xfrm>
          <a:off x="8699500" y="108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134261</xdr:rowOff>
    </xdr:from>
    <xdr:to>
      <xdr:col>50</xdr:col>
      <xdr:colOff>114300</xdr:colOff>
      <xdr:row>63</xdr:row>
      <xdr:rowOff>136272</xdr:rowOff>
    </xdr:to>
    <xdr:cxnSp macro="">
      <xdr:nvCxnSpPr>
        <xdr:cNvPr id="211" name="直線コネクタ 210">
          <a:extLst>
            <a:ext uri="{FF2B5EF4-FFF2-40B4-BE49-F238E27FC236}">
              <a16:creationId xmlns:a16="http://schemas.microsoft.com/office/drawing/2014/main" id="{330F385A-34B2-4EA4-92A4-D5126107EB96}"/>
            </a:ext>
          </a:extLst>
        </xdr:cNvPr>
        <xdr:cNvCxnSpPr/>
      </xdr:nvCxnSpPr>
      <xdr:spPr>
        <a:xfrm flipV="1">
          <a:off x="8750300" y="1093561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12" name="n_1aveValue【橋りょう・トンネル】&#10;一人当たり有形固定資産（償却資産）額">
          <a:extLst>
            <a:ext uri="{FF2B5EF4-FFF2-40B4-BE49-F238E27FC236}">
              <a16:creationId xmlns:a16="http://schemas.microsoft.com/office/drawing/2014/main" id="{C97A2F2B-083F-4F27-8E8B-86AC067B1709}"/>
            </a:ext>
          </a:extLst>
        </xdr:cNvPr>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13" name="n_2aveValue【橋りょう・トンネル】&#10;一人当たり有形固定資産（償却資産）額">
          <a:extLst>
            <a:ext uri="{FF2B5EF4-FFF2-40B4-BE49-F238E27FC236}">
              <a16:creationId xmlns:a16="http://schemas.microsoft.com/office/drawing/2014/main" id="{0C3FAE23-63C6-48FC-BB85-3685DB4204C5}"/>
            </a:ext>
          </a:extLst>
        </xdr:cNvPr>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14" name="n_3aveValue【橋りょう・トンネル】&#10;一人当たり有形固定資産（償却資産）額">
          <a:extLst>
            <a:ext uri="{FF2B5EF4-FFF2-40B4-BE49-F238E27FC236}">
              <a16:creationId xmlns:a16="http://schemas.microsoft.com/office/drawing/2014/main" id="{8FB47CF0-E555-416B-96B9-14501488B1B2}"/>
            </a:ext>
          </a:extLst>
        </xdr:cNvPr>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4738</xdr:rowOff>
    </xdr:from>
    <xdr:ext cx="534377" cy="259045"/>
    <xdr:sp macro="" textlink="">
      <xdr:nvSpPr>
        <xdr:cNvPr id="215" name="n_1mainValue【橋りょう・トンネル】&#10;一人当たり有形固定資産（償却資産）額">
          <a:extLst>
            <a:ext uri="{FF2B5EF4-FFF2-40B4-BE49-F238E27FC236}">
              <a16:creationId xmlns:a16="http://schemas.microsoft.com/office/drawing/2014/main" id="{21EDDA2D-A589-49E9-85BA-A06817EBC695}"/>
            </a:ext>
          </a:extLst>
        </xdr:cNvPr>
        <xdr:cNvSpPr txBox="1"/>
      </xdr:nvSpPr>
      <xdr:spPr>
        <a:xfrm>
          <a:off x="9359411" y="109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6749</xdr:rowOff>
    </xdr:from>
    <xdr:ext cx="534377" cy="259045"/>
    <xdr:sp macro="" textlink="">
      <xdr:nvSpPr>
        <xdr:cNvPr id="216" name="n_2mainValue【橋りょう・トンネル】&#10;一人当たり有形固定資産（償却資産）額">
          <a:extLst>
            <a:ext uri="{FF2B5EF4-FFF2-40B4-BE49-F238E27FC236}">
              <a16:creationId xmlns:a16="http://schemas.microsoft.com/office/drawing/2014/main" id="{13191186-5BCF-4EDA-8840-F56FB7FD6A0B}"/>
            </a:ext>
          </a:extLst>
        </xdr:cNvPr>
        <xdr:cNvSpPr txBox="1"/>
      </xdr:nvSpPr>
      <xdr:spPr>
        <a:xfrm>
          <a:off x="8483111" y="109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a:extLst>
            <a:ext uri="{FF2B5EF4-FFF2-40B4-BE49-F238E27FC236}">
              <a16:creationId xmlns:a16="http://schemas.microsoft.com/office/drawing/2014/main" id="{72FE499A-ACFA-4BC8-B57A-78A5D64EBB3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a:extLst>
            <a:ext uri="{FF2B5EF4-FFF2-40B4-BE49-F238E27FC236}">
              <a16:creationId xmlns:a16="http://schemas.microsoft.com/office/drawing/2014/main" id="{5EF22D2B-F118-449C-BDED-CD9BC905D2F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a:extLst>
            <a:ext uri="{FF2B5EF4-FFF2-40B4-BE49-F238E27FC236}">
              <a16:creationId xmlns:a16="http://schemas.microsoft.com/office/drawing/2014/main" id="{7D41801C-E7B6-497D-BBE4-D3C88629BC7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a:extLst>
            <a:ext uri="{FF2B5EF4-FFF2-40B4-BE49-F238E27FC236}">
              <a16:creationId xmlns:a16="http://schemas.microsoft.com/office/drawing/2014/main" id="{2FF0A227-0C5E-4638-A50D-69434803410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a:extLst>
            <a:ext uri="{FF2B5EF4-FFF2-40B4-BE49-F238E27FC236}">
              <a16:creationId xmlns:a16="http://schemas.microsoft.com/office/drawing/2014/main" id="{40986B40-119D-4F27-B608-13720D3D659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a:extLst>
            <a:ext uri="{FF2B5EF4-FFF2-40B4-BE49-F238E27FC236}">
              <a16:creationId xmlns:a16="http://schemas.microsoft.com/office/drawing/2014/main" id="{BCCEC108-C868-4EAC-8091-CF52BAEC2AA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a:extLst>
            <a:ext uri="{FF2B5EF4-FFF2-40B4-BE49-F238E27FC236}">
              <a16:creationId xmlns:a16="http://schemas.microsoft.com/office/drawing/2014/main" id="{46E823E7-A524-4AEC-9F21-939FF98282E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a:extLst>
            <a:ext uri="{FF2B5EF4-FFF2-40B4-BE49-F238E27FC236}">
              <a16:creationId xmlns:a16="http://schemas.microsoft.com/office/drawing/2014/main" id="{152E9A6D-EC64-482F-915B-B4690F03A83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a:extLst>
            <a:ext uri="{FF2B5EF4-FFF2-40B4-BE49-F238E27FC236}">
              <a16:creationId xmlns:a16="http://schemas.microsoft.com/office/drawing/2014/main" id="{A069D569-A555-4DE4-93FF-C47B8C5B0B5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a:extLst>
            <a:ext uri="{FF2B5EF4-FFF2-40B4-BE49-F238E27FC236}">
              <a16:creationId xmlns:a16="http://schemas.microsoft.com/office/drawing/2014/main" id="{01D5B652-0F42-4AEA-AC2E-928D309C633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a:extLst>
            <a:ext uri="{FF2B5EF4-FFF2-40B4-BE49-F238E27FC236}">
              <a16:creationId xmlns:a16="http://schemas.microsoft.com/office/drawing/2014/main" id="{1AE0C3E5-7A8B-41CC-991E-750FAA10FE9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8" name="テキスト ボックス 227">
          <a:extLst>
            <a:ext uri="{FF2B5EF4-FFF2-40B4-BE49-F238E27FC236}">
              <a16:creationId xmlns:a16="http://schemas.microsoft.com/office/drawing/2014/main" id="{65F12B3B-93A6-4D4F-B7F4-641CEE724D24}"/>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a:extLst>
            <a:ext uri="{FF2B5EF4-FFF2-40B4-BE49-F238E27FC236}">
              <a16:creationId xmlns:a16="http://schemas.microsoft.com/office/drawing/2014/main" id="{C00B04CA-3685-471E-A4F9-D84EA939598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a:extLst>
            <a:ext uri="{FF2B5EF4-FFF2-40B4-BE49-F238E27FC236}">
              <a16:creationId xmlns:a16="http://schemas.microsoft.com/office/drawing/2014/main" id="{BB5122CF-58D2-4C15-A7DC-ACB18AAA4BA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a:extLst>
            <a:ext uri="{FF2B5EF4-FFF2-40B4-BE49-F238E27FC236}">
              <a16:creationId xmlns:a16="http://schemas.microsoft.com/office/drawing/2014/main" id="{340A12C9-1600-49AB-B556-1BD60B867DD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a:extLst>
            <a:ext uri="{FF2B5EF4-FFF2-40B4-BE49-F238E27FC236}">
              <a16:creationId xmlns:a16="http://schemas.microsoft.com/office/drawing/2014/main" id="{E3243862-C99C-412F-9FDF-B751CFF2BCC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a:extLst>
            <a:ext uri="{FF2B5EF4-FFF2-40B4-BE49-F238E27FC236}">
              <a16:creationId xmlns:a16="http://schemas.microsoft.com/office/drawing/2014/main" id="{73B9B696-E14C-4740-87F2-961EAF88A2C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a:extLst>
            <a:ext uri="{FF2B5EF4-FFF2-40B4-BE49-F238E27FC236}">
              <a16:creationId xmlns:a16="http://schemas.microsoft.com/office/drawing/2014/main" id="{1ADF3695-2FA0-4220-A0A6-0A679DB2A0C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a:extLst>
            <a:ext uri="{FF2B5EF4-FFF2-40B4-BE49-F238E27FC236}">
              <a16:creationId xmlns:a16="http://schemas.microsoft.com/office/drawing/2014/main" id="{FAD49EE2-0261-4921-B6EE-37AF14203EF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a:extLst>
            <a:ext uri="{FF2B5EF4-FFF2-40B4-BE49-F238E27FC236}">
              <a16:creationId xmlns:a16="http://schemas.microsoft.com/office/drawing/2014/main" id="{D038C398-BD82-4CCC-8B02-DE61CCCA1EE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a:extLst>
            <a:ext uri="{FF2B5EF4-FFF2-40B4-BE49-F238E27FC236}">
              <a16:creationId xmlns:a16="http://schemas.microsoft.com/office/drawing/2014/main" id="{97054302-1857-4F3B-8329-0DE48143569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8" name="テキスト ボックス 237">
          <a:extLst>
            <a:ext uri="{FF2B5EF4-FFF2-40B4-BE49-F238E27FC236}">
              <a16:creationId xmlns:a16="http://schemas.microsoft.com/office/drawing/2014/main" id="{2351CDDB-11D9-4D5D-B9C1-EEB572A62A1B}"/>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F2F617BC-DD34-4951-A452-02DC580A27D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659A4F88-D176-4D49-8BB6-19A1FE385D2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id="{9DCE73DF-030F-412C-A1EA-B07537755B9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42" name="直線コネクタ 241">
          <a:extLst>
            <a:ext uri="{FF2B5EF4-FFF2-40B4-BE49-F238E27FC236}">
              <a16:creationId xmlns:a16="http://schemas.microsoft.com/office/drawing/2014/main" id="{11E815F6-757B-4F8E-BD3B-D404F1C09705}"/>
            </a:ext>
          </a:extLst>
        </xdr:cNvPr>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43" name="【公営住宅】&#10;有形固定資産減価償却率最小値テキスト">
          <a:extLst>
            <a:ext uri="{FF2B5EF4-FFF2-40B4-BE49-F238E27FC236}">
              <a16:creationId xmlns:a16="http://schemas.microsoft.com/office/drawing/2014/main" id="{725940EE-4DAE-48D5-9508-C83D868FC27F}"/>
            </a:ext>
          </a:extLst>
        </xdr:cNvPr>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44" name="直線コネクタ 243">
          <a:extLst>
            <a:ext uri="{FF2B5EF4-FFF2-40B4-BE49-F238E27FC236}">
              <a16:creationId xmlns:a16="http://schemas.microsoft.com/office/drawing/2014/main" id="{686696CB-9F47-4FAA-A5F8-90DF0DC50527}"/>
            </a:ext>
          </a:extLst>
        </xdr:cNvPr>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5" name="【公営住宅】&#10;有形固定資産減価償却率最大値テキスト">
          <a:extLst>
            <a:ext uri="{FF2B5EF4-FFF2-40B4-BE49-F238E27FC236}">
              <a16:creationId xmlns:a16="http://schemas.microsoft.com/office/drawing/2014/main" id="{2CC72FBA-747E-46AC-B3AE-ECD84A0A0AFA}"/>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6" name="直線コネクタ 245">
          <a:extLst>
            <a:ext uri="{FF2B5EF4-FFF2-40B4-BE49-F238E27FC236}">
              <a16:creationId xmlns:a16="http://schemas.microsoft.com/office/drawing/2014/main" id="{2C28FBE5-95B1-41EC-A497-128D42163E96}"/>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47" name="【公営住宅】&#10;有形固定資産減価償却率平均値テキスト">
          <a:extLst>
            <a:ext uri="{FF2B5EF4-FFF2-40B4-BE49-F238E27FC236}">
              <a16:creationId xmlns:a16="http://schemas.microsoft.com/office/drawing/2014/main" id="{EEC2DB1E-5554-4113-AAC3-5C6C4AFE4A7C}"/>
            </a:ext>
          </a:extLst>
        </xdr:cNvPr>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48" name="フローチャート: 判断 247">
          <a:extLst>
            <a:ext uri="{FF2B5EF4-FFF2-40B4-BE49-F238E27FC236}">
              <a16:creationId xmlns:a16="http://schemas.microsoft.com/office/drawing/2014/main" id="{BC42FAF7-56B4-41D8-B382-86DEFEBB366F}"/>
            </a:ext>
          </a:extLst>
        </xdr:cNvPr>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49" name="フローチャート: 判断 248">
          <a:extLst>
            <a:ext uri="{FF2B5EF4-FFF2-40B4-BE49-F238E27FC236}">
              <a16:creationId xmlns:a16="http://schemas.microsoft.com/office/drawing/2014/main" id="{D2C17890-99EB-4750-A2AE-31F917EC44B6}"/>
            </a:ext>
          </a:extLst>
        </xdr:cNvPr>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50" name="フローチャート: 判断 249">
          <a:extLst>
            <a:ext uri="{FF2B5EF4-FFF2-40B4-BE49-F238E27FC236}">
              <a16:creationId xmlns:a16="http://schemas.microsoft.com/office/drawing/2014/main" id="{51019B66-4579-46A3-A975-F17B9953AA6A}"/>
            </a:ext>
          </a:extLst>
        </xdr:cNvPr>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51" name="フローチャート: 判断 250">
          <a:extLst>
            <a:ext uri="{FF2B5EF4-FFF2-40B4-BE49-F238E27FC236}">
              <a16:creationId xmlns:a16="http://schemas.microsoft.com/office/drawing/2014/main" id="{A861EAE0-124B-405B-B005-61263156B691}"/>
            </a:ext>
          </a:extLst>
        </xdr:cNvPr>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889D8C42-4223-45A8-BEF8-9DC0E26041C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3BAB09D9-6363-44FA-BF9C-35DA9BCBAA4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E1F6E20E-DC0F-4679-B0C1-40294BFD1C4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307E2E32-9224-42CE-B947-785BB738542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14D9C7B4-C495-4CEE-81ED-005927418CF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75474</xdr:rowOff>
    </xdr:from>
    <xdr:to>
      <xdr:col>20</xdr:col>
      <xdr:colOff>38100</xdr:colOff>
      <xdr:row>84</xdr:row>
      <xdr:rowOff>5624</xdr:rowOff>
    </xdr:to>
    <xdr:sp macro="" textlink="">
      <xdr:nvSpPr>
        <xdr:cNvPr id="257" name="楕円 256">
          <a:extLst>
            <a:ext uri="{FF2B5EF4-FFF2-40B4-BE49-F238E27FC236}">
              <a16:creationId xmlns:a16="http://schemas.microsoft.com/office/drawing/2014/main" id="{3433D650-BD42-49C7-821E-01D8B862458B}"/>
            </a:ext>
          </a:extLst>
        </xdr:cNvPr>
        <xdr:cNvSpPr/>
      </xdr:nvSpPr>
      <xdr:spPr>
        <a:xfrm>
          <a:off x="3746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111398</xdr:rowOff>
    </xdr:from>
    <xdr:to>
      <xdr:col>15</xdr:col>
      <xdr:colOff>101600</xdr:colOff>
      <xdr:row>84</xdr:row>
      <xdr:rowOff>41548</xdr:rowOff>
    </xdr:to>
    <xdr:sp macro="" textlink="">
      <xdr:nvSpPr>
        <xdr:cNvPr id="258" name="楕円 257">
          <a:extLst>
            <a:ext uri="{FF2B5EF4-FFF2-40B4-BE49-F238E27FC236}">
              <a16:creationId xmlns:a16="http://schemas.microsoft.com/office/drawing/2014/main" id="{7D7A3E02-1435-4E01-9E35-A022BE1327E7}"/>
            </a:ext>
          </a:extLst>
        </xdr:cNvPr>
        <xdr:cNvSpPr/>
      </xdr:nvSpPr>
      <xdr:spPr>
        <a:xfrm>
          <a:off x="2857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126274</xdr:rowOff>
    </xdr:from>
    <xdr:to>
      <xdr:col>19</xdr:col>
      <xdr:colOff>177800</xdr:colOff>
      <xdr:row>83</xdr:row>
      <xdr:rowOff>162198</xdr:rowOff>
    </xdr:to>
    <xdr:cxnSp macro="">
      <xdr:nvCxnSpPr>
        <xdr:cNvPr id="259" name="直線コネクタ 258">
          <a:extLst>
            <a:ext uri="{FF2B5EF4-FFF2-40B4-BE49-F238E27FC236}">
              <a16:creationId xmlns:a16="http://schemas.microsoft.com/office/drawing/2014/main" id="{33BF4FAE-5D5F-4DF3-A11C-021A4F3B4B03}"/>
            </a:ext>
          </a:extLst>
        </xdr:cNvPr>
        <xdr:cNvCxnSpPr/>
      </xdr:nvCxnSpPr>
      <xdr:spPr>
        <a:xfrm flipV="1">
          <a:off x="2908300" y="1435662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60" name="n_1aveValue【公営住宅】&#10;有形固定資産減価償却率">
          <a:extLst>
            <a:ext uri="{FF2B5EF4-FFF2-40B4-BE49-F238E27FC236}">
              <a16:creationId xmlns:a16="http://schemas.microsoft.com/office/drawing/2014/main" id="{0DBD9DA9-C3B9-48A4-9CD4-7E0AE2EEF4A7}"/>
            </a:ext>
          </a:extLst>
        </xdr:cNvPr>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61" name="n_2aveValue【公営住宅】&#10;有形固定資産減価償却率">
          <a:extLst>
            <a:ext uri="{FF2B5EF4-FFF2-40B4-BE49-F238E27FC236}">
              <a16:creationId xmlns:a16="http://schemas.microsoft.com/office/drawing/2014/main" id="{DABA5175-8878-4624-A006-6E4A80C12A3D}"/>
            </a:ext>
          </a:extLst>
        </xdr:cNvPr>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62" name="n_3aveValue【公営住宅】&#10;有形固定資産減価償却率">
          <a:extLst>
            <a:ext uri="{FF2B5EF4-FFF2-40B4-BE49-F238E27FC236}">
              <a16:creationId xmlns:a16="http://schemas.microsoft.com/office/drawing/2014/main" id="{494D847B-24D8-46C3-9D08-4CE9CFA8DF32}"/>
            </a:ext>
          </a:extLst>
        </xdr:cNvPr>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168201</xdr:rowOff>
    </xdr:from>
    <xdr:ext cx="405111" cy="259045"/>
    <xdr:sp macro="" textlink="">
      <xdr:nvSpPr>
        <xdr:cNvPr id="263" name="n_1mainValue【公営住宅】&#10;有形固定資産減価償却率">
          <a:extLst>
            <a:ext uri="{FF2B5EF4-FFF2-40B4-BE49-F238E27FC236}">
              <a16:creationId xmlns:a16="http://schemas.microsoft.com/office/drawing/2014/main" id="{0402A8A7-3012-45EB-A7C1-1FA524DAA272}"/>
            </a:ext>
          </a:extLst>
        </xdr:cNvPr>
        <xdr:cNvSpPr txBox="1"/>
      </xdr:nvSpPr>
      <xdr:spPr>
        <a:xfrm>
          <a:off x="35820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32675</xdr:rowOff>
    </xdr:from>
    <xdr:ext cx="405111" cy="259045"/>
    <xdr:sp macro="" textlink="">
      <xdr:nvSpPr>
        <xdr:cNvPr id="264" name="n_2mainValue【公営住宅】&#10;有形固定資産減価償却率">
          <a:extLst>
            <a:ext uri="{FF2B5EF4-FFF2-40B4-BE49-F238E27FC236}">
              <a16:creationId xmlns:a16="http://schemas.microsoft.com/office/drawing/2014/main" id="{7B54247C-9031-44BF-8A70-98885678D9D2}"/>
            </a:ext>
          </a:extLst>
        </xdr:cNvPr>
        <xdr:cNvSpPr txBox="1"/>
      </xdr:nvSpPr>
      <xdr:spPr>
        <a:xfrm>
          <a:off x="2705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FE84DED7-DA42-4EFB-8D9C-3D57AB4AA6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C2646C75-554D-4DBF-9701-DC3DF83C2DB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D7AD39F9-9B87-4472-9E7D-2E39A0B4453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C9D1A3E1-A1B4-40C7-B068-5A305019A79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172C7A5A-B81B-45A4-B99F-7AC5B8A0769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E782790E-FD18-40E3-9178-A649DFE68A7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2872B6FF-4695-4574-A5E3-97F15D7CD4B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6C9D31C3-DA66-4252-ADE5-3D0847C7136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0BF77310-BBA9-4A3A-87B5-C4AC22395E3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B5514535-64DB-4137-BC43-F3A56BBB8F4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a:extLst>
            <a:ext uri="{FF2B5EF4-FFF2-40B4-BE49-F238E27FC236}">
              <a16:creationId xmlns:a16="http://schemas.microsoft.com/office/drawing/2014/main" id="{BA3FF9AC-2019-4C86-B3EE-0D6E9F903EB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8CF2C0ED-BA54-484D-8561-FD8BD50146D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a:extLst>
            <a:ext uri="{FF2B5EF4-FFF2-40B4-BE49-F238E27FC236}">
              <a16:creationId xmlns:a16="http://schemas.microsoft.com/office/drawing/2014/main" id="{E4C13516-6A4B-4980-96FA-73BEDDD8D87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a:extLst>
            <a:ext uri="{FF2B5EF4-FFF2-40B4-BE49-F238E27FC236}">
              <a16:creationId xmlns:a16="http://schemas.microsoft.com/office/drawing/2014/main" id="{4896EDD8-8C4E-463F-BB72-FC4126291AA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a:extLst>
            <a:ext uri="{FF2B5EF4-FFF2-40B4-BE49-F238E27FC236}">
              <a16:creationId xmlns:a16="http://schemas.microsoft.com/office/drawing/2014/main" id="{C0B3F90E-9D64-4771-B944-836DBF2F570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a:extLst>
            <a:ext uri="{FF2B5EF4-FFF2-40B4-BE49-F238E27FC236}">
              <a16:creationId xmlns:a16="http://schemas.microsoft.com/office/drawing/2014/main" id="{C5318863-27A7-4BC2-A44A-426AFEDEF5A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a:extLst>
            <a:ext uri="{FF2B5EF4-FFF2-40B4-BE49-F238E27FC236}">
              <a16:creationId xmlns:a16="http://schemas.microsoft.com/office/drawing/2014/main" id="{3D1037E3-E2A3-4105-864C-3D6924ED758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a:extLst>
            <a:ext uri="{FF2B5EF4-FFF2-40B4-BE49-F238E27FC236}">
              <a16:creationId xmlns:a16="http://schemas.microsoft.com/office/drawing/2014/main" id="{E6A10652-2C49-4658-B6B3-0FDE4354319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a:extLst>
            <a:ext uri="{FF2B5EF4-FFF2-40B4-BE49-F238E27FC236}">
              <a16:creationId xmlns:a16="http://schemas.microsoft.com/office/drawing/2014/main" id="{03965CA1-A268-49C6-B347-658ED68760E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a:extLst>
            <a:ext uri="{FF2B5EF4-FFF2-40B4-BE49-F238E27FC236}">
              <a16:creationId xmlns:a16="http://schemas.microsoft.com/office/drawing/2014/main" id="{8335A4E3-31CF-4B85-9AD7-FD812FB7352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a:extLst>
            <a:ext uri="{FF2B5EF4-FFF2-40B4-BE49-F238E27FC236}">
              <a16:creationId xmlns:a16="http://schemas.microsoft.com/office/drawing/2014/main" id="{4D3651A0-0785-4DC0-B30C-1139338B055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286" name="直線コネクタ 285">
          <a:extLst>
            <a:ext uri="{FF2B5EF4-FFF2-40B4-BE49-F238E27FC236}">
              <a16:creationId xmlns:a16="http://schemas.microsoft.com/office/drawing/2014/main" id="{56AE51DE-730E-454A-A4A1-E8248E6B6028}"/>
            </a:ext>
          </a:extLst>
        </xdr:cNvPr>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287" name="【公営住宅】&#10;一人当たり面積最小値テキスト">
          <a:extLst>
            <a:ext uri="{FF2B5EF4-FFF2-40B4-BE49-F238E27FC236}">
              <a16:creationId xmlns:a16="http://schemas.microsoft.com/office/drawing/2014/main" id="{59927A92-3096-469B-A35A-42D5283FFE27}"/>
            </a:ext>
          </a:extLst>
        </xdr:cNvPr>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288" name="直線コネクタ 287">
          <a:extLst>
            <a:ext uri="{FF2B5EF4-FFF2-40B4-BE49-F238E27FC236}">
              <a16:creationId xmlns:a16="http://schemas.microsoft.com/office/drawing/2014/main" id="{53B76662-623A-4E7B-A070-504B5E164A78}"/>
            </a:ext>
          </a:extLst>
        </xdr:cNvPr>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289" name="【公営住宅】&#10;一人当たり面積最大値テキスト">
          <a:extLst>
            <a:ext uri="{FF2B5EF4-FFF2-40B4-BE49-F238E27FC236}">
              <a16:creationId xmlns:a16="http://schemas.microsoft.com/office/drawing/2014/main" id="{E4175CC7-B1A7-43E2-AC1E-0B7395235CDA}"/>
            </a:ext>
          </a:extLst>
        </xdr:cNvPr>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290" name="直線コネクタ 289">
          <a:extLst>
            <a:ext uri="{FF2B5EF4-FFF2-40B4-BE49-F238E27FC236}">
              <a16:creationId xmlns:a16="http://schemas.microsoft.com/office/drawing/2014/main" id="{54085386-29D8-42FA-B8A8-A628E6BE0CAB}"/>
            </a:ext>
          </a:extLst>
        </xdr:cNvPr>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291" name="【公営住宅】&#10;一人当たり面積平均値テキスト">
          <a:extLst>
            <a:ext uri="{FF2B5EF4-FFF2-40B4-BE49-F238E27FC236}">
              <a16:creationId xmlns:a16="http://schemas.microsoft.com/office/drawing/2014/main" id="{35BFAF46-75C1-42CC-8066-455B3330ED3D}"/>
            </a:ext>
          </a:extLst>
        </xdr:cNvPr>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292" name="フローチャート: 判断 291">
          <a:extLst>
            <a:ext uri="{FF2B5EF4-FFF2-40B4-BE49-F238E27FC236}">
              <a16:creationId xmlns:a16="http://schemas.microsoft.com/office/drawing/2014/main" id="{C251F6F4-8568-45F1-B271-CF60DABF3AF6}"/>
            </a:ext>
          </a:extLst>
        </xdr:cNvPr>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293" name="フローチャート: 判断 292">
          <a:extLst>
            <a:ext uri="{FF2B5EF4-FFF2-40B4-BE49-F238E27FC236}">
              <a16:creationId xmlns:a16="http://schemas.microsoft.com/office/drawing/2014/main" id="{878DABC9-21C8-4A0C-A2FD-9A1E382F6404}"/>
            </a:ext>
          </a:extLst>
        </xdr:cNvPr>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294" name="フローチャート: 判断 293">
          <a:extLst>
            <a:ext uri="{FF2B5EF4-FFF2-40B4-BE49-F238E27FC236}">
              <a16:creationId xmlns:a16="http://schemas.microsoft.com/office/drawing/2014/main" id="{C6867D71-1804-4B2C-AED5-1AEF21C46EA3}"/>
            </a:ext>
          </a:extLst>
        </xdr:cNvPr>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295" name="フローチャート: 判断 294">
          <a:extLst>
            <a:ext uri="{FF2B5EF4-FFF2-40B4-BE49-F238E27FC236}">
              <a16:creationId xmlns:a16="http://schemas.microsoft.com/office/drawing/2014/main" id="{CCA7155D-7076-4427-9416-2853C147DC85}"/>
            </a:ext>
          </a:extLst>
        </xdr:cNvPr>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1EF9158F-E442-412C-B642-12C46421B61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14B6B65-1E67-47AE-BF51-1BFF6B49C03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EBFBB30-0335-4396-83E9-CE3CF844142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8A9794B-71A7-4B05-AA13-0A78F8E6FD7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B870577-5061-4132-8820-F2DC15C122A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37364</xdr:rowOff>
    </xdr:from>
    <xdr:to>
      <xdr:col>50</xdr:col>
      <xdr:colOff>165100</xdr:colOff>
      <xdr:row>82</xdr:row>
      <xdr:rowOff>138964</xdr:rowOff>
    </xdr:to>
    <xdr:sp macro="" textlink="">
      <xdr:nvSpPr>
        <xdr:cNvPr id="301" name="楕円 300">
          <a:extLst>
            <a:ext uri="{FF2B5EF4-FFF2-40B4-BE49-F238E27FC236}">
              <a16:creationId xmlns:a16="http://schemas.microsoft.com/office/drawing/2014/main" id="{EBD91EEA-93C9-4BFB-900D-772D4CAC2746}"/>
            </a:ext>
          </a:extLst>
        </xdr:cNvPr>
        <xdr:cNvSpPr/>
      </xdr:nvSpPr>
      <xdr:spPr>
        <a:xfrm>
          <a:off x="9588500" y="140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41708</xdr:rowOff>
    </xdr:from>
    <xdr:to>
      <xdr:col>46</xdr:col>
      <xdr:colOff>38100</xdr:colOff>
      <xdr:row>82</xdr:row>
      <xdr:rowOff>143308</xdr:rowOff>
    </xdr:to>
    <xdr:sp macro="" textlink="">
      <xdr:nvSpPr>
        <xdr:cNvPr id="302" name="楕円 301">
          <a:extLst>
            <a:ext uri="{FF2B5EF4-FFF2-40B4-BE49-F238E27FC236}">
              <a16:creationId xmlns:a16="http://schemas.microsoft.com/office/drawing/2014/main" id="{14E77FC7-CED6-44F6-AA27-F75C7F3EC7D1}"/>
            </a:ext>
          </a:extLst>
        </xdr:cNvPr>
        <xdr:cNvSpPr/>
      </xdr:nvSpPr>
      <xdr:spPr>
        <a:xfrm>
          <a:off x="8699500" y="1410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88164</xdr:rowOff>
    </xdr:from>
    <xdr:to>
      <xdr:col>50</xdr:col>
      <xdr:colOff>114300</xdr:colOff>
      <xdr:row>82</xdr:row>
      <xdr:rowOff>92508</xdr:rowOff>
    </xdr:to>
    <xdr:cxnSp macro="">
      <xdr:nvCxnSpPr>
        <xdr:cNvPr id="303" name="直線コネクタ 302">
          <a:extLst>
            <a:ext uri="{FF2B5EF4-FFF2-40B4-BE49-F238E27FC236}">
              <a16:creationId xmlns:a16="http://schemas.microsoft.com/office/drawing/2014/main" id="{23A9AAFE-20ED-49E5-AD61-FBB8E615C2CB}"/>
            </a:ext>
          </a:extLst>
        </xdr:cNvPr>
        <xdr:cNvCxnSpPr/>
      </xdr:nvCxnSpPr>
      <xdr:spPr>
        <a:xfrm flipV="1">
          <a:off x="8750300" y="1414706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117975</xdr:rowOff>
    </xdr:from>
    <xdr:ext cx="469744" cy="259045"/>
    <xdr:sp macro="" textlink="">
      <xdr:nvSpPr>
        <xdr:cNvPr id="304" name="n_1aveValue【公営住宅】&#10;一人当たり面積">
          <a:extLst>
            <a:ext uri="{FF2B5EF4-FFF2-40B4-BE49-F238E27FC236}">
              <a16:creationId xmlns:a16="http://schemas.microsoft.com/office/drawing/2014/main" id="{35036740-AB63-417C-B90C-81AF0CBA9577}"/>
            </a:ext>
          </a:extLst>
        </xdr:cNvPr>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05" name="n_2aveValue【公営住宅】&#10;一人当たり面積">
          <a:extLst>
            <a:ext uri="{FF2B5EF4-FFF2-40B4-BE49-F238E27FC236}">
              <a16:creationId xmlns:a16="http://schemas.microsoft.com/office/drawing/2014/main" id="{198B9AB3-4187-47FD-A668-F7772F9ECB84}"/>
            </a:ext>
          </a:extLst>
        </xdr:cNvPr>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06" name="n_3aveValue【公営住宅】&#10;一人当たり面積">
          <a:extLst>
            <a:ext uri="{FF2B5EF4-FFF2-40B4-BE49-F238E27FC236}">
              <a16:creationId xmlns:a16="http://schemas.microsoft.com/office/drawing/2014/main" id="{5F339489-42CC-463F-A27B-7B1202AEAFAA}"/>
            </a:ext>
          </a:extLst>
        </xdr:cNvPr>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155491</xdr:rowOff>
    </xdr:from>
    <xdr:ext cx="469744" cy="259045"/>
    <xdr:sp macro="" textlink="">
      <xdr:nvSpPr>
        <xdr:cNvPr id="307" name="n_1mainValue【公営住宅】&#10;一人当たり面積">
          <a:extLst>
            <a:ext uri="{FF2B5EF4-FFF2-40B4-BE49-F238E27FC236}">
              <a16:creationId xmlns:a16="http://schemas.microsoft.com/office/drawing/2014/main" id="{7C1652B5-9280-4662-A6A5-B3467F35410B}"/>
            </a:ext>
          </a:extLst>
        </xdr:cNvPr>
        <xdr:cNvSpPr txBox="1"/>
      </xdr:nvSpPr>
      <xdr:spPr>
        <a:xfrm>
          <a:off x="9391727" y="1387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159835</xdr:rowOff>
    </xdr:from>
    <xdr:ext cx="469744" cy="259045"/>
    <xdr:sp macro="" textlink="">
      <xdr:nvSpPr>
        <xdr:cNvPr id="308" name="n_2mainValue【公営住宅】&#10;一人当たり面積">
          <a:extLst>
            <a:ext uri="{FF2B5EF4-FFF2-40B4-BE49-F238E27FC236}">
              <a16:creationId xmlns:a16="http://schemas.microsoft.com/office/drawing/2014/main" id="{CCC889A3-F5C0-483C-8B23-36CB10EE3650}"/>
            </a:ext>
          </a:extLst>
        </xdr:cNvPr>
        <xdr:cNvSpPr txBox="1"/>
      </xdr:nvSpPr>
      <xdr:spPr>
        <a:xfrm>
          <a:off x="8515427" y="138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a:extLst>
            <a:ext uri="{FF2B5EF4-FFF2-40B4-BE49-F238E27FC236}">
              <a16:creationId xmlns:a16="http://schemas.microsoft.com/office/drawing/2014/main" id="{00ECBA39-72BE-4444-BECF-65F56C9D9FA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a:extLst>
            <a:ext uri="{FF2B5EF4-FFF2-40B4-BE49-F238E27FC236}">
              <a16:creationId xmlns:a16="http://schemas.microsoft.com/office/drawing/2014/main" id="{B2E0CC13-7748-497C-8C35-101C0AA805B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a:extLst>
            <a:ext uri="{FF2B5EF4-FFF2-40B4-BE49-F238E27FC236}">
              <a16:creationId xmlns:a16="http://schemas.microsoft.com/office/drawing/2014/main" id="{C149DD41-4598-419E-8360-C5F293CE3A5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a:extLst>
            <a:ext uri="{FF2B5EF4-FFF2-40B4-BE49-F238E27FC236}">
              <a16:creationId xmlns:a16="http://schemas.microsoft.com/office/drawing/2014/main" id="{DD270D9E-B3DE-4F7D-B04C-268950FFFEA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a:extLst>
            <a:ext uri="{FF2B5EF4-FFF2-40B4-BE49-F238E27FC236}">
              <a16:creationId xmlns:a16="http://schemas.microsoft.com/office/drawing/2014/main" id="{12319204-11D2-4642-99C4-FB8C76D66A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a:extLst>
            <a:ext uri="{FF2B5EF4-FFF2-40B4-BE49-F238E27FC236}">
              <a16:creationId xmlns:a16="http://schemas.microsoft.com/office/drawing/2014/main" id="{B5449410-6384-42AA-BA24-277BA569503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a:extLst>
            <a:ext uri="{FF2B5EF4-FFF2-40B4-BE49-F238E27FC236}">
              <a16:creationId xmlns:a16="http://schemas.microsoft.com/office/drawing/2014/main" id="{192B3285-FF32-45F8-B405-9CF1FA5642C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a:extLst>
            <a:ext uri="{FF2B5EF4-FFF2-40B4-BE49-F238E27FC236}">
              <a16:creationId xmlns:a16="http://schemas.microsoft.com/office/drawing/2014/main" id="{68CCA633-B5D4-417C-9692-38BF0174DBF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a:extLst>
            <a:ext uri="{FF2B5EF4-FFF2-40B4-BE49-F238E27FC236}">
              <a16:creationId xmlns:a16="http://schemas.microsoft.com/office/drawing/2014/main" id="{7E801AFB-7B8B-4F63-A548-60D222677E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a:extLst>
            <a:ext uri="{FF2B5EF4-FFF2-40B4-BE49-F238E27FC236}">
              <a16:creationId xmlns:a16="http://schemas.microsoft.com/office/drawing/2014/main" id="{77E3BC1B-30B0-4D48-A397-CDC4232C9FA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a:extLst>
            <a:ext uri="{FF2B5EF4-FFF2-40B4-BE49-F238E27FC236}">
              <a16:creationId xmlns:a16="http://schemas.microsoft.com/office/drawing/2014/main" id="{B45EEFE5-8FDB-4388-BA12-48E0D4B77B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a:extLst>
            <a:ext uri="{FF2B5EF4-FFF2-40B4-BE49-F238E27FC236}">
              <a16:creationId xmlns:a16="http://schemas.microsoft.com/office/drawing/2014/main" id="{FBE38FE9-15FA-4E59-8670-118E0CB5130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a:extLst>
            <a:ext uri="{FF2B5EF4-FFF2-40B4-BE49-F238E27FC236}">
              <a16:creationId xmlns:a16="http://schemas.microsoft.com/office/drawing/2014/main" id="{D13DEF91-79FE-4709-8B5C-6F3C399362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a:extLst>
            <a:ext uri="{FF2B5EF4-FFF2-40B4-BE49-F238E27FC236}">
              <a16:creationId xmlns:a16="http://schemas.microsoft.com/office/drawing/2014/main" id="{1DE05C75-2B42-4D86-86C2-8880D3CB074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a:extLst>
            <a:ext uri="{FF2B5EF4-FFF2-40B4-BE49-F238E27FC236}">
              <a16:creationId xmlns:a16="http://schemas.microsoft.com/office/drawing/2014/main" id="{CFCD89D6-DEF5-4C17-84FA-31A8A3FFA81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a:extLst>
            <a:ext uri="{FF2B5EF4-FFF2-40B4-BE49-F238E27FC236}">
              <a16:creationId xmlns:a16="http://schemas.microsoft.com/office/drawing/2014/main" id="{869F5DF8-91A8-455C-B5FB-B8853CDBD1B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5" name="正方形/長方形 324">
          <a:extLst>
            <a:ext uri="{FF2B5EF4-FFF2-40B4-BE49-F238E27FC236}">
              <a16:creationId xmlns:a16="http://schemas.microsoft.com/office/drawing/2014/main" id="{6952FAEF-4402-4EB1-87B8-05A91D143DA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6" name="正方形/長方形 325">
          <a:extLst>
            <a:ext uri="{FF2B5EF4-FFF2-40B4-BE49-F238E27FC236}">
              <a16:creationId xmlns:a16="http://schemas.microsoft.com/office/drawing/2014/main" id="{5BCDCCB6-B5F5-4E3F-B2F9-B499601AAE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7" name="正方形/長方形 326">
          <a:extLst>
            <a:ext uri="{FF2B5EF4-FFF2-40B4-BE49-F238E27FC236}">
              <a16:creationId xmlns:a16="http://schemas.microsoft.com/office/drawing/2014/main" id="{8B6226D8-D404-426E-A6C2-4E1CD41BA1C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8" name="正方形/長方形 327">
          <a:extLst>
            <a:ext uri="{FF2B5EF4-FFF2-40B4-BE49-F238E27FC236}">
              <a16:creationId xmlns:a16="http://schemas.microsoft.com/office/drawing/2014/main" id="{95C5EB16-A41E-472A-AB2C-B219EB13AA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9" name="正方形/長方形 328">
          <a:extLst>
            <a:ext uri="{FF2B5EF4-FFF2-40B4-BE49-F238E27FC236}">
              <a16:creationId xmlns:a16="http://schemas.microsoft.com/office/drawing/2014/main" id="{CA8D2E71-2D90-40D9-ADCC-454A58E4377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0" name="正方形/長方形 329">
          <a:extLst>
            <a:ext uri="{FF2B5EF4-FFF2-40B4-BE49-F238E27FC236}">
              <a16:creationId xmlns:a16="http://schemas.microsoft.com/office/drawing/2014/main" id="{EA28B85A-0500-49B4-BBC2-AC2FAE0CDDB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1" name="正方形/長方形 330">
          <a:extLst>
            <a:ext uri="{FF2B5EF4-FFF2-40B4-BE49-F238E27FC236}">
              <a16:creationId xmlns:a16="http://schemas.microsoft.com/office/drawing/2014/main" id="{751679F3-9F93-4442-9F74-99BED185955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2" name="正方形/長方形 331">
          <a:extLst>
            <a:ext uri="{FF2B5EF4-FFF2-40B4-BE49-F238E27FC236}">
              <a16:creationId xmlns:a16="http://schemas.microsoft.com/office/drawing/2014/main" id="{CCF31177-F94A-4085-9415-D74AE309657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3" name="テキスト ボックス 332">
          <a:extLst>
            <a:ext uri="{FF2B5EF4-FFF2-40B4-BE49-F238E27FC236}">
              <a16:creationId xmlns:a16="http://schemas.microsoft.com/office/drawing/2014/main" id="{EB10503A-6C29-499A-9DA3-34BB90B9EED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4" name="直線コネクタ 333">
          <a:extLst>
            <a:ext uri="{FF2B5EF4-FFF2-40B4-BE49-F238E27FC236}">
              <a16:creationId xmlns:a16="http://schemas.microsoft.com/office/drawing/2014/main" id="{3E78EB86-75AB-4F34-90C0-139CD2950C3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5" name="直線コネクタ 334">
          <a:extLst>
            <a:ext uri="{FF2B5EF4-FFF2-40B4-BE49-F238E27FC236}">
              <a16:creationId xmlns:a16="http://schemas.microsoft.com/office/drawing/2014/main" id="{88E17417-BF2E-4A88-914A-340856877AB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6" name="テキスト ボックス 335">
          <a:extLst>
            <a:ext uri="{FF2B5EF4-FFF2-40B4-BE49-F238E27FC236}">
              <a16:creationId xmlns:a16="http://schemas.microsoft.com/office/drawing/2014/main" id="{BBF14D40-81B4-45A8-A5B5-DC91B1CB32B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7" name="直線コネクタ 336">
          <a:extLst>
            <a:ext uri="{FF2B5EF4-FFF2-40B4-BE49-F238E27FC236}">
              <a16:creationId xmlns:a16="http://schemas.microsoft.com/office/drawing/2014/main" id="{BF844052-F1E7-4972-B04E-C3A660A6EC8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8" name="テキスト ボックス 337">
          <a:extLst>
            <a:ext uri="{FF2B5EF4-FFF2-40B4-BE49-F238E27FC236}">
              <a16:creationId xmlns:a16="http://schemas.microsoft.com/office/drawing/2014/main" id="{151C8CA6-245D-42E4-BA46-FBB8736E436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9" name="直線コネクタ 338">
          <a:extLst>
            <a:ext uri="{FF2B5EF4-FFF2-40B4-BE49-F238E27FC236}">
              <a16:creationId xmlns:a16="http://schemas.microsoft.com/office/drawing/2014/main" id="{022277FC-03F5-4070-8D0E-D356274EEED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0" name="テキスト ボックス 339">
          <a:extLst>
            <a:ext uri="{FF2B5EF4-FFF2-40B4-BE49-F238E27FC236}">
              <a16:creationId xmlns:a16="http://schemas.microsoft.com/office/drawing/2014/main" id="{4EA6EAD4-C931-4440-A314-D0DEFD8286A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1" name="直線コネクタ 340">
          <a:extLst>
            <a:ext uri="{FF2B5EF4-FFF2-40B4-BE49-F238E27FC236}">
              <a16:creationId xmlns:a16="http://schemas.microsoft.com/office/drawing/2014/main" id="{4E6C713A-CDBF-449B-A969-0980268DDE3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2" name="テキスト ボックス 341">
          <a:extLst>
            <a:ext uri="{FF2B5EF4-FFF2-40B4-BE49-F238E27FC236}">
              <a16:creationId xmlns:a16="http://schemas.microsoft.com/office/drawing/2014/main" id="{DB939EDE-2093-4558-8795-2773E3ADD29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3" name="直線コネクタ 342">
          <a:extLst>
            <a:ext uri="{FF2B5EF4-FFF2-40B4-BE49-F238E27FC236}">
              <a16:creationId xmlns:a16="http://schemas.microsoft.com/office/drawing/2014/main" id="{E666D356-44F9-48FC-9131-A53EEB14019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4" name="テキスト ボックス 343">
          <a:extLst>
            <a:ext uri="{FF2B5EF4-FFF2-40B4-BE49-F238E27FC236}">
              <a16:creationId xmlns:a16="http://schemas.microsoft.com/office/drawing/2014/main" id="{F506922A-ECF0-4C5D-A788-A11C896BD52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5" name="直線コネクタ 344">
          <a:extLst>
            <a:ext uri="{FF2B5EF4-FFF2-40B4-BE49-F238E27FC236}">
              <a16:creationId xmlns:a16="http://schemas.microsoft.com/office/drawing/2014/main" id="{6BC44A96-A3CF-4699-B313-A46CB523877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6" name="テキスト ボックス 345">
          <a:extLst>
            <a:ext uri="{FF2B5EF4-FFF2-40B4-BE49-F238E27FC236}">
              <a16:creationId xmlns:a16="http://schemas.microsoft.com/office/drawing/2014/main" id="{0F78F192-57B3-4DD3-B223-1F4EFF42D83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a:extLst>
            <a:ext uri="{FF2B5EF4-FFF2-40B4-BE49-F238E27FC236}">
              <a16:creationId xmlns:a16="http://schemas.microsoft.com/office/drawing/2014/main" id="{F97AD34C-9703-40C7-AD74-0B567496E9C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a:extLst>
            <a:ext uri="{FF2B5EF4-FFF2-40B4-BE49-F238E27FC236}">
              <a16:creationId xmlns:a16="http://schemas.microsoft.com/office/drawing/2014/main" id="{E5990014-3597-4A3B-9723-BDD6EAD1268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a:extLst>
            <a:ext uri="{FF2B5EF4-FFF2-40B4-BE49-F238E27FC236}">
              <a16:creationId xmlns:a16="http://schemas.microsoft.com/office/drawing/2014/main" id="{2F051745-696B-4D96-BC4C-5B29464564C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50" name="直線コネクタ 349">
          <a:extLst>
            <a:ext uri="{FF2B5EF4-FFF2-40B4-BE49-F238E27FC236}">
              <a16:creationId xmlns:a16="http://schemas.microsoft.com/office/drawing/2014/main" id="{A90798AC-0C38-4918-9DEE-D09B7D4A36BD}"/>
            </a:ext>
          </a:extLst>
        </xdr:cNvPr>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51" name="【認定こども園・幼稚園・保育所】&#10;有形固定資産減価償却率最小値テキスト">
          <a:extLst>
            <a:ext uri="{FF2B5EF4-FFF2-40B4-BE49-F238E27FC236}">
              <a16:creationId xmlns:a16="http://schemas.microsoft.com/office/drawing/2014/main" id="{BFF47635-E741-46A9-8D91-2EDA12625D8B}"/>
            </a:ext>
          </a:extLst>
        </xdr:cNvPr>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52" name="直線コネクタ 351">
          <a:extLst>
            <a:ext uri="{FF2B5EF4-FFF2-40B4-BE49-F238E27FC236}">
              <a16:creationId xmlns:a16="http://schemas.microsoft.com/office/drawing/2014/main" id="{C16E574F-C26E-4E22-8DD4-B33C6C074E69}"/>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3" name="【認定こども園・幼稚園・保育所】&#10;有形固定資産減価償却率最大値テキスト">
          <a:extLst>
            <a:ext uri="{FF2B5EF4-FFF2-40B4-BE49-F238E27FC236}">
              <a16:creationId xmlns:a16="http://schemas.microsoft.com/office/drawing/2014/main" id="{2156F3C9-9F8D-43C2-8DC6-3D06155E74D4}"/>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4" name="直線コネクタ 353">
          <a:extLst>
            <a:ext uri="{FF2B5EF4-FFF2-40B4-BE49-F238E27FC236}">
              <a16:creationId xmlns:a16="http://schemas.microsoft.com/office/drawing/2014/main" id="{60301546-4072-475B-8C11-C6D0083C5CE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55" name="【認定こども園・幼稚園・保育所】&#10;有形固定資産減価償却率平均値テキスト">
          <a:extLst>
            <a:ext uri="{FF2B5EF4-FFF2-40B4-BE49-F238E27FC236}">
              <a16:creationId xmlns:a16="http://schemas.microsoft.com/office/drawing/2014/main" id="{61CD38F3-D668-41E3-A814-A378735136CB}"/>
            </a:ext>
          </a:extLst>
        </xdr:cNvPr>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56" name="フローチャート: 判断 355">
          <a:extLst>
            <a:ext uri="{FF2B5EF4-FFF2-40B4-BE49-F238E27FC236}">
              <a16:creationId xmlns:a16="http://schemas.microsoft.com/office/drawing/2014/main" id="{8ED03709-5692-4E29-AFA4-13CDEEBF83E6}"/>
            </a:ext>
          </a:extLst>
        </xdr:cNvPr>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57" name="フローチャート: 判断 356">
          <a:extLst>
            <a:ext uri="{FF2B5EF4-FFF2-40B4-BE49-F238E27FC236}">
              <a16:creationId xmlns:a16="http://schemas.microsoft.com/office/drawing/2014/main" id="{D992352F-E6A8-4808-BEF3-60D453280B9E}"/>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58" name="フローチャート: 判断 357">
          <a:extLst>
            <a:ext uri="{FF2B5EF4-FFF2-40B4-BE49-F238E27FC236}">
              <a16:creationId xmlns:a16="http://schemas.microsoft.com/office/drawing/2014/main" id="{C73349A8-3508-4906-A009-B6D294E85497}"/>
            </a:ext>
          </a:extLst>
        </xdr:cNvPr>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59" name="フローチャート: 判断 358">
          <a:extLst>
            <a:ext uri="{FF2B5EF4-FFF2-40B4-BE49-F238E27FC236}">
              <a16:creationId xmlns:a16="http://schemas.microsoft.com/office/drawing/2014/main" id="{0DB62994-2A32-46E6-8EB3-B1698E0CC92C}"/>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2F558916-46D5-4763-8ACA-D446B2A1740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A4AEB126-6D0A-48D6-9F8C-CF7AC15A557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873C3569-1239-43FD-AC78-7592CA1E463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3B42BA-3D67-4867-97B4-9B78CD1D64E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EAAB07D0-633C-4319-A061-5A0C564CA5C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152763</xdr:rowOff>
    </xdr:from>
    <xdr:to>
      <xdr:col>81</xdr:col>
      <xdr:colOff>101600</xdr:colOff>
      <xdr:row>39</xdr:row>
      <xdr:rowOff>82913</xdr:rowOff>
    </xdr:to>
    <xdr:sp macro="" textlink="">
      <xdr:nvSpPr>
        <xdr:cNvPr id="365" name="楕円 364">
          <a:extLst>
            <a:ext uri="{FF2B5EF4-FFF2-40B4-BE49-F238E27FC236}">
              <a16:creationId xmlns:a16="http://schemas.microsoft.com/office/drawing/2014/main" id="{39C01724-D0EC-41DE-9BF4-D03BEFC9F501}"/>
            </a:ext>
          </a:extLst>
        </xdr:cNvPr>
        <xdr:cNvSpPr/>
      </xdr:nvSpPr>
      <xdr:spPr>
        <a:xfrm>
          <a:off x="15430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17235</xdr:rowOff>
    </xdr:from>
    <xdr:to>
      <xdr:col>76</xdr:col>
      <xdr:colOff>165100</xdr:colOff>
      <xdr:row>39</xdr:row>
      <xdr:rowOff>118835</xdr:rowOff>
    </xdr:to>
    <xdr:sp macro="" textlink="">
      <xdr:nvSpPr>
        <xdr:cNvPr id="366" name="楕円 365">
          <a:extLst>
            <a:ext uri="{FF2B5EF4-FFF2-40B4-BE49-F238E27FC236}">
              <a16:creationId xmlns:a16="http://schemas.microsoft.com/office/drawing/2014/main" id="{AA2DD544-DDF2-488D-AA35-51FDD6BD6B08}"/>
            </a:ext>
          </a:extLst>
        </xdr:cNvPr>
        <xdr:cNvSpPr/>
      </xdr:nvSpPr>
      <xdr:spPr>
        <a:xfrm>
          <a:off x="14541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32113</xdr:rowOff>
    </xdr:from>
    <xdr:to>
      <xdr:col>81</xdr:col>
      <xdr:colOff>50800</xdr:colOff>
      <xdr:row>39</xdr:row>
      <xdr:rowOff>68035</xdr:rowOff>
    </xdr:to>
    <xdr:cxnSp macro="">
      <xdr:nvCxnSpPr>
        <xdr:cNvPr id="367" name="直線コネクタ 366">
          <a:extLst>
            <a:ext uri="{FF2B5EF4-FFF2-40B4-BE49-F238E27FC236}">
              <a16:creationId xmlns:a16="http://schemas.microsoft.com/office/drawing/2014/main" id="{9E1A4C76-0515-451D-80E4-D0E71450C925}"/>
            </a:ext>
          </a:extLst>
        </xdr:cNvPr>
        <xdr:cNvCxnSpPr/>
      </xdr:nvCxnSpPr>
      <xdr:spPr>
        <a:xfrm flipV="1">
          <a:off x="14592300" y="67186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368" name="n_1aveValue【認定こども園・幼稚園・保育所】&#10;有形固定資産減価償却率">
          <a:extLst>
            <a:ext uri="{FF2B5EF4-FFF2-40B4-BE49-F238E27FC236}">
              <a16:creationId xmlns:a16="http://schemas.microsoft.com/office/drawing/2014/main" id="{4557AA1D-7A32-4F72-B03D-D8D981FBDB61}"/>
            </a:ext>
          </a:extLst>
        </xdr:cNvPr>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369" name="n_2aveValue【認定こども園・幼稚園・保育所】&#10;有形固定資産減価償却率">
          <a:extLst>
            <a:ext uri="{FF2B5EF4-FFF2-40B4-BE49-F238E27FC236}">
              <a16:creationId xmlns:a16="http://schemas.microsoft.com/office/drawing/2014/main" id="{8F368F3B-6FD8-4579-ACC4-C0F4EA801901}"/>
            </a:ext>
          </a:extLst>
        </xdr:cNvPr>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70" name="n_3aveValue【認定こども園・幼稚園・保育所】&#10;有形固定資産減価償却率">
          <a:extLst>
            <a:ext uri="{FF2B5EF4-FFF2-40B4-BE49-F238E27FC236}">
              <a16:creationId xmlns:a16="http://schemas.microsoft.com/office/drawing/2014/main" id="{C3C5A3BA-9218-4EB1-B190-FC5CB10F5FA0}"/>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74040</xdr:rowOff>
    </xdr:from>
    <xdr:ext cx="405111" cy="259045"/>
    <xdr:sp macro="" textlink="">
      <xdr:nvSpPr>
        <xdr:cNvPr id="371" name="n_1mainValue【認定こども園・幼稚園・保育所】&#10;有形固定資産減価償却率">
          <a:extLst>
            <a:ext uri="{FF2B5EF4-FFF2-40B4-BE49-F238E27FC236}">
              <a16:creationId xmlns:a16="http://schemas.microsoft.com/office/drawing/2014/main" id="{F058A3A2-F69F-46DF-BC80-CD2854DE76C3}"/>
            </a:ext>
          </a:extLst>
        </xdr:cNvPr>
        <xdr:cNvSpPr txBox="1"/>
      </xdr:nvSpPr>
      <xdr:spPr>
        <a:xfrm>
          <a:off x="152660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109962</xdr:rowOff>
    </xdr:from>
    <xdr:ext cx="405111" cy="259045"/>
    <xdr:sp macro="" textlink="">
      <xdr:nvSpPr>
        <xdr:cNvPr id="372" name="n_2mainValue【認定こども園・幼稚園・保育所】&#10;有形固定資産減価償却率">
          <a:extLst>
            <a:ext uri="{FF2B5EF4-FFF2-40B4-BE49-F238E27FC236}">
              <a16:creationId xmlns:a16="http://schemas.microsoft.com/office/drawing/2014/main" id="{0DDC4D07-6308-4174-A4D0-23B351886087}"/>
            </a:ext>
          </a:extLst>
        </xdr:cNvPr>
        <xdr:cNvSpPr txBox="1"/>
      </xdr:nvSpPr>
      <xdr:spPr>
        <a:xfrm>
          <a:off x="14389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a:extLst>
            <a:ext uri="{FF2B5EF4-FFF2-40B4-BE49-F238E27FC236}">
              <a16:creationId xmlns:a16="http://schemas.microsoft.com/office/drawing/2014/main" id="{F47EE3A2-2AC1-4383-8D1C-886B55AF6D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a:extLst>
            <a:ext uri="{FF2B5EF4-FFF2-40B4-BE49-F238E27FC236}">
              <a16:creationId xmlns:a16="http://schemas.microsoft.com/office/drawing/2014/main" id="{87362905-CC05-4CCB-9138-D98A9B7A272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a:extLst>
            <a:ext uri="{FF2B5EF4-FFF2-40B4-BE49-F238E27FC236}">
              <a16:creationId xmlns:a16="http://schemas.microsoft.com/office/drawing/2014/main" id="{C1238205-4733-4A63-82D8-04CDCB906A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a:extLst>
            <a:ext uri="{FF2B5EF4-FFF2-40B4-BE49-F238E27FC236}">
              <a16:creationId xmlns:a16="http://schemas.microsoft.com/office/drawing/2014/main" id="{51D5ECE7-A5EB-4FCD-9A18-909C96395C1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a:extLst>
            <a:ext uri="{FF2B5EF4-FFF2-40B4-BE49-F238E27FC236}">
              <a16:creationId xmlns:a16="http://schemas.microsoft.com/office/drawing/2014/main" id="{FD91139E-F0F6-40C0-98F0-2D7E9EC85C8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a:extLst>
            <a:ext uri="{FF2B5EF4-FFF2-40B4-BE49-F238E27FC236}">
              <a16:creationId xmlns:a16="http://schemas.microsoft.com/office/drawing/2014/main" id="{30CF99C6-0000-4E0F-B43A-F4913484ABC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a:extLst>
            <a:ext uri="{FF2B5EF4-FFF2-40B4-BE49-F238E27FC236}">
              <a16:creationId xmlns:a16="http://schemas.microsoft.com/office/drawing/2014/main" id="{91E62404-228E-4605-AF6F-EC4334F234C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a:extLst>
            <a:ext uri="{FF2B5EF4-FFF2-40B4-BE49-F238E27FC236}">
              <a16:creationId xmlns:a16="http://schemas.microsoft.com/office/drawing/2014/main" id="{4766FC16-0CB3-4079-B233-77FF0BF778C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1" name="テキスト ボックス 380">
          <a:extLst>
            <a:ext uri="{FF2B5EF4-FFF2-40B4-BE49-F238E27FC236}">
              <a16:creationId xmlns:a16="http://schemas.microsoft.com/office/drawing/2014/main" id="{64431210-C4C5-4C07-A0B5-718013E9B64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2" name="直線コネクタ 381">
          <a:extLst>
            <a:ext uri="{FF2B5EF4-FFF2-40B4-BE49-F238E27FC236}">
              <a16:creationId xmlns:a16="http://schemas.microsoft.com/office/drawing/2014/main" id="{EA85B35D-F43A-4025-97DC-BB0F57ABAD9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3" name="直線コネクタ 382">
          <a:extLst>
            <a:ext uri="{FF2B5EF4-FFF2-40B4-BE49-F238E27FC236}">
              <a16:creationId xmlns:a16="http://schemas.microsoft.com/office/drawing/2014/main" id="{BA7A9130-A835-45A9-904F-ACFA49B923F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4" name="テキスト ボックス 383">
          <a:extLst>
            <a:ext uri="{FF2B5EF4-FFF2-40B4-BE49-F238E27FC236}">
              <a16:creationId xmlns:a16="http://schemas.microsoft.com/office/drawing/2014/main" id="{03DC6FC1-080F-4333-8051-167D0145D87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5" name="直線コネクタ 384">
          <a:extLst>
            <a:ext uri="{FF2B5EF4-FFF2-40B4-BE49-F238E27FC236}">
              <a16:creationId xmlns:a16="http://schemas.microsoft.com/office/drawing/2014/main" id="{AD96C739-7BC4-4B30-9117-5E800ADC9C3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6" name="テキスト ボックス 385">
          <a:extLst>
            <a:ext uri="{FF2B5EF4-FFF2-40B4-BE49-F238E27FC236}">
              <a16:creationId xmlns:a16="http://schemas.microsoft.com/office/drawing/2014/main" id="{87D9DC74-98B2-4761-941F-449AEF8DA2C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7" name="直線コネクタ 386">
          <a:extLst>
            <a:ext uri="{FF2B5EF4-FFF2-40B4-BE49-F238E27FC236}">
              <a16:creationId xmlns:a16="http://schemas.microsoft.com/office/drawing/2014/main" id="{0CDC6071-4128-43AE-9257-51F75D9AF45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8" name="テキスト ボックス 387">
          <a:extLst>
            <a:ext uri="{FF2B5EF4-FFF2-40B4-BE49-F238E27FC236}">
              <a16:creationId xmlns:a16="http://schemas.microsoft.com/office/drawing/2014/main" id="{CDE491C6-9878-4A71-806F-D5D76C1ABE6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9" name="直線コネクタ 388">
          <a:extLst>
            <a:ext uri="{FF2B5EF4-FFF2-40B4-BE49-F238E27FC236}">
              <a16:creationId xmlns:a16="http://schemas.microsoft.com/office/drawing/2014/main" id="{1D0116CC-DADE-4587-8129-CF8D96F2C03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0" name="テキスト ボックス 389">
          <a:extLst>
            <a:ext uri="{FF2B5EF4-FFF2-40B4-BE49-F238E27FC236}">
              <a16:creationId xmlns:a16="http://schemas.microsoft.com/office/drawing/2014/main" id="{BE092A88-E692-40F6-945D-1C6995E9C22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1" name="直線コネクタ 390">
          <a:extLst>
            <a:ext uri="{FF2B5EF4-FFF2-40B4-BE49-F238E27FC236}">
              <a16:creationId xmlns:a16="http://schemas.microsoft.com/office/drawing/2014/main" id="{6505DC7D-2F33-4C00-8C20-13A841DDD88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2" name="テキスト ボックス 391">
          <a:extLst>
            <a:ext uri="{FF2B5EF4-FFF2-40B4-BE49-F238E27FC236}">
              <a16:creationId xmlns:a16="http://schemas.microsoft.com/office/drawing/2014/main" id="{BCBC0031-BC50-46C5-A1F2-EF770D660A9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a:extLst>
            <a:ext uri="{FF2B5EF4-FFF2-40B4-BE49-F238E27FC236}">
              <a16:creationId xmlns:a16="http://schemas.microsoft.com/office/drawing/2014/main" id="{B7960251-6759-44FE-80A2-1973BDB4EBE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4" name="テキスト ボックス 393">
          <a:extLst>
            <a:ext uri="{FF2B5EF4-FFF2-40B4-BE49-F238E27FC236}">
              <a16:creationId xmlns:a16="http://schemas.microsoft.com/office/drawing/2014/main" id="{0E49081C-FF9C-4B66-8527-44F6287F815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認定こども園・幼稚園・保育所】&#10;一人当たり面積グラフ枠">
          <a:extLst>
            <a:ext uri="{FF2B5EF4-FFF2-40B4-BE49-F238E27FC236}">
              <a16:creationId xmlns:a16="http://schemas.microsoft.com/office/drawing/2014/main" id="{78A34325-A776-47DA-809A-EA8255CCC5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396" name="直線コネクタ 395">
          <a:extLst>
            <a:ext uri="{FF2B5EF4-FFF2-40B4-BE49-F238E27FC236}">
              <a16:creationId xmlns:a16="http://schemas.microsoft.com/office/drawing/2014/main" id="{335F1FF9-65C0-4FA5-9E5F-72FD6E073DFC}"/>
            </a:ext>
          </a:extLst>
        </xdr:cNvPr>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397" name="【認定こども園・幼稚園・保育所】&#10;一人当たり面積最小値テキスト">
          <a:extLst>
            <a:ext uri="{FF2B5EF4-FFF2-40B4-BE49-F238E27FC236}">
              <a16:creationId xmlns:a16="http://schemas.microsoft.com/office/drawing/2014/main" id="{7C6DF7C5-BD0B-4160-9AA5-3EAC6F6BA8E9}"/>
            </a:ext>
          </a:extLst>
        </xdr:cNvPr>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398" name="直線コネクタ 397">
          <a:extLst>
            <a:ext uri="{FF2B5EF4-FFF2-40B4-BE49-F238E27FC236}">
              <a16:creationId xmlns:a16="http://schemas.microsoft.com/office/drawing/2014/main" id="{654F6C57-4E13-4497-8BC5-FFB00AEA1A71}"/>
            </a:ext>
          </a:extLst>
        </xdr:cNvPr>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399" name="【認定こども園・幼稚園・保育所】&#10;一人当たり面積最大値テキスト">
          <a:extLst>
            <a:ext uri="{FF2B5EF4-FFF2-40B4-BE49-F238E27FC236}">
              <a16:creationId xmlns:a16="http://schemas.microsoft.com/office/drawing/2014/main" id="{1E5EE61A-BC73-4DE4-9A9A-B809C85C7CAE}"/>
            </a:ext>
          </a:extLst>
        </xdr:cNvPr>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00" name="直線コネクタ 399">
          <a:extLst>
            <a:ext uri="{FF2B5EF4-FFF2-40B4-BE49-F238E27FC236}">
              <a16:creationId xmlns:a16="http://schemas.microsoft.com/office/drawing/2014/main" id="{2FB85BD0-C961-4121-9412-1C5B274DCF46}"/>
            </a:ext>
          </a:extLst>
        </xdr:cNvPr>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01" name="【認定こども園・幼稚園・保育所】&#10;一人当たり面積平均値テキスト">
          <a:extLst>
            <a:ext uri="{FF2B5EF4-FFF2-40B4-BE49-F238E27FC236}">
              <a16:creationId xmlns:a16="http://schemas.microsoft.com/office/drawing/2014/main" id="{F19BB57E-48F3-43D5-A10F-E5BF970743FF}"/>
            </a:ext>
          </a:extLst>
        </xdr:cNvPr>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02" name="フローチャート: 判断 401">
          <a:extLst>
            <a:ext uri="{FF2B5EF4-FFF2-40B4-BE49-F238E27FC236}">
              <a16:creationId xmlns:a16="http://schemas.microsoft.com/office/drawing/2014/main" id="{64B08A9A-5D22-4650-A0F5-6A2550969A27}"/>
            </a:ext>
          </a:extLst>
        </xdr:cNvPr>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03" name="フローチャート: 判断 402">
          <a:extLst>
            <a:ext uri="{FF2B5EF4-FFF2-40B4-BE49-F238E27FC236}">
              <a16:creationId xmlns:a16="http://schemas.microsoft.com/office/drawing/2014/main" id="{08F02A6E-C6E6-4771-8462-7FE9AF6BD5F4}"/>
            </a:ext>
          </a:extLst>
        </xdr:cNvPr>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04" name="フローチャート: 判断 403">
          <a:extLst>
            <a:ext uri="{FF2B5EF4-FFF2-40B4-BE49-F238E27FC236}">
              <a16:creationId xmlns:a16="http://schemas.microsoft.com/office/drawing/2014/main" id="{D371A678-7AE5-4919-9ACB-D80192578647}"/>
            </a:ext>
          </a:extLst>
        </xdr:cNvPr>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05" name="フローチャート: 判断 404">
          <a:extLst>
            <a:ext uri="{FF2B5EF4-FFF2-40B4-BE49-F238E27FC236}">
              <a16:creationId xmlns:a16="http://schemas.microsoft.com/office/drawing/2014/main" id="{64EB2054-9523-4BF3-875B-E8F947C969E9}"/>
            </a:ext>
          </a:extLst>
        </xdr:cNvPr>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E454E9E2-1237-462E-A6E8-75A8BB320FE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416EEDB3-487D-46D4-9E41-0A00F00D77E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A75E77F6-A381-4AB0-BC3F-0CCDB7B0A5C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1D1B36FE-9286-4222-AF70-1C98046CB22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8487525F-4097-436C-8A34-6D25B8EE7D0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134620</xdr:rowOff>
    </xdr:from>
    <xdr:to>
      <xdr:col>112</xdr:col>
      <xdr:colOff>38100</xdr:colOff>
      <xdr:row>38</xdr:row>
      <xdr:rowOff>64770</xdr:rowOff>
    </xdr:to>
    <xdr:sp macro="" textlink="">
      <xdr:nvSpPr>
        <xdr:cNvPr id="411" name="楕円 410">
          <a:extLst>
            <a:ext uri="{FF2B5EF4-FFF2-40B4-BE49-F238E27FC236}">
              <a16:creationId xmlns:a16="http://schemas.microsoft.com/office/drawing/2014/main" id="{F0062B23-FBE4-492A-9E28-B0DA909589E4}"/>
            </a:ext>
          </a:extLst>
        </xdr:cNvPr>
        <xdr:cNvSpPr/>
      </xdr:nvSpPr>
      <xdr:spPr>
        <a:xfrm>
          <a:off x="21272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138430</xdr:rowOff>
    </xdr:from>
    <xdr:to>
      <xdr:col>107</xdr:col>
      <xdr:colOff>101600</xdr:colOff>
      <xdr:row>38</xdr:row>
      <xdr:rowOff>68580</xdr:rowOff>
    </xdr:to>
    <xdr:sp macro="" textlink="">
      <xdr:nvSpPr>
        <xdr:cNvPr id="412" name="楕円 411">
          <a:extLst>
            <a:ext uri="{FF2B5EF4-FFF2-40B4-BE49-F238E27FC236}">
              <a16:creationId xmlns:a16="http://schemas.microsoft.com/office/drawing/2014/main" id="{3F4E5C0B-A987-4336-B7AD-75B95A70C331}"/>
            </a:ext>
          </a:extLst>
        </xdr:cNvPr>
        <xdr:cNvSpPr/>
      </xdr:nvSpPr>
      <xdr:spPr>
        <a:xfrm>
          <a:off x="20383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xdr:rowOff>
    </xdr:from>
    <xdr:to>
      <xdr:col>111</xdr:col>
      <xdr:colOff>177800</xdr:colOff>
      <xdr:row>38</xdr:row>
      <xdr:rowOff>17780</xdr:rowOff>
    </xdr:to>
    <xdr:cxnSp macro="">
      <xdr:nvCxnSpPr>
        <xdr:cNvPr id="413" name="直線コネクタ 412">
          <a:extLst>
            <a:ext uri="{FF2B5EF4-FFF2-40B4-BE49-F238E27FC236}">
              <a16:creationId xmlns:a16="http://schemas.microsoft.com/office/drawing/2014/main" id="{C7B50697-DB14-4735-81D2-DC46A3DD2D12}"/>
            </a:ext>
          </a:extLst>
        </xdr:cNvPr>
        <xdr:cNvCxnSpPr/>
      </xdr:nvCxnSpPr>
      <xdr:spPr>
        <a:xfrm flipV="1">
          <a:off x="20434300" y="6529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414" name="n_1aveValue【認定こども園・幼稚園・保育所】&#10;一人当たり面積">
          <a:extLst>
            <a:ext uri="{FF2B5EF4-FFF2-40B4-BE49-F238E27FC236}">
              <a16:creationId xmlns:a16="http://schemas.microsoft.com/office/drawing/2014/main" id="{D58D4B1A-310B-4BCD-B930-716E273F2D71}"/>
            </a:ext>
          </a:extLst>
        </xdr:cNvPr>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111777</xdr:rowOff>
    </xdr:from>
    <xdr:ext cx="469744" cy="259045"/>
    <xdr:sp macro="" textlink="">
      <xdr:nvSpPr>
        <xdr:cNvPr id="415" name="n_2aveValue【認定こども園・幼稚園・保育所】&#10;一人当たり面積">
          <a:extLst>
            <a:ext uri="{FF2B5EF4-FFF2-40B4-BE49-F238E27FC236}">
              <a16:creationId xmlns:a16="http://schemas.microsoft.com/office/drawing/2014/main" id="{394D24DC-DB89-41BB-ACDC-CB8294A4D2B8}"/>
            </a:ext>
          </a:extLst>
        </xdr:cNvPr>
        <xdr:cNvSpPr txBox="1"/>
      </xdr:nvSpPr>
      <xdr:spPr>
        <a:xfrm>
          <a:off x="20199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16" name="n_3aveValue【認定こども園・幼稚園・保育所】&#10;一人当たり面積">
          <a:extLst>
            <a:ext uri="{FF2B5EF4-FFF2-40B4-BE49-F238E27FC236}">
              <a16:creationId xmlns:a16="http://schemas.microsoft.com/office/drawing/2014/main" id="{D2E507A6-5AB1-41D0-9FDA-0143FAF5E2C1}"/>
            </a:ext>
          </a:extLst>
        </xdr:cNvPr>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81297</xdr:rowOff>
    </xdr:from>
    <xdr:ext cx="469744" cy="259045"/>
    <xdr:sp macro="" textlink="">
      <xdr:nvSpPr>
        <xdr:cNvPr id="417" name="n_1mainValue【認定こども園・幼稚園・保育所】&#10;一人当たり面積">
          <a:extLst>
            <a:ext uri="{FF2B5EF4-FFF2-40B4-BE49-F238E27FC236}">
              <a16:creationId xmlns:a16="http://schemas.microsoft.com/office/drawing/2014/main" id="{2F644C1B-0B68-40A7-87B9-0B9352C6A648}"/>
            </a:ext>
          </a:extLst>
        </xdr:cNvPr>
        <xdr:cNvSpPr txBox="1"/>
      </xdr:nvSpPr>
      <xdr:spPr>
        <a:xfrm>
          <a:off x="21075727" y="625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85107</xdr:rowOff>
    </xdr:from>
    <xdr:ext cx="469744" cy="259045"/>
    <xdr:sp macro="" textlink="">
      <xdr:nvSpPr>
        <xdr:cNvPr id="418" name="n_2mainValue【認定こども園・幼稚園・保育所】&#10;一人当たり面積">
          <a:extLst>
            <a:ext uri="{FF2B5EF4-FFF2-40B4-BE49-F238E27FC236}">
              <a16:creationId xmlns:a16="http://schemas.microsoft.com/office/drawing/2014/main" id="{24F70383-130D-439D-82DF-D2C6D2CBA244}"/>
            </a:ext>
          </a:extLst>
        </xdr:cNvPr>
        <xdr:cNvSpPr txBox="1"/>
      </xdr:nvSpPr>
      <xdr:spPr>
        <a:xfrm>
          <a:off x="20199427" y="625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a:extLst>
            <a:ext uri="{FF2B5EF4-FFF2-40B4-BE49-F238E27FC236}">
              <a16:creationId xmlns:a16="http://schemas.microsoft.com/office/drawing/2014/main" id="{61EB24E4-9292-43D6-8EE8-ED211AA7920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a:extLst>
            <a:ext uri="{FF2B5EF4-FFF2-40B4-BE49-F238E27FC236}">
              <a16:creationId xmlns:a16="http://schemas.microsoft.com/office/drawing/2014/main" id="{7714985A-544D-4A39-8F61-FBA4168CE77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a:extLst>
            <a:ext uri="{FF2B5EF4-FFF2-40B4-BE49-F238E27FC236}">
              <a16:creationId xmlns:a16="http://schemas.microsoft.com/office/drawing/2014/main" id="{D939BF65-DB3B-4640-A057-204C6DCF152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a:extLst>
            <a:ext uri="{FF2B5EF4-FFF2-40B4-BE49-F238E27FC236}">
              <a16:creationId xmlns:a16="http://schemas.microsoft.com/office/drawing/2014/main" id="{FCC17D46-BF14-423A-9C95-B7DE43874B8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a:extLst>
            <a:ext uri="{FF2B5EF4-FFF2-40B4-BE49-F238E27FC236}">
              <a16:creationId xmlns:a16="http://schemas.microsoft.com/office/drawing/2014/main" id="{ECD81FB7-72A5-46B1-B3DE-4485B61AB7F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a:extLst>
            <a:ext uri="{FF2B5EF4-FFF2-40B4-BE49-F238E27FC236}">
              <a16:creationId xmlns:a16="http://schemas.microsoft.com/office/drawing/2014/main" id="{80F088B9-5633-4C9D-A002-31704888F40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a:extLst>
            <a:ext uri="{FF2B5EF4-FFF2-40B4-BE49-F238E27FC236}">
              <a16:creationId xmlns:a16="http://schemas.microsoft.com/office/drawing/2014/main" id="{308A865E-8639-4705-B015-2E038486A27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a:extLst>
            <a:ext uri="{FF2B5EF4-FFF2-40B4-BE49-F238E27FC236}">
              <a16:creationId xmlns:a16="http://schemas.microsoft.com/office/drawing/2014/main" id="{4F30C920-7F6B-4497-B90C-C0C96190303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a:extLst>
            <a:ext uri="{FF2B5EF4-FFF2-40B4-BE49-F238E27FC236}">
              <a16:creationId xmlns:a16="http://schemas.microsoft.com/office/drawing/2014/main" id="{D4EDE0F9-913B-4505-A7A3-6EACCE201C7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a:extLst>
            <a:ext uri="{FF2B5EF4-FFF2-40B4-BE49-F238E27FC236}">
              <a16:creationId xmlns:a16="http://schemas.microsoft.com/office/drawing/2014/main" id="{97F279C3-6E49-49CD-9964-6E389251EE5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9" name="テキスト ボックス 428">
          <a:extLst>
            <a:ext uri="{FF2B5EF4-FFF2-40B4-BE49-F238E27FC236}">
              <a16:creationId xmlns:a16="http://schemas.microsoft.com/office/drawing/2014/main" id="{CD9DD42B-363E-4C77-8FBD-2BDA8D2E4F9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a:extLst>
            <a:ext uri="{FF2B5EF4-FFF2-40B4-BE49-F238E27FC236}">
              <a16:creationId xmlns:a16="http://schemas.microsoft.com/office/drawing/2014/main" id="{80B1A69F-779F-437C-8D59-D55E6A73CAE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a:extLst>
            <a:ext uri="{FF2B5EF4-FFF2-40B4-BE49-F238E27FC236}">
              <a16:creationId xmlns:a16="http://schemas.microsoft.com/office/drawing/2014/main" id="{98813BEC-D034-4924-9AE1-C259B6ACFB3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a:extLst>
            <a:ext uri="{FF2B5EF4-FFF2-40B4-BE49-F238E27FC236}">
              <a16:creationId xmlns:a16="http://schemas.microsoft.com/office/drawing/2014/main" id="{B7120C29-35E0-47AC-A8D6-2C921C1C2D4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a:extLst>
            <a:ext uri="{FF2B5EF4-FFF2-40B4-BE49-F238E27FC236}">
              <a16:creationId xmlns:a16="http://schemas.microsoft.com/office/drawing/2014/main" id="{793FB31D-BAE4-4389-BA8E-0768B0C6AB7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a:extLst>
            <a:ext uri="{FF2B5EF4-FFF2-40B4-BE49-F238E27FC236}">
              <a16:creationId xmlns:a16="http://schemas.microsoft.com/office/drawing/2014/main" id="{6CEEA7DD-E537-475C-99EA-5C2801B80D1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a:extLst>
            <a:ext uri="{FF2B5EF4-FFF2-40B4-BE49-F238E27FC236}">
              <a16:creationId xmlns:a16="http://schemas.microsoft.com/office/drawing/2014/main" id="{2D2753E3-3E16-4CB3-BD70-029DD5AA5DC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a:extLst>
            <a:ext uri="{FF2B5EF4-FFF2-40B4-BE49-F238E27FC236}">
              <a16:creationId xmlns:a16="http://schemas.microsoft.com/office/drawing/2014/main" id="{7B639D54-BFAA-4A62-BD87-9D23C7BAF1E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a:extLst>
            <a:ext uri="{FF2B5EF4-FFF2-40B4-BE49-F238E27FC236}">
              <a16:creationId xmlns:a16="http://schemas.microsoft.com/office/drawing/2014/main" id="{E8E383C8-EA92-4E77-A82C-4FDF007F66E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a:extLst>
            <a:ext uri="{FF2B5EF4-FFF2-40B4-BE49-F238E27FC236}">
              <a16:creationId xmlns:a16="http://schemas.microsoft.com/office/drawing/2014/main" id="{38208A00-A53F-41F1-88C5-AD2E89C8BBE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9" name="テキスト ボックス 438">
          <a:extLst>
            <a:ext uri="{FF2B5EF4-FFF2-40B4-BE49-F238E27FC236}">
              <a16:creationId xmlns:a16="http://schemas.microsoft.com/office/drawing/2014/main" id="{F7197E49-84FD-477C-8A46-FD20317B8813}"/>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a:extLst>
            <a:ext uri="{FF2B5EF4-FFF2-40B4-BE49-F238E27FC236}">
              <a16:creationId xmlns:a16="http://schemas.microsoft.com/office/drawing/2014/main" id="{A1E5877C-37AE-4610-BE2D-C716C05EDD8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a:extLst>
            <a:ext uri="{FF2B5EF4-FFF2-40B4-BE49-F238E27FC236}">
              <a16:creationId xmlns:a16="http://schemas.microsoft.com/office/drawing/2014/main" id="{D76BAA31-861E-454C-8627-E514700431F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a:extLst>
            <a:ext uri="{FF2B5EF4-FFF2-40B4-BE49-F238E27FC236}">
              <a16:creationId xmlns:a16="http://schemas.microsoft.com/office/drawing/2014/main" id="{00AC2A47-7874-41CF-96F4-2FB0ED976F2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43" name="直線コネクタ 442">
          <a:extLst>
            <a:ext uri="{FF2B5EF4-FFF2-40B4-BE49-F238E27FC236}">
              <a16:creationId xmlns:a16="http://schemas.microsoft.com/office/drawing/2014/main" id="{247117FE-E392-4463-8671-8CA3D168D002}"/>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44" name="【学校施設】&#10;有形固定資産減価償却率最小値テキスト">
          <a:extLst>
            <a:ext uri="{FF2B5EF4-FFF2-40B4-BE49-F238E27FC236}">
              <a16:creationId xmlns:a16="http://schemas.microsoft.com/office/drawing/2014/main" id="{2B433A13-097E-4D8F-88E4-04CC870D47C6}"/>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45" name="直線コネクタ 444">
          <a:extLst>
            <a:ext uri="{FF2B5EF4-FFF2-40B4-BE49-F238E27FC236}">
              <a16:creationId xmlns:a16="http://schemas.microsoft.com/office/drawing/2014/main" id="{C0FCE033-6CBF-4AF9-9386-E0E31396ED50}"/>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46" name="【学校施設】&#10;有形固定資産減価償却率最大値テキスト">
          <a:extLst>
            <a:ext uri="{FF2B5EF4-FFF2-40B4-BE49-F238E27FC236}">
              <a16:creationId xmlns:a16="http://schemas.microsoft.com/office/drawing/2014/main" id="{4A424F4A-401F-46FD-AA76-506EA3FE69EF}"/>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47" name="直線コネクタ 446">
          <a:extLst>
            <a:ext uri="{FF2B5EF4-FFF2-40B4-BE49-F238E27FC236}">
              <a16:creationId xmlns:a16="http://schemas.microsoft.com/office/drawing/2014/main" id="{02CEABAC-5419-4D47-92D6-C41E561A89BA}"/>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48" name="【学校施設】&#10;有形固定資産減価償却率平均値テキスト">
          <a:extLst>
            <a:ext uri="{FF2B5EF4-FFF2-40B4-BE49-F238E27FC236}">
              <a16:creationId xmlns:a16="http://schemas.microsoft.com/office/drawing/2014/main" id="{43E486A4-0F3E-4396-95F5-6C4A75392BF6}"/>
            </a:ext>
          </a:extLst>
        </xdr:cNvPr>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49" name="フローチャート: 判断 448">
          <a:extLst>
            <a:ext uri="{FF2B5EF4-FFF2-40B4-BE49-F238E27FC236}">
              <a16:creationId xmlns:a16="http://schemas.microsoft.com/office/drawing/2014/main" id="{B82430E4-1B76-410F-9921-2A7D4512A68A}"/>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50" name="フローチャート: 判断 449">
          <a:extLst>
            <a:ext uri="{FF2B5EF4-FFF2-40B4-BE49-F238E27FC236}">
              <a16:creationId xmlns:a16="http://schemas.microsoft.com/office/drawing/2014/main" id="{053CB644-C1EE-4DE9-B029-B4E08304F9A4}"/>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51" name="フローチャート: 判断 450">
          <a:extLst>
            <a:ext uri="{FF2B5EF4-FFF2-40B4-BE49-F238E27FC236}">
              <a16:creationId xmlns:a16="http://schemas.microsoft.com/office/drawing/2014/main" id="{13298574-D73F-4556-BFB0-4D74AC0F6144}"/>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52" name="フローチャート: 判断 451">
          <a:extLst>
            <a:ext uri="{FF2B5EF4-FFF2-40B4-BE49-F238E27FC236}">
              <a16:creationId xmlns:a16="http://schemas.microsoft.com/office/drawing/2014/main" id="{F9A6A2C7-FF07-4769-B48A-C704ED2D2AB3}"/>
            </a:ext>
          </a:extLst>
        </xdr:cNvPr>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EBAF2265-8231-4C16-97A2-965A60326D8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A59C7114-12AC-433E-A405-4CBED1BDFF9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C5FFF7C1-DD8B-4AA5-A249-0A841C591B6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99AC2228-D3E2-47BD-AF0E-EF640F63EA1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F9ACECC7-20A5-4C64-82A6-37B6538F87E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458" name="楕円 457">
          <a:extLst>
            <a:ext uri="{FF2B5EF4-FFF2-40B4-BE49-F238E27FC236}">
              <a16:creationId xmlns:a16="http://schemas.microsoft.com/office/drawing/2014/main" id="{A7291DFE-3F5B-44F2-8744-F14F0F273872}"/>
            </a:ext>
          </a:extLst>
        </xdr:cNvPr>
        <xdr:cNvSpPr/>
      </xdr:nvSpPr>
      <xdr:spPr>
        <a:xfrm>
          <a:off x="1543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120650</xdr:rowOff>
    </xdr:from>
    <xdr:to>
      <xdr:col>76</xdr:col>
      <xdr:colOff>165100</xdr:colOff>
      <xdr:row>61</xdr:row>
      <xdr:rowOff>50800</xdr:rowOff>
    </xdr:to>
    <xdr:sp macro="" textlink="">
      <xdr:nvSpPr>
        <xdr:cNvPr id="459" name="楕円 458">
          <a:extLst>
            <a:ext uri="{FF2B5EF4-FFF2-40B4-BE49-F238E27FC236}">
              <a16:creationId xmlns:a16="http://schemas.microsoft.com/office/drawing/2014/main" id="{C3313E55-8EB2-44DE-942E-A97754CBB232}"/>
            </a:ext>
          </a:extLst>
        </xdr:cNvPr>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61</xdr:row>
      <xdr:rowOff>0</xdr:rowOff>
    </xdr:to>
    <xdr:cxnSp macro="">
      <xdr:nvCxnSpPr>
        <xdr:cNvPr id="460" name="直線コネクタ 459">
          <a:extLst>
            <a:ext uri="{FF2B5EF4-FFF2-40B4-BE49-F238E27FC236}">
              <a16:creationId xmlns:a16="http://schemas.microsoft.com/office/drawing/2014/main" id="{C93F6AF9-0B7C-4B94-B143-9BC2A7456112}"/>
            </a:ext>
          </a:extLst>
        </xdr:cNvPr>
        <xdr:cNvCxnSpPr/>
      </xdr:nvCxnSpPr>
      <xdr:spPr>
        <a:xfrm flipV="1">
          <a:off x="14592300" y="104165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461" name="n_1aveValue【学校施設】&#10;有形固定資産減価償却率">
          <a:extLst>
            <a:ext uri="{FF2B5EF4-FFF2-40B4-BE49-F238E27FC236}">
              <a16:creationId xmlns:a16="http://schemas.microsoft.com/office/drawing/2014/main" id="{9286AC7E-E5A4-468A-9030-196CCF41B420}"/>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62" name="n_2aveValue【学校施設】&#10;有形固定資産減価償却率">
          <a:extLst>
            <a:ext uri="{FF2B5EF4-FFF2-40B4-BE49-F238E27FC236}">
              <a16:creationId xmlns:a16="http://schemas.microsoft.com/office/drawing/2014/main" id="{6040A49C-2FE2-40A0-99D1-915ECABDD922}"/>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63" name="n_3aveValue【学校施設】&#10;有形固定資産減価償却率">
          <a:extLst>
            <a:ext uri="{FF2B5EF4-FFF2-40B4-BE49-F238E27FC236}">
              <a16:creationId xmlns:a16="http://schemas.microsoft.com/office/drawing/2014/main" id="{8B27213F-365D-41BB-99FD-1A90819FD8A3}"/>
            </a:ext>
          </a:extLst>
        </xdr:cNvPr>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xdr:rowOff>
    </xdr:from>
    <xdr:ext cx="405111" cy="259045"/>
    <xdr:sp macro="" textlink="">
      <xdr:nvSpPr>
        <xdr:cNvPr id="464" name="n_1mainValue【学校施設】&#10;有形固定資産減価償却率">
          <a:extLst>
            <a:ext uri="{FF2B5EF4-FFF2-40B4-BE49-F238E27FC236}">
              <a16:creationId xmlns:a16="http://schemas.microsoft.com/office/drawing/2014/main" id="{839395AC-D482-4817-BBAB-5C3535109373}"/>
            </a:ext>
          </a:extLst>
        </xdr:cNvPr>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465" name="n_2mainValue【学校施設】&#10;有形固定資産減価償却率">
          <a:extLst>
            <a:ext uri="{FF2B5EF4-FFF2-40B4-BE49-F238E27FC236}">
              <a16:creationId xmlns:a16="http://schemas.microsoft.com/office/drawing/2014/main" id="{05780B65-FA0C-4589-ABAF-C67DEA357CB8}"/>
            </a:ext>
          </a:extLst>
        </xdr:cNvPr>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9CC95606-1816-4E52-A5EB-2E8D5F8E276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DE104D5F-445C-4608-9E2E-97EA3A90C5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9A55EA40-8C97-4632-A6EA-75B8EFDA04B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BA504495-499E-4765-AB6A-29EF0390998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7F735593-04D2-4330-853A-77AB2B28C0F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B3371CD6-05A7-4BBE-8DE1-FB3BE7D7569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58A81BB9-9A08-43D8-B662-E6418D26FB8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36FD944E-C18C-444B-9FA3-BD2C2D2D295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1ABCCFBD-D9EA-42EE-BC78-6F66312C4A2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AF45CDCB-252E-4FF5-871B-9D5CA0E11DF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6" name="直線コネクタ 475">
          <a:extLst>
            <a:ext uri="{FF2B5EF4-FFF2-40B4-BE49-F238E27FC236}">
              <a16:creationId xmlns:a16="http://schemas.microsoft.com/office/drawing/2014/main" id="{4F4E7EF3-2924-4DA5-978E-DCC0EE2A8E2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7" name="テキスト ボックス 476">
          <a:extLst>
            <a:ext uri="{FF2B5EF4-FFF2-40B4-BE49-F238E27FC236}">
              <a16:creationId xmlns:a16="http://schemas.microsoft.com/office/drawing/2014/main" id="{27131AA6-2F3B-48CE-939D-2D923997C29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8" name="直線コネクタ 477">
          <a:extLst>
            <a:ext uri="{FF2B5EF4-FFF2-40B4-BE49-F238E27FC236}">
              <a16:creationId xmlns:a16="http://schemas.microsoft.com/office/drawing/2014/main" id="{F7DA7EE2-0F58-4204-B96A-EBB88EE29A2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9" name="テキスト ボックス 478">
          <a:extLst>
            <a:ext uri="{FF2B5EF4-FFF2-40B4-BE49-F238E27FC236}">
              <a16:creationId xmlns:a16="http://schemas.microsoft.com/office/drawing/2014/main" id="{F07FDB0C-40A0-42C5-859A-ADF5F7B6BD0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0" name="直線コネクタ 479">
          <a:extLst>
            <a:ext uri="{FF2B5EF4-FFF2-40B4-BE49-F238E27FC236}">
              <a16:creationId xmlns:a16="http://schemas.microsoft.com/office/drawing/2014/main" id="{B235560A-F3C3-4B6B-8B14-5F446FA153A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1" name="テキスト ボックス 480">
          <a:extLst>
            <a:ext uri="{FF2B5EF4-FFF2-40B4-BE49-F238E27FC236}">
              <a16:creationId xmlns:a16="http://schemas.microsoft.com/office/drawing/2014/main" id="{A29A2F14-0756-41B7-8425-8D9BC0F6C2D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2" name="直線コネクタ 481">
          <a:extLst>
            <a:ext uri="{FF2B5EF4-FFF2-40B4-BE49-F238E27FC236}">
              <a16:creationId xmlns:a16="http://schemas.microsoft.com/office/drawing/2014/main" id="{357BB327-AC1D-4533-8B05-8A071C669BE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3" name="テキスト ボックス 482">
          <a:extLst>
            <a:ext uri="{FF2B5EF4-FFF2-40B4-BE49-F238E27FC236}">
              <a16:creationId xmlns:a16="http://schemas.microsoft.com/office/drawing/2014/main" id="{61F942F2-5DE6-43ED-B2D5-1F6499F6FFA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4" name="直線コネクタ 483">
          <a:extLst>
            <a:ext uri="{FF2B5EF4-FFF2-40B4-BE49-F238E27FC236}">
              <a16:creationId xmlns:a16="http://schemas.microsoft.com/office/drawing/2014/main" id="{927D676A-EC52-4142-9F22-6F5AF751538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5" name="テキスト ボックス 484">
          <a:extLst>
            <a:ext uri="{FF2B5EF4-FFF2-40B4-BE49-F238E27FC236}">
              <a16:creationId xmlns:a16="http://schemas.microsoft.com/office/drawing/2014/main" id="{73D6A6F9-CD38-41E8-A060-4902EC13B6A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6" name="直線コネクタ 485">
          <a:extLst>
            <a:ext uri="{FF2B5EF4-FFF2-40B4-BE49-F238E27FC236}">
              <a16:creationId xmlns:a16="http://schemas.microsoft.com/office/drawing/2014/main" id="{5434A993-1196-4D07-A734-58134A8D8D7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7" name="テキスト ボックス 486">
          <a:extLst>
            <a:ext uri="{FF2B5EF4-FFF2-40B4-BE49-F238E27FC236}">
              <a16:creationId xmlns:a16="http://schemas.microsoft.com/office/drawing/2014/main" id="{99C37C0F-1044-4DB7-A65A-485062F889F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694D758F-AB38-4BB7-B4F1-0F041242768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B6CD6C6E-A9F9-4CE1-98A6-9E110D79847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id="{9E3F07BE-1BBE-4A74-9080-740F46E4E03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491" name="直線コネクタ 490">
          <a:extLst>
            <a:ext uri="{FF2B5EF4-FFF2-40B4-BE49-F238E27FC236}">
              <a16:creationId xmlns:a16="http://schemas.microsoft.com/office/drawing/2014/main" id="{ED532874-81BC-4976-92EC-086D2B580069}"/>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92" name="【学校施設】&#10;一人当たり面積最小値テキスト">
          <a:extLst>
            <a:ext uri="{FF2B5EF4-FFF2-40B4-BE49-F238E27FC236}">
              <a16:creationId xmlns:a16="http://schemas.microsoft.com/office/drawing/2014/main" id="{44D09E29-A863-4E37-9105-352B8F51BEFA}"/>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93" name="直線コネクタ 492">
          <a:extLst>
            <a:ext uri="{FF2B5EF4-FFF2-40B4-BE49-F238E27FC236}">
              <a16:creationId xmlns:a16="http://schemas.microsoft.com/office/drawing/2014/main" id="{3A3AF6A2-D4DB-45BC-BB09-5408B1346510}"/>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494" name="【学校施設】&#10;一人当たり面積最大値テキスト">
          <a:extLst>
            <a:ext uri="{FF2B5EF4-FFF2-40B4-BE49-F238E27FC236}">
              <a16:creationId xmlns:a16="http://schemas.microsoft.com/office/drawing/2014/main" id="{DAA7DE52-5E2A-4C36-88FC-442FA82D1F4E}"/>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495" name="直線コネクタ 494">
          <a:extLst>
            <a:ext uri="{FF2B5EF4-FFF2-40B4-BE49-F238E27FC236}">
              <a16:creationId xmlns:a16="http://schemas.microsoft.com/office/drawing/2014/main" id="{7EC591FD-BD8C-4A14-B7CA-C1ECB0E8E16F}"/>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496" name="【学校施設】&#10;一人当たり面積平均値テキスト">
          <a:extLst>
            <a:ext uri="{FF2B5EF4-FFF2-40B4-BE49-F238E27FC236}">
              <a16:creationId xmlns:a16="http://schemas.microsoft.com/office/drawing/2014/main" id="{8F4D8FD4-A3B9-4A5B-9D51-0BC3045B10B2}"/>
            </a:ext>
          </a:extLst>
        </xdr:cNvPr>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497" name="フローチャート: 判断 496">
          <a:extLst>
            <a:ext uri="{FF2B5EF4-FFF2-40B4-BE49-F238E27FC236}">
              <a16:creationId xmlns:a16="http://schemas.microsoft.com/office/drawing/2014/main" id="{747439BF-C2D9-442F-A8AC-7A05F58000CA}"/>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498" name="フローチャート: 判断 497">
          <a:extLst>
            <a:ext uri="{FF2B5EF4-FFF2-40B4-BE49-F238E27FC236}">
              <a16:creationId xmlns:a16="http://schemas.microsoft.com/office/drawing/2014/main" id="{57E6C9E5-DE8E-43E5-AF7E-6A8F1FE3E6DD}"/>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499" name="フローチャート: 判断 498">
          <a:extLst>
            <a:ext uri="{FF2B5EF4-FFF2-40B4-BE49-F238E27FC236}">
              <a16:creationId xmlns:a16="http://schemas.microsoft.com/office/drawing/2014/main" id="{D665C066-FF08-4B5A-95D2-5FB8A32845EE}"/>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00" name="フローチャート: 判断 499">
          <a:extLst>
            <a:ext uri="{FF2B5EF4-FFF2-40B4-BE49-F238E27FC236}">
              <a16:creationId xmlns:a16="http://schemas.microsoft.com/office/drawing/2014/main" id="{017F7BBD-EFCC-4DCB-A7FA-62561ED9997E}"/>
            </a:ext>
          </a:extLst>
        </xdr:cNvPr>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643B4DC7-7C3F-4101-BA89-006C4784287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9B3FE872-5B10-4F8A-8094-447CA0DB862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19C07BA4-F13E-402A-B89C-2C150B67F6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120C7679-F548-4A85-B396-5397AED721D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1D6C66D-A236-4EB2-84C1-61B17C5E7D2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xdr:rowOff>
    </xdr:from>
    <xdr:to>
      <xdr:col>112</xdr:col>
      <xdr:colOff>38100</xdr:colOff>
      <xdr:row>60</xdr:row>
      <xdr:rowOff>107950</xdr:rowOff>
    </xdr:to>
    <xdr:sp macro="" textlink="">
      <xdr:nvSpPr>
        <xdr:cNvPr id="506" name="楕円 505">
          <a:extLst>
            <a:ext uri="{FF2B5EF4-FFF2-40B4-BE49-F238E27FC236}">
              <a16:creationId xmlns:a16="http://schemas.microsoft.com/office/drawing/2014/main" id="{9216D8AD-FEE4-4AB0-91F2-B10BA6F33E2B}"/>
            </a:ext>
          </a:extLst>
        </xdr:cNvPr>
        <xdr:cNvSpPr/>
      </xdr:nvSpPr>
      <xdr:spPr>
        <a:xfrm>
          <a:off x="2127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11575</xdr:rowOff>
    </xdr:from>
    <xdr:to>
      <xdr:col>107</xdr:col>
      <xdr:colOff>101600</xdr:colOff>
      <xdr:row>60</xdr:row>
      <xdr:rowOff>113175</xdr:rowOff>
    </xdr:to>
    <xdr:sp macro="" textlink="">
      <xdr:nvSpPr>
        <xdr:cNvPr id="507" name="楕円 506">
          <a:extLst>
            <a:ext uri="{FF2B5EF4-FFF2-40B4-BE49-F238E27FC236}">
              <a16:creationId xmlns:a16="http://schemas.microsoft.com/office/drawing/2014/main" id="{C3E20E3E-378B-40C6-9D03-C14C5FC74CAC}"/>
            </a:ext>
          </a:extLst>
        </xdr:cNvPr>
        <xdr:cNvSpPr/>
      </xdr:nvSpPr>
      <xdr:spPr>
        <a:xfrm>
          <a:off x="20383500" y="102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57150</xdr:rowOff>
    </xdr:from>
    <xdr:to>
      <xdr:col>111</xdr:col>
      <xdr:colOff>177800</xdr:colOff>
      <xdr:row>60</xdr:row>
      <xdr:rowOff>62375</xdr:rowOff>
    </xdr:to>
    <xdr:cxnSp macro="">
      <xdr:nvCxnSpPr>
        <xdr:cNvPr id="508" name="直線コネクタ 507">
          <a:extLst>
            <a:ext uri="{FF2B5EF4-FFF2-40B4-BE49-F238E27FC236}">
              <a16:creationId xmlns:a16="http://schemas.microsoft.com/office/drawing/2014/main" id="{8CA4146C-F2F3-4068-B5B0-0ABB21D77851}"/>
            </a:ext>
          </a:extLst>
        </xdr:cNvPr>
        <xdr:cNvCxnSpPr/>
      </xdr:nvCxnSpPr>
      <xdr:spPr>
        <a:xfrm flipV="1">
          <a:off x="20434300" y="10344150"/>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09" name="n_1aveValue【学校施設】&#10;一人当たり面積">
          <a:extLst>
            <a:ext uri="{FF2B5EF4-FFF2-40B4-BE49-F238E27FC236}">
              <a16:creationId xmlns:a16="http://schemas.microsoft.com/office/drawing/2014/main" id="{66978BB2-69DB-4B0B-B5AF-66D2BD32B1B5}"/>
            </a:ext>
          </a:extLst>
        </xdr:cNvPr>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10" name="n_2aveValue【学校施設】&#10;一人当たり面積">
          <a:extLst>
            <a:ext uri="{FF2B5EF4-FFF2-40B4-BE49-F238E27FC236}">
              <a16:creationId xmlns:a16="http://schemas.microsoft.com/office/drawing/2014/main" id="{4CAF741F-A95D-45CB-B572-05C8239C4180}"/>
            </a:ext>
          </a:extLst>
        </xdr:cNvPr>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11" name="n_3aveValue【学校施設】&#10;一人当たり面積">
          <a:extLst>
            <a:ext uri="{FF2B5EF4-FFF2-40B4-BE49-F238E27FC236}">
              <a16:creationId xmlns:a16="http://schemas.microsoft.com/office/drawing/2014/main" id="{96E4EC48-BFBC-4D8A-BFE5-8D0F260E9655}"/>
            </a:ext>
          </a:extLst>
        </xdr:cNvPr>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99077</xdr:rowOff>
    </xdr:from>
    <xdr:ext cx="469744" cy="259045"/>
    <xdr:sp macro="" textlink="">
      <xdr:nvSpPr>
        <xdr:cNvPr id="512" name="n_1mainValue【学校施設】&#10;一人当たり面積">
          <a:extLst>
            <a:ext uri="{FF2B5EF4-FFF2-40B4-BE49-F238E27FC236}">
              <a16:creationId xmlns:a16="http://schemas.microsoft.com/office/drawing/2014/main" id="{287E8AB0-1992-439B-B6FF-6B25C8C4681C}"/>
            </a:ext>
          </a:extLst>
        </xdr:cNvPr>
        <xdr:cNvSpPr txBox="1"/>
      </xdr:nvSpPr>
      <xdr:spPr>
        <a:xfrm>
          <a:off x="21075727"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104302</xdr:rowOff>
    </xdr:from>
    <xdr:ext cx="469744" cy="259045"/>
    <xdr:sp macro="" textlink="">
      <xdr:nvSpPr>
        <xdr:cNvPr id="513" name="n_2mainValue【学校施設】&#10;一人当たり面積">
          <a:extLst>
            <a:ext uri="{FF2B5EF4-FFF2-40B4-BE49-F238E27FC236}">
              <a16:creationId xmlns:a16="http://schemas.microsoft.com/office/drawing/2014/main" id="{F44F757C-4B2A-4A0A-B48E-87AC01EBA6AE}"/>
            </a:ext>
          </a:extLst>
        </xdr:cNvPr>
        <xdr:cNvSpPr txBox="1"/>
      </xdr:nvSpPr>
      <xdr:spPr>
        <a:xfrm>
          <a:off x="20199427" y="1039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a:extLst>
            <a:ext uri="{FF2B5EF4-FFF2-40B4-BE49-F238E27FC236}">
              <a16:creationId xmlns:a16="http://schemas.microsoft.com/office/drawing/2014/main" id="{432D716C-7896-4527-8D6E-88FE74931F9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a:extLst>
            <a:ext uri="{FF2B5EF4-FFF2-40B4-BE49-F238E27FC236}">
              <a16:creationId xmlns:a16="http://schemas.microsoft.com/office/drawing/2014/main" id="{8BD0D312-E8D7-42A1-9792-04445D022AF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a:extLst>
            <a:ext uri="{FF2B5EF4-FFF2-40B4-BE49-F238E27FC236}">
              <a16:creationId xmlns:a16="http://schemas.microsoft.com/office/drawing/2014/main" id="{410808FC-A8B9-4A53-B445-4566FBF12F0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a:extLst>
            <a:ext uri="{FF2B5EF4-FFF2-40B4-BE49-F238E27FC236}">
              <a16:creationId xmlns:a16="http://schemas.microsoft.com/office/drawing/2014/main" id="{C22B9B95-CF55-49EC-AA9C-1D33A8E5C3C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a:extLst>
            <a:ext uri="{FF2B5EF4-FFF2-40B4-BE49-F238E27FC236}">
              <a16:creationId xmlns:a16="http://schemas.microsoft.com/office/drawing/2014/main" id="{C96DF807-0574-4C42-9F79-F07E7847C7C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a:extLst>
            <a:ext uri="{FF2B5EF4-FFF2-40B4-BE49-F238E27FC236}">
              <a16:creationId xmlns:a16="http://schemas.microsoft.com/office/drawing/2014/main" id="{170C2D18-1F2D-4BC0-A521-8962314B4E0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a:extLst>
            <a:ext uri="{FF2B5EF4-FFF2-40B4-BE49-F238E27FC236}">
              <a16:creationId xmlns:a16="http://schemas.microsoft.com/office/drawing/2014/main" id="{EF654B10-3A42-42FB-8902-9D6842AFA60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a:extLst>
            <a:ext uri="{FF2B5EF4-FFF2-40B4-BE49-F238E27FC236}">
              <a16:creationId xmlns:a16="http://schemas.microsoft.com/office/drawing/2014/main" id="{AE46B170-2656-4997-93FF-9F7E5804C4F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a:extLst>
            <a:ext uri="{FF2B5EF4-FFF2-40B4-BE49-F238E27FC236}">
              <a16:creationId xmlns:a16="http://schemas.microsoft.com/office/drawing/2014/main" id="{3FB28F7D-56F0-428F-A27C-C06B046500A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a:extLst>
            <a:ext uri="{FF2B5EF4-FFF2-40B4-BE49-F238E27FC236}">
              <a16:creationId xmlns:a16="http://schemas.microsoft.com/office/drawing/2014/main" id="{B425A860-74EB-46E2-8F13-445E8D871EA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4" name="直線コネクタ 523">
          <a:extLst>
            <a:ext uri="{FF2B5EF4-FFF2-40B4-BE49-F238E27FC236}">
              <a16:creationId xmlns:a16="http://schemas.microsoft.com/office/drawing/2014/main" id="{35601A03-AE37-459A-B44B-EEFDDB3B68B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5" name="テキスト ボックス 524">
          <a:extLst>
            <a:ext uri="{FF2B5EF4-FFF2-40B4-BE49-F238E27FC236}">
              <a16:creationId xmlns:a16="http://schemas.microsoft.com/office/drawing/2014/main" id="{B87DF4AF-71B4-4851-9D70-B9BA876A628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6" name="直線コネクタ 525">
          <a:extLst>
            <a:ext uri="{FF2B5EF4-FFF2-40B4-BE49-F238E27FC236}">
              <a16:creationId xmlns:a16="http://schemas.microsoft.com/office/drawing/2014/main" id="{A45878AE-F726-430A-96A2-133A4581591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7" name="テキスト ボックス 526">
          <a:extLst>
            <a:ext uri="{FF2B5EF4-FFF2-40B4-BE49-F238E27FC236}">
              <a16:creationId xmlns:a16="http://schemas.microsoft.com/office/drawing/2014/main" id="{6A1C3118-59E3-42E6-A49D-CB7B77AA7D4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8" name="直線コネクタ 527">
          <a:extLst>
            <a:ext uri="{FF2B5EF4-FFF2-40B4-BE49-F238E27FC236}">
              <a16:creationId xmlns:a16="http://schemas.microsoft.com/office/drawing/2014/main" id="{C1128D50-6C6A-4F49-B41A-FE933B4FD89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9" name="テキスト ボックス 528">
          <a:extLst>
            <a:ext uri="{FF2B5EF4-FFF2-40B4-BE49-F238E27FC236}">
              <a16:creationId xmlns:a16="http://schemas.microsoft.com/office/drawing/2014/main" id="{B98E86E8-0FFD-4BED-B6B8-CC0575ED2B8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0" name="直線コネクタ 529">
          <a:extLst>
            <a:ext uri="{FF2B5EF4-FFF2-40B4-BE49-F238E27FC236}">
              <a16:creationId xmlns:a16="http://schemas.microsoft.com/office/drawing/2014/main" id="{1B947FE0-4C27-41B5-B0E9-3036D7A0626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1" name="テキスト ボックス 530">
          <a:extLst>
            <a:ext uri="{FF2B5EF4-FFF2-40B4-BE49-F238E27FC236}">
              <a16:creationId xmlns:a16="http://schemas.microsoft.com/office/drawing/2014/main" id="{716DF09B-7CC3-4AE1-9E46-C37E2BD996E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2" name="直線コネクタ 531">
          <a:extLst>
            <a:ext uri="{FF2B5EF4-FFF2-40B4-BE49-F238E27FC236}">
              <a16:creationId xmlns:a16="http://schemas.microsoft.com/office/drawing/2014/main" id="{6E19CE49-2F6C-44B0-AE15-88132751F63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3" name="テキスト ボックス 532">
          <a:extLst>
            <a:ext uri="{FF2B5EF4-FFF2-40B4-BE49-F238E27FC236}">
              <a16:creationId xmlns:a16="http://schemas.microsoft.com/office/drawing/2014/main" id="{0DC1F78D-BCD6-45C3-B6CB-D8FD4244FE7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4" name="直線コネクタ 533">
          <a:extLst>
            <a:ext uri="{FF2B5EF4-FFF2-40B4-BE49-F238E27FC236}">
              <a16:creationId xmlns:a16="http://schemas.microsoft.com/office/drawing/2014/main" id="{BF473E9B-EA53-4671-8D56-5D8AAAB9F20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5" name="テキスト ボックス 534">
          <a:extLst>
            <a:ext uri="{FF2B5EF4-FFF2-40B4-BE49-F238E27FC236}">
              <a16:creationId xmlns:a16="http://schemas.microsoft.com/office/drawing/2014/main" id="{438D0E86-A21F-487B-ABF3-4CFFC184FF9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6" name="直線コネクタ 535">
          <a:extLst>
            <a:ext uri="{FF2B5EF4-FFF2-40B4-BE49-F238E27FC236}">
              <a16:creationId xmlns:a16="http://schemas.microsoft.com/office/drawing/2014/main" id="{0D510338-C970-4540-ABD8-A30B7FC33F6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7" name="テキスト ボックス 536">
          <a:extLst>
            <a:ext uri="{FF2B5EF4-FFF2-40B4-BE49-F238E27FC236}">
              <a16:creationId xmlns:a16="http://schemas.microsoft.com/office/drawing/2014/main" id="{12F13E83-38DA-443F-9993-7A9BAE88587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8" name="【児童館】&#10;有形固定資産減価償却率グラフ枠">
          <a:extLst>
            <a:ext uri="{FF2B5EF4-FFF2-40B4-BE49-F238E27FC236}">
              <a16:creationId xmlns:a16="http://schemas.microsoft.com/office/drawing/2014/main" id="{0FE07453-05AD-4DED-9EAB-DE3A72A3C37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39" name="直線コネクタ 538">
          <a:extLst>
            <a:ext uri="{FF2B5EF4-FFF2-40B4-BE49-F238E27FC236}">
              <a16:creationId xmlns:a16="http://schemas.microsoft.com/office/drawing/2014/main" id="{F14E9716-CA1A-4F29-9B28-3A49BD124EB8}"/>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40" name="【児童館】&#10;有形固定資産減価償却率最小値テキスト">
          <a:extLst>
            <a:ext uri="{FF2B5EF4-FFF2-40B4-BE49-F238E27FC236}">
              <a16:creationId xmlns:a16="http://schemas.microsoft.com/office/drawing/2014/main" id="{8F3EFA3C-0303-489A-B3CB-4485A5E21514}"/>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41" name="直線コネクタ 540">
          <a:extLst>
            <a:ext uri="{FF2B5EF4-FFF2-40B4-BE49-F238E27FC236}">
              <a16:creationId xmlns:a16="http://schemas.microsoft.com/office/drawing/2014/main" id="{E5C24C8E-99EB-43F1-9AAD-2A6ECD5BC56A}"/>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2" name="【児童館】&#10;有形固定資産減価償却率最大値テキスト">
          <a:extLst>
            <a:ext uri="{FF2B5EF4-FFF2-40B4-BE49-F238E27FC236}">
              <a16:creationId xmlns:a16="http://schemas.microsoft.com/office/drawing/2014/main" id="{23C49EE6-638A-424C-80C5-DF9045D0E204}"/>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3" name="直線コネクタ 542">
          <a:extLst>
            <a:ext uri="{FF2B5EF4-FFF2-40B4-BE49-F238E27FC236}">
              <a16:creationId xmlns:a16="http://schemas.microsoft.com/office/drawing/2014/main" id="{8ADD083C-F106-492B-A38B-F7623A82360F}"/>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137177</xdr:rowOff>
    </xdr:from>
    <xdr:ext cx="405111" cy="259045"/>
    <xdr:sp macro="" textlink="">
      <xdr:nvSpPr>
        <xdr:cNvPr id="544" name="【児童館】&#10;有形固定資産減価償却率平均値テキスト">
          <a:extLst>
            <a:ext uri="{FF2B5EF4-FFF2-40B4-BE49-F238E27FC236}">
              <a16:creationId xmlns:a16="http://schemas.microsoft.com/office/drawing/2014/main" id="{A1462189-DD73-48FF-908F-C78F84AB8030}"/>
            </a:ext>
          </a:extLst>
        </xdr:cNvPr>
        <xdr:cNvSpPr txBox="1"/>
      </xdr:nvSpPr>
      <xdr:spPr>
        <a:xfrm>
          <a:off x="16357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545" name="フローチャート: 判断 544">
          <a:extLst>
            <a:ext uri="{FF2B5EF4-FFF2-40B4-BE49-F238E27FC236}">
              <a16:creationId xmlns:a16="http://schemas.microsoft.com/office/drawing/2014/main" id="{68E045D9-7CCE-4ED5-860C-10D6A779414B}"/>
            </a:ext>
          </a:extLst>
        </xdr:cNvPr>
        <xdr:cNvSpPr/>
      </xdr:nvSpPr>
      <xdr:spPr>
        <a:xfrm>
          <a:off x="16268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82006</xdr:rowOff>
    </xdr:from>
    <xdr:to>
      <xdr:col>81</xdr:col>
      <xdr:colOff>101600</xdr:colOff>
      <xdr:row>82</xdr:row>
      <xdr:rowOff>12156</xdr:rowOff>
    </xdr:to>
    <xdr:sp macro="" textlink="">
      <xdr:nvSpPr>
        <xdr:cNvPr id="546" name="フローチャート: 判断 545">
          <a:extLst>
            <a:ext uri="{FF2B5EF4-FFF2-40B4-BE49-F238E27FC236}">
              <a16:creationId xmlns:a16="http://schemas.microsoft.com/office/drawing/2014/main" id="{C53C2BA9-C9E5-447E-88FD-76E13D46F87F}"/>
            </a:ext>
          </a:extLst>
        </xdr:cNvPr>
        <xdr:cNvSpPr/>
      </xdr:nvSpPr>
      <xdr:spPr>
        <a:xfrm>
          <a:off x="15430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109764</xdr:rowOff>
    </xdr:from>
    <xdr:to>
      <xdr:col>76</xdr:col>
      <xdr:colOff>165100</xdr:colOff>
      <xdr:row>82</xdr:row>
      <xdr:rowOff>39914</xdr:rowOff>
    </xdr:to>
    <xdr:sp macro="" textlink="">
      <xdr:nvSpPr>
        <xdr:cNvPr id="547" name="フローチャート: 判断 546">
          <a:extLst>
            <a:ext uri="{FF2B5EF4-FFF2-40B4-BE49-F238E27FC236}">
              <a16:creationId xmlns:a16="http://schemas.microsoft.com/office/drawing/2014/main" id="{47E9D9E7-03DE-4AB8-8691-CDDB9BBBD674}"/>
            </a:ext>
          </a:extLst>
        </xdr:cNvPr>
        <xdr:cNvSpPr/>
      </xdr:nvSpPr>
      <xdr:spPr>
        <a:xfrm>
          <a:off x="14541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548" name="フローチャート: 判断 547">
          <a:extLst>
            <a:ext uri="{FF2B5EF4-FFF2-40B4-BE49-F238E27FC236}">
              <a16:creationId xmlns:a16="http://schemas.microsoft.com/office/drawing/2014/main" id="{BCB56BAE-4711-4ABB-AE6E-E4D032A6765F}"/>
            </a:ext>
          </a:extLst>
        </xdr:cNvPr>
        <xdr:cNvSpPr/>
      </xdr:nvSpPr>
      <xdr:spPr>
        <a:xfrm>
          <a:off x="13652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4C82EFF8-2026-4B46-9EC7-1A29B85557B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A74CE964-94CB-4181-87F1-3F6E9FF86FF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B3A4CB7B-FABF-4D89-9778-C5C633EFF83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89E17CC9-33EA-4357-99D0-35D9A76ED92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ABEAFB91-33F3-424D-8C61-BAD9F9BF1E0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16692</xdr:rowOff>
    </xdr:from>
    <xdr:to>
      <xdr:col>81</xdr:col>
      <xdr:colOff>101600</xdr:colOff>
      <xdr:row>85</xdr:row>
      <xdr:rowOff>118292</xdr:rowOff>
    </xdr:to>
    <xdr:sp macro="" textlink="">
      <xdr:nvSpPr>
        <xdr:cNvPr id="554" name="楕円 553">
          <a:extLst>
            <a:ext uri="{FF2B5EF4-FFF2-40B4-BE49-F238E27FC236}">
              <a16:creationId xmlns:a16="http://schemas.microsoft.com/office/drawing/2014/main" id="{E0919970-A44D-4FAB-B1F4-B28BBBF2F46B}"/>
            </a:ext>
          </a:extLst>
        </xdr:cNvPr>
        <xdr:cNvSpPr/>
      </xdr:nvSpPr>
      <xdr:spPr>
        <a:xfrm>
          <a:off x="15430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10161</xdr:rowOff>
    </xdr:from>
    <xdr:to>
      <xdr:col>76</xdr:col>
      <xdr:colOff>165100</xdr:colOff>
      <xdr:row>85</xdr:row>
      <xdr:rowOff>111761</xdr:rowOff>
    </xdr:to>
    <xdr:sp macro="" textlink="">
      <xdr:nvSpPr>
        <xdr:cNvPr id="555" name="楕円 554">
          <a:extLst>
            <a:ext uri="{FF2B5EF4-FFF2-40B4-BE49-F238E27FC236}">
              <a16:creationId xmlns:a16="http://schemas.microsoft.com/office/drawing/2014/main" id="{9BDD9874-A6ED-4D15-9CD5-230D483DF7C1}"/>
            </a:ext>
          </a:extLst>
        </xdr:cNvPr>
        <xdr:cNvSpPr/>
      </xdr:nvSpPr>
      <xdr:spPr>
        <a:xfrm>
          <a:off x="14541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60961</xdr:rowOff>
    </xdr:from>
    <xdr:to>
      <xdr:col>81</xdr:col>
      <xdr:colOff>50800</xdr:colOff>
      <xdr:row>85</xdr:row>
      <xdr:rowOff>67492</xdr:rowOff>
    </xdr:to>
    <xdr:cxnSp macro="">
      <xdr:nvCxnSpPr>
        <xdr:cNvPr id="556" name="直線コネクタ 555">
          <a:extLst>
            <a:ext uri="{FF2B5EF4-FFF2-40B4-BE49-F238E27FC236}">
              <a16:creationId xmlns:a16="http://schemas.microsoft.com/office/drawing/2014/main" id="{5EC2A26B-D9D1-444A-8DF8-F0A092907C72}"/>
            </a:ext>
          </a:extLst>
        </xdr:cNvPr>
        <xdr:cNvCxnSpPr/>
      </xdr:nvCxnSpPr>
      <xdr:spPr>
        <a:xfrm>
          <a:off x="14592300" y="1463421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28683</xdr:rowOff>
    </xdr:from>
    <xdr:ext cx="405111" cy="259045"/>
    <xdr:sp macro="" textlink="">
      <xdr:nvSpPr>
        <xdr:cNvPr id="557" name="n_1aveValue【児童館】&#10;有形固定資産減価償却率">
          <a:extLst>
            <a:ext uri="{FF2B5EF4-FFF2-40B4-BE49-F238E27FC236}">
              <a16:creationId xmlns:a16="http://schemas.microsoft.com/office/drawing/2014/main" id="{CE76E184-BF9E-432B-95D7-E0DE2140284B}"/>
            </a:ext>
          </a:extLst>
        </xdr:cNvPr>
        <xdr:cNvSpPr txBox="1"/>
      </xdr:nvSpPr>
      <xdr:spPr>
        <a:xfrm>
          <a:off x="15266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56441</xdr:rowOff>
    </xdr:from>
    <xdr:ext cx="405111" cy="259045"/>
    <xdr:sp macro="" textlink="">
      <xdr:nvSpPr>
        <xdr:cNvPr id="558" name="n_2aveValue【児童館】&#10;有形固定資産減価償却率">
          <a:extLst>
            <a:ext uri="{FF2B5EF4-FFF2-40B4-BE49-F238E27FC236}">
              <a16:creationId xmlns:a16="http://schemas.microsoft.com/office/drawing/2014/main" id="{28F4EF7C-96BC-45F0-B621-47A2559263E3}"/>
            </a:ext>
          </a:extLst>
        </xdr:cNvPr>
        <xdr:cNvSpPr txBox="1"/>
      </xdr:nvSpPr>
      <xdr:spPr>
        <a:xfrm>
          <a:off x="14389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154413</xdr:rowOff>
    </xdr:from>
    <xdr:ext cx="405111" cy="259045"/>
    <xdr:sp macro="" textlink="">
      <xdr:nvSpPr>
        <xdr:cNvPr id="559" name="n_3aveValue【児童館】&#10;有形固定資産減価償却率">
          <a:extLst>
            <a:ext uri="{FF2B5EF4-FFF2-40B4-BE49-F238E27FC236}">
              <a16:creationId xmlns:a16="http://schemas.microsoft.com/office/drawing/2014/main" id="{42F22D09-0BD9-44F2-8BBB-6386A068F5FD}"/>
            </a:ext>
          </a:extLst>
        </xdr:cNvPr>
        <xdr:cNvSpPr txBox="1"/>
      </xdr:nvSpPr>
      <xdr:spPr>
        <a:xfrm>
          <a:off x="13500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109419</xdr:rowOff>
    </xdr:from>
    <xdr:ext cx="405111" cy="259045"/>
    <xdr:sp macro="" textlink="">
      <xdr:nvSpPr>
        <xdr:cNvPr id="560" name="n_1mainValue【児童館】&#10;有形固定資産減価償却率">
          <a:extLst>
            <a:ext uri="{FF2B5EF4-FFF2-40B4-BE49-F238E27FC236}">
              <a16:creationId xmlns:a16="http://schemas.microsoft.com/office/drawing/2014/main" id="{33DE3BA7-941B-48E9-A168-7CDC3C2BF6DD}"/>
            </a:ext>
          </a:extLst>
        </xdr:cNvPr>
        <xdr:cNvSpPr txBox="1"/>
      </xdr:nvSpPr>
      <xdr:spPr>
        <a:xfrm>
          <a:off x="152660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102888</xdr:rowOff>
    </xdr:from>
    <xdr:ext cx="405111" cy="259045"/>
    <xdr:sp macro="" textlink="">
      <xdr:nvSpPr>
        <xdr:cNvPr id="561" name="n_2mainValue【児童館】&#10;有形固定資産減価償却率">
          <a:extLst>
            <a:ext uri="{FF2B5EF4-FFF2-40B4-BE49-F238E27FC236}">
              <a16:creationId xmlns:a16="http://schemas.microsoft.com/office/drawing/2014/main" id="{6F5B3E17-C90B-4FC5-B199-5FF477E5DF36}"/>
            </a:ext>
          </a:extLst>
        </xdr:cNvPr>
        <xdr:cNvSpPr txBox="1"/>
      </xdr:nvSpPr>
      <xdr:spPr>
        <a:xfrm>
          <a:off x="14389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a:extLst>
            <a:ext uri="{FF2B5EF4-FFF2-40B4-BE49-F238E27FC236}">
              <a16:creationId xmlns:a16="http://schemas.microsoft.com/office/drawing/2014/main" id="{1A5CD566-9900-45B1-831B-CC4DEE8C256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a:extLst>
            <a:ext uri="{FF2B5EF4-FFF2-40B4-BE49-F238E27FC236}">
              <a16:creationId xmlns:a16="http://schemas.microsoft.com/office/drawing/2014/main" id="{A9ABDC60-2B05-4C32-B55F-8C85AF60832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a:extLst>
            <a:ext uri="{FF2B5EF4-FFF2-40B4-BE49-F238E27FC236}">
              <a16:creationId xmlns:a16="http://schemas.microsoft.com/office/drawing/2014/main" id="{89445780-84EF-40C0-8FB0-44B98F692B6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a:extLst>
            <a:ext uri="{FF2B5EF4-FFF2-40B4-BE49-F238E27FC236}">
              <a16:creationId xmlns:a16="http://schemas.microsoft.com/office/drawing/2014/main" id="{0A988B43-10B8-4180-9218-5E8E3AC6495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a:extLst>
            <a:ext uri="{FF2B5EF4-FFF2-40B4-BE49-F238E27FC236}">
              <a16:creationId xmlns:a16="http://schemas.microsoft.com/office/drawing/2014/main" id="{516EEDAB-15CA-42E4-80C2-B13DFA6FE81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a:extLst>
            <a:ext uri="{FF2B5EF4-FFF2-40B4-BE49-F238E27FC236}">
              <a16:creationId xmlns:a16="http://schemas.microsoft.com/office/drawing/2014/main" id="{229A4722-EDEE-4DFF-8055-A0C50AE69E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a:extLst>
            <a:ext uri="{FF2B5EF4-FFF2-40B4-BE49-F238E27FC236}">
              <a16:creationId xmlns:a16="http://schemas.microsoft.com/office/drawing/2014/main" id="{B208C173-AFB5-4EED-9DD5-AB3A447F28F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a:extLst>
            <a:ext uri="{FF2B5EF4-FFF2-40B4-BE49-F238E27FC236}">
              <a16:creationId xmlns:a16="http://schemas.microsoft.com/office/drawing/2014/main" id="{3FBA12E0-F8D5-4841-99C5-EA833AD91DD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a:extLst>
            <a:ext uri="{FF2B5EF4-FFF2-40B4-BE49-F238E27FC236}">
              <a16:creationId xmlns:a16="http://schemas.microsoft.com/office/drawing/2014/main" id="{7D476FE4-6967-427A-B392-5816DD51C2C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a:extLst>
            <a:ext uri="{FF2B5EF4-FFF2-40B4-BE49-F238E27FC236}">
              <a16:creationId xmlns:a16="http://schemas.microsoft.com/office/drawing/2014/main" id="{A9D17CEC-09F8-4D4E-9BB1-A9C78A59AF1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72" name="直線コネクタ 571">
          <a:extLst>
            <a:ext uri="{FF2B5EF4-FFF2-40B4-BE49-F238E27FC236}">
              <a16:creationId xmlns:a16="http://schemas.microsoft.com/office/drawing/2014/main" id="{FBC2E702-9511-44FA-9928-750E5D321809}"/>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73" name="テキスト ボックス 572">
          <a:extLst>
            <a:ext uri="{FF2B5EF4-FFF2-40B4-BE49-F238E27FC236}">
              <a16:creationId xmlns:a16="http://schemas.microsoft.com/office/drawing/2014/main" id="{E4FA0FA0-BD2B-459F-A3D5-0D80671D3161}"/>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4" name="直線コネクタ 573">
          <a:extLst>
            <a:ext uri="{FF2B5EF4-FFF2-40B4-BE49-F238E27FC236}">
              <a16:creationId xmlns:a16="http://schemas.microsoft.com/office/drawing/2014/main" id="{186C0509-7726-4C61-A3E8-979DFD875F2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5" name="テキスト ボックス 574">
          <a:extLst>
            <a:ext uri="{FF2B5EF4-FFF2-40B4-BE49-F238E27FC236}">
              <a16:creationId xmlns:a16="http://schemas.microsoft.com/office/drawing/2014/main" id="{A235B40C-57B7-4276-996F-1EC12F3BCA4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76" name="直線コネクタ 575">
          <a:extLst>
            <a:ext uri="{FF2B5EF4-FFF2-40B4-BE49-F238E27FC236}">
              <a16:creationId xmlns:a16="http://schemas.microsoft.com/office/drawing/2014/main" id="{CFE9F0FE-5244-4215-9CDC-62287F61B792}"/>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77" name="テキスト ボックス 576">
          <a:extLst>
            <a:ext uri="{FF2B5EF4-FFF2-40B4-BE49-F238E27FC236}">
              <a16:creationId xmlns:a16="http://schemas.microsoft.com/office/drawing/2014/main" id="{C5560958-74FD-4188-B8EB-424F511BD6ED}"/>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a:extLst>
            <a:ext uri="{FF2B5EF4-FFF2-40B4-BE49-F238E27FC236}">
              <a16:creationId xmlns:a16="http://schemas.microsoft.com/office/drawing/2014/main" id="{EA7B83B4-5A2C-41F6-AD8F-2BD7BB923D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a:extLst>
            <a:ext uri="{FF2B5EF4-FFF2-40B4-BE49-F238E27FC236}">
              <a16:creationId xmlns:a16="http://schemas.microsoft.com/office/drawing/2014/main" id="{B34294AC-0E0E-4153-88C5-7ED476C123F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児童館】&#10;一人当たり面積グラフ枠">
          <a:extLst>
            <a:ext uri="{FF2B5EF4-FFF2-40B4-BE49-F238E27FC236}">
              <a16:creationId xmlns:a16="http://schemas.microsoft.com/office/drawing/2014/main" id="{A19063C3-95D2-4E09-9122-732F5F5C41C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581" name="直線コネクタ 580">
          <a:extLst>
            <a:ext uri="{FF2B5EF4-FFF2-40B4-BE49-F238E27FC236}">
              <a16:creationId xmlns:a16="http://schemas.microsoft.com/office/drawing/2014/main" id="{5173412D-F77F-4E02-BF81-2BA6472497FA}"/>
            </a:ext>
          </a:extLst>
        </xdr:cNvPr>
        <xdr:cNvCxnSpPr/>
      </xdr:nvCxnSpPr>
      <xdr:spPr>
        <a:xfrm flipV="1">
          <a:off x="22160864" y="1342263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582" name="【児童館】&#10;一人当たり面積最小値テキスト">
          <a:extLst>
            <a:ext uri="{FF2B5EF4-FFF2-40B4-BE49-F238E27FC236}">
              <a16:creationId xmlns:a16="http://schemas.microsoft.com/office/drawing/2014/main" id="{6F5914A3-EFAD-4A43-A38C-4ABBFE5C842B}"/>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583" name="直線コネクタ 582">
          <a:extLst>
            <a:ext uri="{FF2B5EF4-FFF2-40B4-BE49-F238E27FC236}">
              <a16:creationId xmlns:a16="http://schemas.microsoft.com/office/drawing/2014/main" id="{A130412F-EB02-47BB-A0F4-91CDA78DF683}"/>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584" name="【児童館】&#10;一人当たり面積最大値テキスト">
          <a:extLst>
            <a:ext uri="{FF2B5EF4-FFF2-40B4-BE49-F238E27FC236}">
              <a16:creationId xmlns:a16="http://schemas.microsoft.com/office/drawing/2014/main" id="{7546EF5F-F708-4B4E-9671-0D870313B016}"/>
            </a:ext>
          </a:extLst>
        </xdr:cNvPr>
        <xdr:cNvSpPr txBox="1"/>
      </xdr:nvSpPr>
      <xdr:spPr>
        <a:xfrm>
          <a:off x="22199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585" name="直線コネクタ 584">
          <a:extLst>
            <a:ext uri="{FF2B5EF4-FFF2-40B4-BE49-F238E27FC236}">
              <a16:creationId xmlns:a16="http://schemas.microsoft.com/office/drawing/2014/main" id="{D91AD036-AA13-4370-9577-020E325C62FD}"/>
            </a:ext>
          </a:extLst>
        </xdr:cNvPr>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62882</xdr:rowOff>
    </xdr:from>
    <xdr:ext cx="469744" cy="259045"/>
    <xdr:sp macro="" textlink="">
      <xdr:nvSpPr>
        <xdr:cNvPr id="586" name="【児童館】&#10;一人当たり面積平均値テキスト">
          <a:extLst>
            <a:ext uri="{FF2B5EF4-FFF2-40B4-BE49-F238E27FC236}">
              <a16:creationId xmlns:a16="http://schemas.microsoft.com/office/drawing/2014/main" id="{47D2EBA9-4FB7-463F-8B33-7E6B904C2D4E}"/>
            </a:ext>
          </a:extLst>
        </xdr:cNvPr>
        <xdr:cNvSpPr txBox="1"/>
      </xdr:nvSpPr>
      <xdr:spPr>
        <a:xfrm>
          <a:off x="22199600" y="1412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587" name="フローチャート: 判断 586">
          <a:extLst>
            <a:ext uri="{FF2B5EF4-FFF2-40B4-BE49-F238E27FC236}">
              <a16:creationId xmlns:a16="http://schemas.microsoft.com/office/drawing/2014/main" id="{D7F1442F-DA9E-4C53-94EB-FEB297D792DC}"/>
            </a:ext>
          </a:extLst>
        </xdr:cNvPr>
        <xdr:cNvSpPr/>
      </xdr:nvSpPr>
      <xdr:spPr>
        <a:xfrm>
          <a:off x="221107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588" name="フローチャート: 判断 587">
          <a:extLst>
            <a:ext uri="{FF2B5EF4-FFF2-40B4-BE49-F238E27FC236}">
              <a16:creationId xmlns:a16="http://schemas.microsoft.com/office/drawing/2014/main" id="{05A269FB-3F39-48F3-8B5C-4FCFC9092897}"/>
            </a:ext>
          </a:extLst>
        </xdr:cNvPr>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589" name="フローチャート: 判断 588">
          <a:extLst>
            <a:ext uri="{FF2B5EF4-FFF2-40B4-BE49-F238E27FC236}">
              <a16:creationId xmlns:a16="http://schemas.microsoft.com/office/drawing/2014/main" id="{6CACA31F-66D4-4C86-8E78-53B80890383D}"/>
            </a:ext>
          </a:extLst>
        </xdr:cNvPr>
        <xdr:cNvSpPr/>
      </xdr:nvSpPr>
      <xdr:spPr>
        <a:xfrm>
          <a:off x="20383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590" name="フローチャート: 判断 589">
          <a:extLst>
            <a:ext uri="{FF2B5EF4-FFF2-40B4-BE49-F238E27FC236}">
              <a16:creationId xmlns:a16="http://schemas.microsoft.com/office/drawing/2014/main" id="{D53E4471-1FD8-4C88-A82A-A914487333EB}"/>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38DD332-BE73-41A0-A163-BD23698CC8F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B2036762-4B71-49A8-AE7C-2DE8FD95A8F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F19FE7B3-8564-4F77-832B-C3BC6B71D0D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1E616435-1F63-4724-9B10-65D6F993C30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A7EB23DC-3B78-4908-92DB-5A1B7950F12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164464</xdr:rowOff>
    </xdr:from>
    <xdr:to>
      <xdr:col>112</xdr:col>
      <xdr:colOff>38100</xdr:colOff>
      <xdr:row>78</xdr:row>
      <xdr:rowOff>94614</xdr:rowOff>
    </xdr:to>
    <xdr:sp macro="" textlink="">
      <xdr:nvSpPr>
        <xdr:cNvPr id="596" name="楕円 595">
          <a:extLst>
            <a:ext uri="{FF2B5EF4-FFF2-40B4-BE49-F238E27FC236}">
              <a16:creationId xmlns:a16="http://schemas.microsoft.com/office/drawing/2014/main" id="{DDA9276F-C572-4A83-9521-59C4DE90D38A}"/>
            </a:ext>
          </a:extLst>
        </xdr:cNvPr>
        <xdr:cNvSpPr/>
      </xdr:nvSpPr>
      <xdr:spPr>
        <a:xfrm>
          <a:off x="212725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78</xdr:row>
      <xdr:rowOff>130175</xdr:rowOff>
    </xdr:from>
    <xdr:to>
      <xdr:col>107</xdr:col>
      <xdr:colOff>101600</xdr:colOff>
      <xdr:row>79</xdr:row>
      <xdr:rowOff>60325</xdr:rowOff>
    </xdr:to>
    <xdr:sp macro="" textlink="">
      <xdr:nvSpPr>
        <xdr:cNvPr id="597" name="楕円 596">
          <a:extLst>
            <a:ext uri="{FF2B5EF4-FFF2-40B4-BE49-F238E27FC236}">
              <a16:creationId xmlns:a16="http://schemas.microsoft.com/office/drawing/2014/main" id="{5FF8A6E8-D1C8-448C-B6D4-1BAEB0B969C9}"/>
            </a:ext>
          </a:extLst>
        </xdr:cNvPr>
        <xdr:cNvSpPr/>
      </xdr:nvSpPr>
      <xdr:spPr>
        <a:xfrm>
          <a:off x="20383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43814</xdr:rowOff>
    </xdr:from>
    <xdr:to>
      <xdr:col>111</xdr:col>
      <xdr:colOff>177800</xdr:colOff>
      <xdr:row>79</xdr:row>
      <xdr:rowOff>9525</xdr:rowOff>
    </xdr:to>
    <xdr:cxnSp macro="">
      <xdr:nvCxnSpPr>
        <xdr:cNvPr id="598" name="直線コネクタ 597">
          <a:extLst>
            <a:ext uri="{FF2B5EF4-FFF2-40B4-BE49-F238E27FC236}">
              <a16:creationId xmlns:a16="http://schemas.microsoft.com/office/drawing/2014/main" id="{69666649-7B8F-4387-AA76-61BE6F1E4B37}"/>
            </a:ext>
          </a:extLst>
        </xdr:cNvPr>
        <xdr:cNvCxnSpPr/>
      </xdr:nvCxnSpPr>
      <xdr:spPr>
        <a:xfrm flipV="1">
          <a:off x="20434300" y="1341691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108602</xdr:rowOff>
    </xdr:from>
    <xdr:ext cx="469744" cy="259045"/>
    <xdr:sp macro="" textlink="">
      <xdr:nvSpPr>
        <xdr:cNvPr id="599" name="n_1aveValue【児童館】&#10;一人当たり面積">
          <a:extLst>
            <a:ext uri="{FF2B5EF4-FFF2-40B4-BE49-F238E27FC236}">
              <a16:creationId xmlns:a16="http://schemas.microsoft.com/office/drawing/2014/main" id="{1A879EEE-A434-434E-907A-9296E675253B}"/>
            </a:ext>
          </a:extLst>
        </xdr:cNvPr>
        <xdr:cNvSpPr txBox="1"/>
      </xdr:nvSpPr>
      <xdr:spPr>
        <a:xfrm>
          <a:off x="210757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120032</xdr:rowOff>
    </xdr:from>
    <xdr:ext cx="469744" cy="259045"/>
    <xdr:sp macro="" textlink="">
      <xdr:nvSpPr>
        <xdr:cNvPr id="600" name="n_2aveValue【児童館】&#10;一人当たり面積">
          <a:extLst>
            <a:ext uri="{FF2B5EF4-FFF2-40B4-BE49-F238E27FC236}">
              <a16:creationId xmlns:a16="http://schemas.microsoft.com/office/drawing/2014/main" id="{EA3F6836-6AF5-4A8C-AA0F-68B2EE10BA8C}"/>
            </a:ext>
          </a:extLst>
        </xdr:cNvPr>
        <xdr:cNvSpPr txBox="1"/>
      </xdr:nvSpPr>
      <xdr:spPr>
        <a:xfrm>
          <a:off x="201994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01" name="n_3aveValue【児童館】&#10;一人当たり面積">
          <a:extLst>
            <a:ext uri="{FF2B5EF4-FFF2-40B4-BE49-F238E27FC236}">
              <a16:creationId xmlns:a16="http://schemas.microsoft.com/office/drawing/2014/main" id="{053DC1F5-8722-41C8-8A16-7426EADF3EE6}"/>
            </a:ext>
          </a:extLst>
        </xdr:cNvPr>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111141</xdr:rowOff>
    </xdr:from>
    <xdr:ext cx="469744" cy="259045"/>
    <xdr:sp macro="" textlink="">
      <xdr:nvSpPr>
        <xdr:cNvPr id="602" name="n_1mainValue【児童館】&#10;一人当たり面積">
          <a:extLst>
            <a:ext uri="{FF2B5EF4-FFF2-40B4-BE49-F238E27FC236}">
              <a16:creationId xmlns:a16="http://schemas.microsoft.com/office/drawing/2014/main" id="{47EC259B-5E84-46E3-8AE7-D273511E3EF0}"/>
            </a:ext>
          </a:extLst>
        </xdr:cNvPr>
        <xdr:cNvSpPr txBox="1"/>
      </xdr:nvSpPr>
      <xdr:spPr>
        <a:xfrm>
          <a:off x="21075727" y="1314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76852</xdr:rowOff>
    </xdr:from>
    <xdr:ext cx="469744" cy="259045"/>
    <xdr:sp macro="" textlink="">
      <xdr:nvSpPr>
        <xdr:cNvPr id="603" name="n_2mainValue【児童館】&#10;一人当たり面積">
          <a:extLst>
            <a:ext uri="{FF2B5EF4-FFF2-40B4-BE49-F238E27FC236}">
              <a16:creationId xmlns:a16="http://schemas.microsoft.com/office/drawing/2014/main" id="{9526D760-453B-4084-BFA9-6E322FE0FFAD}"/>
            </a:ext>
          </a:extLst>
        </xdr:cNvPr>
        <xdr:cNvSpPr txBox="1"/>
      </xdr:nvSpPr>
      <xdr:spPr>
        <a:xfrm>
          <a:off x="20199427" y="1327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a:extLst>
            <a:ext uri="{FF2B5EF4-FFF2-40B4-BE49-F238E27FC236}">
              <a16:creationId xmlns:a16="http://schemas.microsoft.com/office/drawing/2014/main" id="{62F88B5F-114B-416D-84D7-C495E29F0B9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a:extLst>
            <a:ext uri="{FF2B5EF4-FFF2-40B4-BE49-F238E27FC236}">
              <a16:creationId xmlns:a16="http://schemas.microsoft.com/office/drawing/2014/main" id="{592DFEB3-21DC-409F-BCB7-24C99B5D599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a:extLst>
            <a:ext uri="{FF2B5EF4-FFF2-40B4-BE49-F238E27FC236}">
              <a16:creationId xmlns:a16="http://schemas.microsoft.com/office/drawing/2014/main" id="{3F83BD62-6286-40D1-AF8F-A70298AA245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a:extLst>
            <a:ext uri="{FF2B5EF4-FFF2-40B4-BE49-F238E27FC236}">
              <a16:creationId xmlns:a16="http://schemas.microsoft.com/office/drawing/2014/main" id="{FF38D00E-C06C-4EFF-A04A-009F9B2BB60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a:extLst>
            <a:ext uri="{FF2B5EF4-FFF2-40B4-BE49-F238E27FC236}">
              <a16:creationId xmlns:a16="http://schemas.microsoft.com/office/drawing/2014/main" id="{6E7E267C-B760-4A2F-89A6-79E09E40D66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a:extLst>
            <a:ext uri="{FF2B5EF4-FFF2-40B4-BE49-F238E27FC236}">
              <a16:creationId xmlns:a16="http://schemas.microsoft.com/office/drawing/2014/main" id="{80C51BDA-9B68-49BA-8957-F5C2F844CA2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a:extLst>
            <a:ext uri="{FF2B5EF4-FFF2-40B4-BE49-F238E27FC236}">
              <a16:creationId xmlns:a16="http://schemas.microsoft.com/office/drawing/2014/main" id="{BE6D8F08-D679-4C38-BFF5-EF8B8761A9C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a:extLst>
            <a:ext uri="{FF2B5EF4-FFF2-40B4-BE49-F238E27FC236}">
              <a16:creationId xmlns:a16="http://schemas.microsoft.com/office/drawing/2014/main" id="{D2C62FF7-9669-4831-80A7-B1618A8759D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a:extLst>
            <a:ext uri="{FF2B5EF4-FFF2-40B4-BE49-F238E27FC236}">
              <a16:creationId xmlns:a16="http://schemas.microsoft.com/office/drawing/2014/main" id="{87C1967B-B047-4506-98C4-481193F804D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a:extLst>
            <a:ext uri="{FF2B5EF4-FFF2-40B4-BE49-F238E27FC236}">
              <a16:creationId xmlns:a16="http://schemas.microsoft.com/office/drawing/2014/main" id="{63DDC460-EDAE-4E89-9B99-564E0F9FBCD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4" name="直線コネクタ 613">
          <a:extLst>
            <a:ext uri="{FF2B5EF4-FFF2-40B4-BE49-F238E27FC236}">
              <a16:creationId xmlns:a16="http://schemas.microsoft.com/office/drawing/2014/main" id="{F24DBF3B-2F83-4D74-A4A2-BCAFA1C1EA1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5" name="テキスト ボックス 614">
          <a:extLst>
            <a:ext uri="{FF2B5EF4-FFF2-40B4-BE49-F238E27FC236}">
              <a16:creationId xmlns:a16="http://schemas.microsoft.com/office/drawing/2014/main" id="{6A70063F-285E-4647-A338-46E3F45B2C9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6" name="直線コネクタ 615">
          <a:extLst>
            <a:ext uri="{FF2B5EF4-FFF2-40B4-BE49-F238E27FC236}">
              <a16:creationId xmlns:a16="http://schemas.microsoft.com/office/drawing/2014/main" id="{57DF7BA4-BB91-4403-A2BE-9CBA588202B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7" name="テキスト ボックス 616">
          <a:extLst>
            <a:ext uri="{FF2B5EF4-FFF2-40B4-BE49-F238E27FC236}">
              <a16:creationId xmlns:a16="http://schemas.microsoft.com/office/drawing/2014/main" id="{9B44BFFE-ED50-4C21-8DE4-ACDE5F93CDC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8" name="直線コネクタ 617">
          <a:extLst>
            <a:ext uri="{FF2B5EF4-FFF2-40B4-BE49-F238E27FC236}">
              <a16:creationId xmlns:a16="http://schemas.microsoft.com/office/drawing/2014/main" id="{CAF98DB3-2228-4534-9B3B-232F09A9C91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9" name="テキスト ボックス 618">
          <a:extLst>
            <a:ext uri="{FF2B5EF4-FFF2-40B4-BE49-F238E27FC236}">
              <a16:creationId xmlns:a16="http://schemas.microsoft.com/office/drawing/2014/main" id="{C03EAC61-33AD-49F3-A3D6-F6F9067119E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0" name="直線コネクタ 619">
          <a:extLst>
            <a:ext uri="{FF2B5EF4-FFF2-40B4-BE49-F238E27FC236}">
              <a16:creationId xmlns:a16="http://schemas.microsoft.com/office/drawing/2014/main" id="{EDB004E0-9974-4310-B8B6-28CE6B883EC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1" name="テキスト ボックス 620">
          <a:extLst>
            <a:ext uri="{FF2B5EF4-FFF2-40B4-BE49-F238E27FC236}">
              <a16:creationId xmlns:a16="http://schemas.microsoft.com/office/drawing/2014/main" id="{ADF296E5-B960-45F6-BFF4-19DF5D20903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2" name="直線コネクタ 621">
          <a:extLst>
            <a:ext uri="{FF2B5EF4-FFF2-40B4-BE49-F238E27FC236}">
              <a16:creationId xmlns:a16="http://schemas.microsoft.com/office/drawing/2014/main" id="{91840DDD-3854-4A5F-814C-04D2B68E4D8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3" name="テキスト ボックス 622">
          <a:extLst>
            <a:ext uri="{FF2B5EF4-FFF2-40B4-BE49-F238E27FC236}">
              <a16:creationId xmlns:a16="http://schemas.microsoft.com/office/drawing/2014/main" id="{EE244A1E-4254-4195-B6CD-0260EBB38E0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4" name="直線コネクタ 623">
          <a:extLst>
            <a:ext uri="{FF2B5EF4-FFF2-40B4-BE49-F238E27FC236}">
              <a16:creationId xmlns:a16="http://schemas.microsoft.com/office/drawing/2014/main" id="{472DF8B3-D305-4E56-907E-CC434188DCC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5" name="テキスト ボックス 624">
          <a:extLst>
            <a:ext uri="{FF2B5EF4-FFF2-40B4-BE49-F238E27FC236}">
              <a16:creationId xmlns:a16="http://schemas.microsoft.com/office/drawing/2014/main" id="{C0CAA70E-FCB0-4ED7-81ED-93E72626B81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a:extLst>
            <a:ext uri="{FF2B5EF4-FFF2-40B4-BE49-F238E27FC236}">
              <a16:creationId xmlns:a16="http://schemas.microsoft.com/office/drawing/2014/main" id="{53A6048D-CE57-458A-8F70-EEFFBD0A4C1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7" name="テキスト ボックス 626">
          <a:extLst>
            <a:ext uri="{FF2B5EF4-FFF2-40B4-BE49-F238E27FC236}">
              <a16:creationId xmlns:a16="http://schemas.microsoft.com/office/drawing/2014/main" id="{8A289649-E86F-408F-B55D-4F0765B2290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公民館】&#10;有形固定資産減価償却率グラフ枠">
          <a:extLst>
            <a:ext uri="{FF2B5EF4-FFF2-40B4-BE49-F238E27FC236}">
              <a16:creationId xmlns:a16="http://schemas.microsoft.com/office/drawing/2014/main" id="{6FDF38E3-444D-42F3-9428-B9855C6D24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29" name="直線コネクタ 628">
          <a:extLst>
            <a:ext uri="{FF2B5EF4-FFF2-40B4-BE49-F238E27FC236}">
              <a16:creationId xmlns:a16="http://schemas.microsoft.com/office/drawing/2014/main" id="{37C1A7AC-DC33-4CA5-88B8-CAACF0E7EA43}"/>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30" name="【公民館】&#10;有形固定資産減価償却率最小値テキスト">
          <a:extLst>
            <a:ext uri="{FF2B5EF4-FFF2-40B4-BE49-F238E27FC236}">
              <a16:creationId xmlns:a16="http://schemas.microsoft.com/office/drawing/2014/main" id="{18622682-7863-4299-B747-019C2307120F}"/>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31" name="直線コネクタ 630">
          <a:extLst>
            <a:ext uri="{FF2B5EF4-FFF2-40B4-BE49-F238E27FC236}">
              <a16:creationId xmlns:a16="http://schemas.microsoft.com/office/drawing/2014/main" id="{4FAD0461-87C1-46AB-9B25-C1368297B286}"/>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2" name="【公民館】&#10;有形固定資産減価償却率最大値テキスト">
          <a:extLst>
            <a:ext uri="{FF2B5EF4-FFF2-40B4-BE49-F238E27FC236}">
              <a16:creationId xmlns:a16="http://schemas.microsoft.com/office/drawing/2014/main" id="{5559EF4B-9ACC-42F5-8E04-41C7CE53175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3" name="直線コネクタ 632">
          <a:extLst>
            <a:ext uri="{FF2B5EF4-FFF2-40B4-BE49-F238E27FC236}">
              <a16:creationId xmlns:a16="http://schemas.microsoft.com/office/drawing/2014/main" id="{20966824-0F81-4007-992F-281B858D4B08}"/>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34" name="【公民館】&#10;有形固定資産減価償却率平均値テキスト">
          <a:extLst>
            <a:ext uri="{FF2B5EF4-FFF2-40B4-BE49-F238E27FC236}">
              <a16:creationId xmlns:a16="http://schemas.microsoft.com/office/drawing/2014/main" id="{D3187D45-277D-4F6C-9A8E-483EBA4B6C2E}"/>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35" name="フローチャート: 判断 634">
          <a:extLst>
            <a:ext uri="{FF2B5EF4-FFF2-40B4-BE49-F238E27FC236}">
              <a16:creationId xmlns:a16="http://schemas.microsoft.com/office/drawing/2014/main" id="{3B924D6F-04BC-4DAC-A303-4F70EEE23B4F}"/>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36" name="フローチャート: 判断 635">
          <a:extLst>
            <a:ext uri="{FF2B5EF4-FFF2-40B4-BE49-F238E27FC236}">
              <a16:creationId xmlns:a16="http://schemas.microsoft.com/office/drawing/2014/main" id="{A512EBCA-052B-4248-83FA-46893F60E869}"/>
            </a:ext>
          </a:extLst>
        </xdr:cNvPr>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37" name="フローチャート: 判断 636">
          <a:extLst>
            <a:ext uri="{FF2B5EF4-FFF2-40B4-BE49-F238E27FC236}">
              <a16:creationId xmlns:a16="http://schemas.microsoft.com/office/drawing/2014/main" id="{B1323605-E7F2-42F6-9E69-F29A1C20E4D1}"/>
            </a:ext>
          </a:extLst>
        </xdr:cNvPr>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38" name="フローチャート: 判断 637">
          <a:extLst>
            <a:ext uri="{FF2B5EF4-FFF2-40B4-BE49-F238E27FC236}">
              <a16:creationId xmlns:a16="http://schemas.microsoft.com/office/drawing/2014/main" id="{1DADEA48-02CA-48D2-AC36-34B20BCC3C03}"/>
            </a:ext>
          </a:extLst>
        </xdr:cNvPr>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4072CD82-D17C-4D81-A9DC-BC831837811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A400C43F-D7E4-4A7D-8F66-EF5FBFB3663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F5AF6153-9FF8-4EEE-BAC3-7C2916EC35D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A1BDB089-E4BE-46D5-8DA3-0CBCF07072A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C4913898-90BA-43B0-9024-CE46EE654D5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644" name="楕円 643">
          <a:extLst>
            <a:ext uri="{FF2B5EF4-FFF2-40B4-BE49-F238E27FC236}">
              <a16:creationId xmlns:a16="http://schemas.microsoft.com/office/drawing/2014/main" id="{F07AA173-204F-48FB-8042-0BC5ECA94128}"/>
            </a:ext>
          </a:extLst>
        </xdr:cNvPr>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645" name="楕円 644">
          <a:extLst>
            <a:ext uri="{FF2B5EF4-FFF2-40B4-BE49-F238E27FC236}">
              <a16:creationId xmlns:a16="http://schemas.microsoft.com/office/drawing/2014/main" id="{F58ACADD-D7EA-458F-9834-62AF54F5B1E3}"/>
            </a:ext>
          </a:extLst>
        </xdr:cNvPr>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157843</xdr:rowOff>
    </xdr:from>
    <xdr:to>
      <xdr:col>81</xdr:col>
      <xdr:colOff>50800</xdr:colOff>
      <xdr:row>103</xdr:row>
      <xdr:rowOff>19050</xdr:rowOff>
    </xdr:to>
    <xdr:cxnSp macro="">
      <xdr:nvCxnSpPr>
        <xdr:cNvPr id="646" name="直線コネクタ 645">
          <a:extLst>
            <a:ext uri="{FF2B5EF4-FFF2-40B4-BE49-F238E27FC236}">
              <a16:creationId xmlns:a16="http://schemas.microsoft.com/office/drawing/2014/main" id="{356C7867-2420-47EC-BE02-78AD4378A0CF}"/>
            </a:ext>
          </a:extLst>
        </xdr:cNvPr>
        <xdr:cNvCxnSpPr/>
      </xdr:nvCxnSpPr>
      <xdr:spPr>
        <a:xfrm flipV="1">
          <a:off x="14592300" y="1764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47" name="n_1aveValue【公民館】&#10;有形固定資産減価償却率">
          <a:extLst>
            <a:ext uri="{FF2B5EF4-FFF2-40B4-BE49-F238E27FC236}">
              <a16:creationId xmlns:a16="http://schemas.microsoft.com/office/drawing/2014/main" id="{2D021BE9-6A3C-4686-8E12-ADCF535E4AEA}"/>
            </a:ext>
          </a:extLst>
        </xdr:cNvPr>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48" name="n_2aveValue【公民館】&#10;有形固定資産減価償却率">
          <a:extLst>
            <a:ext uri="{FF2B5EF4-FFF2-40B4-BE49-F238E27FC236}">
              <a16:creationId xmlns:a16="http://schemas.microsoft.com/office/drawing/2014/main" id="{01BF9FFA-58D2-425B-9D2F-E9258BF13D3E}"/>
            </a:ext>
          </a:extLst>
        </xdr:cNvPr>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49" name="n_3aveValue【公民館】&#10;有形固定資産減価償却率">
          <a:extLst>
            <a:ext uri="{FF2B5EF4-FFF2-40B4-BE49-F238E27FC236}">
              <a16:creationId xmlns:a16="http://schemas.microsoft.com/office/drawing/2014/main" id="{C56C722E-2BC2-4BB4-A7AD-E11384464D7A}"/>
            </a:ext>
          </a:extLst>
        </xdr:cNvPr>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53720</xdr:rowOff>
    </xdr:from>
    <xdr:ext cx="405111" cy="259045"/>
    <xdr:sp macro="" textlink="">
      <xdr:nvSpPr>
        <xdr:cNvPr id="650" name="n_1mainValue【公民館】&#10;有形固定資産減価償却率">
          <a:extLst>
            <a:ext uri="{FF2B5EF4-FFF2-40B4-BE49-F238E27FC236}">
              <a16:creationId xmlns:a16="http://schemas.microsoft.com/office/drawing/2014/main" id="{5268F7C0-DF3E-4F1B-8E68-EA34FD60EDE5}"/>
            </a:ext>
          </a:extLst>
        </xdr:cNvPr>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651" name="n_2mainValue【公民館】&#10;有形固定資産減価償却率">
          <a:extLst>
            <a:ext uri="{FF2B5EF4-FFF2-40B4-BE49-F238E27FC236}">
              <a16:creationId xmlns:a16="http://schemas.microsoft.com/office/drawing/2014/main" id="{934686E0-49A3-457D-95F8-E5B306A8BB86}"/>
            </a:ext>
          </a:extLst>
        </xdr:cNvPr>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B81B7626-E581-4014-BDEF-91B1B2AB895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EE01BE63-6AC3-4569-8E53-9434F276C70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47571AA7-D7B0-450B-9A6C-8628075A014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B682A83C-1888-40E6-8496-4741068B85C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288E83AC-42EC-4C54-BA95-1BD9EE46F65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22289780-E519-4784-87C2-B7EAA6286C8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3D6E8AEB-C7C0-4BB2-8E07-6823F6FEEEC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F9D5E2A8-EA80-4303-9571-D3BBBE2A216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a:extLst>
            <a:ext uri="{FF2B5EF4-FFF2-40B4-BE49-F238E27FC236}">
              <a16:creationId xmlns:a16="http://schemas.microsoft.com/office/drawing/2014/main" id="{0B48642C-E30E-470F-BD90-F3A4F6BB38A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a:extLst>
            <a:ext uri="{FF2B5EF4-FFF2-40B4-BE49-F238E27FC236}">
              <a16:creationId xmlns:a16="http://schemas.microsoft.com/office/drawing/2014/main" id="{467D9FD4-1696-4E7B-B22D-5CAD16F94F4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2" name="直線コネクタ 661">
          <a:extLst>
            <a:ext uri="{FF2B5EF4-FFF2-40B4-BE49-F238E27FC236}">
              <a16:creationId xmlns:a16="http://schemas.microsoft.com/office/drawing/2014/main" id="{F397B23E-CB47-4468-ACAC-DFDCD46E9EC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3" name="テキスト ボックス 662">
          <a:extLst>
            <a:ext uri="{FF2B5EF4-FFF2-40B4-BE49-F238E27FC236}">
              <a16:creationId xmlns:a16="http://schemas.microsoft.com/office/drawing/2014/main" id="{466C0F25-4E04-4DD0-BFF4-904DCB7D7AE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4" name="直線コネクタ 663">
          <a:extLst>
            <a:ext uri="{FF2B5EF4-FFF2-40B4-BE49-F238E27FC236}">
              <a16:creationId xmlns:a16="http://schemas.microsoft.com/office/drawing/2014/main" id="{CC29020D-14D3-45EC-A27B-6F36316C6CE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5" name="テキスト ボックス 664">
          <a:extLst>
            <a:ext uri="{FF2B5EF4-FFF2-40B4-BE49-F238E27FC236}">
              <a16:creationId xmlns:a16="http://schemas.microsoft.com/office/drawing/2014/main" id="{2027FE6E-565A-4E7C-A7C4-69F565830F5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6" name="直線コネクタ 665">
          <a:extLst>
            <a:ext uri="{FF2B5EF4-FFF2-40B4-BE49-F238E27FC236}">
              <a16:creationId xmlns:a16="http://schemas.microsoft.com/office/drawing/2014/main" id="{8F2062AA-684A-4355-A247-0C5C15E095D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7" name="テキスト ボックス 666">
          <a:extLst>
            <a:ext uri="{FF2B5EF4-FFF2-40B4-BE49-F238E27FC236}">
              <a16:creationId xmlns:a16="http://schemas.microsoft.com/office/drawing/2014/main" id="{A7A700C3-A09E-4349-9AC4-D714442559D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8" name="直線コネクタ 667">
          <a:extLst>
            <a:ext uri="{FF2B5EF4-FFF2-40B4-BE49-F238E27FC236}">
              <a16:creationId xmlns:a16="http://schemas.microsoft.com/office/drawing/2014/main" id="{234C29AB-8FD8-434B-A8B4-5D384B5493F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9" name="テキスト ボックス 668">
          <a:extLst>
            <a:ext uri="{FF2B5EF4-FFF2-40B4-BE49-F238E27FC236}">
              <a16:creationId xmlns:a16="http://schemas.microsoft.com/office/drawing/2014/main" id="{ADB131FC-4AA2-467B-B225-92B2F8CFC9A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a:extLst>
            <a:ext uri="{FF2B5EF4-FFF2-40B4-BE49-F238E27FC236}">
              <a16:creationId xmlns:a16="http://schemas.microsoft.com/office/drawing/2014/main" id="{58FA6BB4-DF40-4BD6-92C5-129A01541DD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a:extLst>
            <a:ext uri="{FF2B5EF4-FFF2-40B4-BE49-F238E27FC236}">
              <a16:creationId xmlns:a16="http://schemas.microsoft.com/office/drawing/2014/main" id="{3CA8E0F4-27C6-4AB0-A726-0B5734A568F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a:extLst>
            <a:ext uri="{FF2B5EF4-FFF2-40B4-BE49-F238E27FC236}">
              <a16:creationId xmlns:a16="http://schemas.microsoft.com/office/drawing/2014/main" id="{3D42D089-2A8D-4D4F-8968-522D871EC4E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73" name="直線コネクタ 672">
          <a:extLst>
            <a:ext uri="{FF2B5EF4-FFF2-40B4-BE49-F238E27FC236}">
              <a16:creationId xmlns:a16="http://schemas.microsoft.com/office/drawing/2014/main" id="{1C2B89A0-3428-4FB7-B7DC-AF5E7DE677A4}"/>
            </a:ext>
          </a:extLst>
        </xdr:cNvPr>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74" name="【公民館】&#10;一人当たり面積最小値テキスト">
          <a:extLst>
            <a:ext uri="{FF2B5EF4-FFF2-40B4-BE49-F238E27FC236}">
              <a16:creationId xmlns:a16="http://schemas.microsoft.com/office/drawing/2014/main" id="{823BC809-D12F-4CFD-8364-2819D0BD3882}"/>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75" name="直線コネクタ 674">
          <a:extLst>
            <a:ext uri="{FF2B5EF4-FFF2-40B4-BE49-F238E27FC236}">
              <a16:creationId xmlns:a16="http://schemas.microsoft.com/office/drawing/2014/main" id="{47A0400B-087C-45D0-B593-CAEBB10B98CD}"/>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76" name="【公民館】&#10;一人当たり面積最大値テキスト">
          <a:extLst>
            <a:ext uri="{FF2B5EF4-FFF2-40B4-BE49-F238E27FC236}">
              <a16:creationId xmlns:a16="http://schemas.microsoft.com/office/drawing/2014/main" id="{16DACEBE-5DC2-4BB6-A730-D8B879CBB12C}"/>
            </a:ext>
          </a:extLst>
        </xdr:cNvPr>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77" name="直線コネクタ 676">
          <a:extLst>
            <a:ext uri="{FF2B5EF4-FFF2-40B4-BE49-F238E27FC236}">
              <a16:creationId xmlns:a16="http://schemas.microsoft.com/office/drawing/2014/main" id="{A8D71C21-E77C-48FA-968A-882632C78B81}"/>
            </a:ext>
          </a:extLst>
        </xdr:cNvPr>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78" name="【公民館】&#10;一人当たり面積平均値テキスト">
          <a:extLst>
            <a:ext uri="{FF2B5EF4-FFF2-40B4-BE49-F238E27FC236}">
              <a16:creationId xmlns:a16="http://schemas.microsoft.com/office/drawing/2014/main" id="{9B56B23A-8306-4F15-886D-A3252CE3A8F4}"/>
            </a:ext>
          </a:extLst>
        </xdr:cNvPr>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9" name="フローチャート: 判断 678">
          <a:extLst>
            <a:ext uri="{FF2B5EF4-FFF2-40B4-BE49-F238E27FC236}">
              <a16:creationId xmlns:a16="http://schemas.microsoft.com/office/drawing/2014/main" id="{5792D579-F9A4-411C-9EA5-87ED227E00AB}"/>
            </a:ext>
          </a:extLst>
        </xdr:cNvPr>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80" name="フローチャート: 判断 679">
          <a:extLst>
            <a:ext uri="{FF2B5EF4-FFF2-40B4-BE49-F238E27FC236}">
              <a16:creationId xmlns:a16="http://schemas.microsoft.com/office/drawing/2014/main" id="{3E9FEB02-28EB-4F97-B7FB-DAD8EAEEC5EF}"/>
            </a:ext>
          </a:extLst>
        </xdr:cNvPr>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81" name="フローチャート: 判断 680">
          <a:extLst>
            <a:ext uri="{FF2B5EF4-FFF2-40B4-BE49-F238E27FC236}">
              <a16:creationId xmlns:a16="http://schemas.microsoft.com/office/drawing/2014/main" id="{437FCA22-2275-42F4-B3A9-21CF99DE4434}"/>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82" name="フローチャート: 判断 681">
          <a:extLst>
            <a:ext uri="{FF2B5EF4-FFF2-40B4-BE49-F238E27FC236}">
              <a16:creationId xmlns:a16="http://schemas.microsoft.com/office/drawing/2014/main" id="{5F427F5A-1732-4588-A060-FB87473B9F83}"/>
            </a:ext>
          </a:extLst>
        </xdr:cNvPr>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88928D1E-2708-493D-AF58-8DA5CB753B5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227AE0D4-8638-4362-A404-C7DE9D216B1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47BD3C9F-AFEE-4C09-9471-3C5D48EA5BC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D37FB669-2A0F-4CF2-99CD-27D28BC9D6D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DEA6880E-058A-4C0A-8800-51473107172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69748</xdr:rowOff>
    </xdr:from>
    <xdr:to>
      <xdr:col>112</xdr:col>
      <xdr:colOff>38100</xdr:colOff>
      <xdr:row>107</xdr:row>
      <xdr:rowOff>171348</xdr:rowOff>
    </xdr:to>
    <xdr:sp macro="" textlink="">
      <xdr:nvSpPr>
        <xdr:cNvPr id="688" name="楕円 687">
          <a:extLst>
            <a:ext uri="{FF2B5EF4-FFF2-40B4-BE49-F238E27FC236}">
              <a16:creationId xmlns:a16="http://schemas.microsoft.com/office/drawing/2014/main" id="{120FE70B-3D33-48C2-A806-049F2AF5707A}"/>
            </a:ext>
          </a:extLst>
        </xdr:cNvPr>
        <xdr:cNvSpPr/>
      </xdr:nvSpPr>
      <xdr:spPr>
        <a:xfrm>
          <a:off x="21272500" y="184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70662</xdr:rowOff>
    </xdr:from>
    <xdr:to>
      <xdr:col>107</xdr:col>
      <xdr:colOff>101600</xdr:colOff>
      <xdr:row>108</xdr:row>
      <xdr:rowOff>812</xdr:rowOff>
    </xdr:to>
    <xdr:sp macro="" textlink="">
      <xdr:nvSpPr>
        <xdr:cNvPr id="689" name="楕円 688">
          <a:extLst>
            <a:ext uri="{FF2B5EF4-FFF2-40B4-BE49-F238E27FC236}">
              <a16:creationId xmlns:a16="http://schemas.microsoft.com/office/drawing/2014/main" id="{8E03D1D2-8A84-4472-B6BC-AC4419DA89B9}"/>
            </a:ext>
          </a:extLst>
        </xdr:cNvPr>
        <xdr:cNvSpPr/>
      </xdr:nvSpPr>
      <xdr:spPr>
        <a:xfrm>
          <a:off x="20383500" y="18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120548</xdr:rowOff>
    </xdr:from>
    <xdr:to>
      <xdr:col>111</xdr:col>
      <xdr:colOff>177800</xdr:colOff>
      <xdr:row>107</xdr:row>
      <xdr:rowOff>121462</xdr:rowOff>
    </xdr:to>
    <xdr:cxnSp macro="">
      <xdr:nvCxnSpPr>
        <xdr:cNvPr id="690" name="直線コネクタ 689">
          <a:extLst>
            <a:ext uri="{FF2B5EF4-FFF2-40B4-BE49-F238E27FC236}">
              <a16:creationId xmlns:a16="http://schemas.microsoft.com/office/drawing/2014/main" id="{0690B283-8E34-49CC-B6CA-A98EFA13CD28}"/>
            </a:ext>
          </a:extLst>
        </xdr:cNvPr>
        <xdr:cNvCxnSpPr/>
      </xdr:nvCxnSpPr>
      <xdr:spPr>
        <a:xfrm flipV="1">
          <a:off x="20434300" y="1846569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691" name="n_1aveValue【公民館】&#10;一人当たり面積">
          <a:extLst>
            <a:ext uri="{FF2B5EF4-FFF2-40B4-BE49-F238E27FC236}">
              <a16:creationId xmlns:a16="http://schemas.microsoft.com/office/drawing/2014/main" id="{1210966C-D7F4-4456-9DDB-60D4601ABA48}"/>
            </a:ext>
          </a:extLst>
        </xdr:cNvPr>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92" name="n_2aveValue【公民館】&#10;一人当たり面積">
          <a:extLst>
            <a:ext uri="{FF2B5EF4-FFF2-40B4-BE49-F238E27FC236}">
              <a16:creationId xmlns:a16="http://schemas.microsoft.com/office/drawing/2014/main" id="{662AF9CF-82A9-4006-8EA2-1E0B57A7EF3D}"/>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93" name="n_3aveValue【公民館】&#10;一人当たり面積">
          <a:extLst>
            <a:ext uri="{FF2B5EF4-FFF2-40B4-BE49-F238E27FC236}">
              <a16:creationId xmlns:a16="http://schemas.microsoft.com/office/drawing/2014/main" id="{8F4F5D41-0EF0-4809-B80C-588856965790}"/>
            </a:ext>
          </a:extLst>
        </xdr:cNvPr>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162475</xdr:rowOff>
    </xdr:from>
    <xdr:ext cx="469744" cy="259045"/>
    <xdr:sp macro="" textlink="">
      <xdr:nvSpPr>
        <xdr:cNvPr id="694" name="n_1mainValue【公民館】&#10;一人当たり面積">
          <a:extLst>
            <a:ext uri="{FF2B5EF4-FFF2-40B4-BE49-F238E27FC236}">
              <a16:creationId xmlns:a16="http://schemas.microsoft.com/office/drawing/2014/main" id="{B6FCCFE7-F415-4966-91EA-FA1BC527D16C}"/>
            </a:ext>
          </a:extLst>
        </xdr:cNvPr>
        <xdr:cNvSpPr txBox="1"/>
      </xdr:nvSpPr>
      <xdr:spPr>
        <a:xfrm>
          <a:off x="21075727" y="1850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163389</xdr:rowOff>
    </xdr:from>
    <xdr:ext cx="469744" cy="259045"/>
    <xdr:sp macro="" textlink="">
      <xdr:nvSpPr>
        <xdr:cNvPr id="695" name="n_2mainValue【公民館】&#10;一人当たり面積">
          <a:extLst>
            <a:ext uri="{FF2B5EF4-FFF2-40B4-BE49-F238E27FC236}">
              <a16:creationId xmlns:a16="http://schemas.microsoft.com/office/drawing/2014/main" id="{EA9ECDBF-5F04-4739-A86B-4A2A22CBD6D0}"/>
            </a:ext>
          </a:extLst>
        </xdr:cNvPr>
        <xdr:cNvSpPr txBox="1"/>
      </xdr:nvSpPr>
      <xdr:spPr>
        <a:xfrm>
          <a:off x="20199427" y="185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a:extLst>
            <a:ext uri="{FF2B5EF4-FFF2-40B4-BE49-F238E27FC236}">
              <a16:creationId xmlns:a16="http://schemas.microsoft.com/office/drawing/2014/main" id="{0F8CDBC7-4F4E-484A-BD5B-A84EB16529A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a:extLst>
            <a:ext uri="{FF2B5EF4-FFF2-40B4-BE49-F238E27FC236}">
              <a16:creationId xmlns:a16="http://schemas.microsoft.com/office/drawing/2014/main" id="{E7E1825F-ADED-41D5-8717-5F153A4A47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a:extLst>
            <a:ext uri="{FF2B5EF4-FFF2-40B4-BE49-F238E27FC236}">
              <a16:creationId xmlns:a16="http://schemas.microsoft.com/office/drawing/2014/main" id="{C467BDFE-D7FB-42B9-9B56-83C0E3471E1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ほとんどの類型において、有形固定資産減価償却率は類似団体平均を下回っているものの、公民館については、類似団体平均を上回っている。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公民館については、今後大規模改修を予定している。保育所及び児童館については、比較的年数の浅い建物が多いため減価償却率が低くなっている。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一人当たりの面積比較で、保育所及び児童館が類似団体平均を上回っているのは、東西に細長い地形の関係で人口の割には施設数が多いことが起因している。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当町は、子どもたちが健やかに育ち、学べる環境づくりに注力してきた。今後とも、学校教育及び子育て環境の充実を図るため、積極的に施設整備等に取り組んでいく。</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E1CEE97-C46E-43A4-85D4-D914765F4A0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936579-495D-4739-841A-C5622E49BB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E640D5C-9EC1-4F50-A9D3-693CAE3B18C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3F056E1-FEFC-4E0B-A660-745C56C664F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247EFD7-10D1-4293-BC70-F6CE24A86B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505A08D-8802-43F1-A368-4F2B41B31B7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FA77AC-FD47-443A-B8FE-08F5F489D84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D8FFB2F-BF2D-4656-A398-499AB63A138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8D00B0-17A3-44EA-A0A5-18A3D2A207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B667DE7-2157-4427-B4AF-FFDF084253B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6,263
6,211
14.64
3,562,846
3,455,698
89,473
2,198,009
4,213,230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5530EE-DC16-4E67-A0A7-F1532BF599D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AD9163-01A5-4FC6-A2FE-AFAF94FD90E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3479906-5A8C-460A-A6AC-D01528B1BD3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EA207A-D353-4DBE-A271-C9E7DCD3D1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4FA31D-2E6B-480C-ADD1-A9864A89B8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71CACF0-A8B3-4380-8AFB-ABA94F85DBD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C21B1B5-A214-47B9-AB61-CBE0989B8E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E58E7A3-0A63-412A-82C7-037B375ABB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CB693BA-AEA6-4A44-B915-F95B9BEC660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B97407-1FBE-48C5-83FF-EE48843C3F6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43D87B-485B-4CA3-B246-A8A45B76D6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053350C-6FAA-48E5-BB5F-46650C4024A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70BAF1A-E030-46C8-B822-C0E10626973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9FBDDB5-A035-485E-8B48-6716E4D1852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AE9DD3-0888-49FD-B68F-C0005C4E2A2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03C2ABB-7892-4E4E-8F76-A486BB9F622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E198320-0827-43CB-ADDF-BB691A03C1F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C8B2852-A1AB-46B5-9990-6CD9C9E64FF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604D9FE-3C80-469A-9BFD-6D04073F3B1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16A499E-B389-4EE9-BC51-E312F9820C8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6C2F75E-6874-4B7A-A58B-CA4405665A1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E012DEA-3470-475C-9DD5-24CA9DF7FB8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5A03334-25AB-40CB-81CF-69F593B0696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1EF113C-7046-4F2A-9C07-14CB0AE1B0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CC021A7-343D-4831-931F-47C3ECBCE40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98B0AA6-9503-4709-B3C3-0FA21A01B06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1AFEDA3-4133-4830-9B5B-2C0BAC8323C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ED6A61E-AEA9-4E5C-A5E2-5E062BEF0CE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BD705DC-3A69-472A-AEED-6DAE3354D78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3E6F050-CEC5-4E6E-9712-9AB60E6EA65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A31A4AA9-0AF5-48CE-BB60-4D0BBA3DFEA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587A0CCC-E35B-4479-9796-030E4E18ED6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E617E773-AAD4-4C88-B07D-0405C45EE1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DC7614FC-9CB5-4678-8C40-46845EF96D0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1BD78FD4-2590-481C-B486-C3BB893C5E4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9398F3CA-6890-48CA-9924-568A3481CE5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B2F0F4E0-B412-4C10-966E-24DFFF3C47E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BDD874C-0023-493E-B01D-3B54E4DE6CB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E2A36523-BEA8-43AB-BEBB-2AB9E7F0EF2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89869EF-69FE-4179-887E-05D80AB8887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6B216A8-6FB1-4087-AE12-4EBE743D4B8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D9E9396-05BC-4E8C-B0CD-62009FF293B5}"/>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0EA23F0-D1BD-4B79-BA85-7C017D6BF5F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AAADF87C-E4BA-448B-9C2D-500E3B77F3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ECB6677E-1014-48A4-A657-C8521B92FDB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FB5EE27C-C54C-426C-9A01-B01466805A3F}"/>
            </a:ext>
          </a:extLst>
        </xdr:cNvPr>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CE52E936-1858-4EEF-99CE-E0C074394CFD}"/>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0D5B0F00-94E9-48E5-9FD1-54EB843BC775}"/>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a:extLst>
            <a:ext uri="{FF2B5EF4-FFF2-40B4-BE49-F238E27FC236}">
              <a16:creationId xmlns:a16="http://schemas.microsoft.com/office/drawing/2014/main" id="{FD8D9F21-D202-4B66-B1A8-92541CCC2CF1}"/>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a:extLst>
            <a:ext uri="{FF2B5EF4-FFF2-40B4-BE49-F238E27FC236}">
              <a16:creationId xmlns:a16="http://schemas.microsoft.com/office/drawing/2014/main" id="{9E1B1C44-5A33-4B81-9DBE-C0191B573EFA}"/>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a:extLst>
            <a:ext uri="{FF2B5EF4-FFF2-40B4-BE49-F238E27FC236}">
              <a16:creationId xmlns:a16="http://schemas.microsoft.com/office/drawing/2014/main" id="{DF001A78-5E53-43B4-BE09-F0BE744A2272}"/>
            </a:ext>
          </a:extLst>
        </xdr:cNvPr>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A20F4025-9009-4B72-8A20-D91B8B36F8C4}"/>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a:extLst>
            <a:ext uri="{FF2B5EF4-FFF2-40B4-BE49-F238E27FC236}">
              <a16:creationId xmlns:a16="http://schemas.microsoft.com/office/drawing/2014/main" id="{39DEB33C-2691-4BA1-804D-84CBF572F543}"/>
            </a:ext>
          </a:extLst>
        </xdr:cNvPr>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36484</xdr:rowOff>
    </xdr:from>
    <xdr:ext cx="405111" cy="259045"/>
    <xdr:sp macro="" textlink="">
      <xdr:nvSpPr>
        <xdr:cNvPr id="65" name="n_1aveValue【図書館】&#10;有形固定資産減価償却率">
          <a:extLst>
            <a:ext uri="{FF2B5EF4-FFF2-40B4-BE49-F238E27FC236}">
              <a16:creationId xmlns:a16="http://schemas.microsoft.com/office/drawing/2014/main" id="{020E87E4-2B5F-457D-B77B-FFD26970438C}"/>
            </a:ext>
          </a:extLst>
        </xdr:cNvPr>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170724</xdr:rowOff>
    </xdr:from>
    <xdr:to>
      <xdr:col>15</xdr:col>
      <xdr:colOff>101600</xdr:colOff>
      <xdr:row>38</xdr:row>
      <xdr:rowOff>100874</xdr:rowOff>
    </xdr:to>
    <xdr:sp macro="" textlink="">
      <xdr:nvSpPr>
        <xdr:cNvPr id="66" name="フローチャート: 判断 65">
          <a:extLst>
            <a:ext uri="{FF2B5EF4-FFF2-40B4-BE49-F238E27FC236}">
              <a16:creationId xmlns:a16="http://schemas.microsoft.com/office/drawing/2014/main" id="{35C3756F-AB54-42E3-90F1-717A50F117B4}"/>
            </a:ext>
          </a:extLst>
        </xdr:cNvPr>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92001</xdr:rowOff>
    </xdr:from>
    <xdr:ext cx="405111" cy="259045"/>
    <xdr:sp macro="" textlink="">
      <xdr:nvSpPr>
        <xdr:cNvPr id="67" name="n_2aveValue【図書館】&#10;有形固定資産減価償却率">
          <a:extLst>
            <a:ext uri="{FF2B5EF4-FFF2-40B4-BE49-F238E27FC236}">
              <a16:creationId xmlns:a16="http://schemas.microsoft.com/office/drawing/2014/main" id="{E549320D-5489-47D8-81F1-5DAF008A65AF}"/>
            </a:ext>
          </a:extLst>
        </xdr:cNvPr>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30299</xdr:rowOff>
    </xdr:from>
    <xdr:to>
      <xdr:col>10</xdr:col>
      <xdr:colOff>165100</xdr:colOff>
      <xdr:row>38</xdr:row>
      <xdr:rowOff>131899</xdr:rowOff>
    </xdr:to>
    <xdr:sp macro="" textlink="">
      <xdr:nvSpPr>
        <xdr:cNvPr id="68" name="フローチャート: 判断 67">
          <a:extLst>
            <a:ext uri="{FF2B5EF4-FFF2-40B4-BE49-F238E27FC236}">
              <a16:creationId xmlns:a16="http://schemas.microsoft.com/office/drawing/2014/main" id="{0393856B-963A-4EEA-8E38-080B2DB3646A}"/>
            </a:ext>
          </a:extLst>
        </xdr:cNvPr>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148426</xdr:rowOff>
    </xdr:from>
    <xdr:ext cx="405111" cy="259045"/>
    <xdr:sp macro="" textlink="">
      <xdr:nvSpPr>
        <xdr:cNvPr id="69" name="n_3aveValue【図書館】&#10;有形固定資産減価償却率">
          <a:extLst>
            <a:ext uri="{FF2B5EF4-FFF2-40B4-BE49-F238E27FC236}">
              <a16:creationId xmlns:a16="http://schemas.microsoft.com/office/drawing/2014/main" id="{A081390E-08E5-4909-AD3B-B89499A4C7F5}"/>
            </a:ext>
          </a:extLst>
        </xdr:cNvPr>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FBBB562-F3D1-44C9-8BA8-9A3C0267472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8D9BB78-8593-4B87-BB94-A06AE549408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F09C381-8C22-4BDD-B9E9-E826A33D91F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B153596-6343-4A02-A468-61B1BE92CF5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9819B8EC-CDA7-40F9-A0D1-E6B896FBB63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5" name="楕円 74">
          <a:extLst>
            <a:ext uri="{FF2B5EF4-FFF2-40B4-BE49-F238E27FC236}">
              <a16:creationId xmlns:a16="http://schemas.microsoft.com/office/drawing/2014/main" id="{337C410C-F401-497D-AEFD-41A585AC8E25}"/>
            </a:ext>
          </a:extLst>
        </xdr:cNvPr>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49893</xdr:rowOff>
    </xdr:from>
    <xdr:to>
      <xdr:col>15</xdr:col>
      <xdr:colOff>101600</xdr:colOff>
      <xdr:row>37</xdr:row>
      <xdr:rowOff>151493</xdr:rowOff>
    </xdr:to>
    <xdr:sp macro="" textlink="">
      <xdr:nvSpPr>
        <xdr:cNvPr id="76" name="楕円 75">
          <a:extLst>
            <a:ext uri="{FF2B5EF4-FFF2-40B4-BE49-F238E27FC236}">
              <a16:creationId xmlns:a16="http://schemas.microsoft.com/office/drawing/2014/main" id="{02F994C6-94ED-4163-BAF9-7F11BB326EE9}"/>
            </a:ext>
          </a:extLst>
        </xdr:cNvPr>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7" name="直線コネクタ 76">
          <a:extLst>
            <a:ext uri="{FF2B5EF4-FFF2-40B4-BE49-F238E27FC236}">
              <a16:creationId xmlns:a16="http://schemas.microsoft.com/office/drawing/2014/main" id="{C1E7EC29-5536-47F6-9E4B-40DB9E7B6481}"/>
            </a:ext>
          </a:extLst>
        </xdr:cNvPr>
        <xdr:cNvCxnSpPr/>
      </xdr:nvCxnSpPr>
      <xdr:spPr>
        <a:xfrm flipV="1">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135363</xdr:rowOff>
    </xdr:from>
    <xdr:ext cx="405111" cy="259045"/>
    <xdr:sp macro="" textlink="">
      <xdr:nvSpPr>
        <xdr:cNvPr id="78" name="n_1mainValue【図書館】&#10;有形固定資産減価償却率">
          <a:extLst>
            <a:ext uri="{FF2B5EF4-FFF2-40B4-BE49-F238E27FC236}">
              <a16:creationId xmlns:a16="http://schemas.microsoft.com/office/drawing/2014/main" id="{97565537-FBA7-416B-A924-951E84027608}"/>
            </a:ext>
          </a:extLst>
        </xdr:cNvPr>
        <xdr:cNvSpPr txBox="1"/>
      </xdr:nvSpPr>
      <xdr:spPr>
        <a:xfrm>
          <a:off x="3582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79" name="n_2mainValue【図書館】&#10;有形固定資産減価償却率">
          <a:extLst>
            <a:ext uri="{FF2B5EF4-FFF2-40B4-BE49-F238E27FC236}">
              <a16:creationId xmlns:a16="http://schemas.microsoft.com/office/drawing/2014/main" id="{29B44B51-3ADD-4E4C-981A-1BA676644904}"/>
            </a:ext>
          </a:extLst>
        </xdr:cNvPr>
        <xdr:cNvSpPr txBox="1"/>
      </xdr:nvSpPr>
      <xdr:spPr>
        <a:xfrm>
          <a:off x="2705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2BA075C1-96F4-4EAF-A61A-BE9FB93DC98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B05AE43B-5103-4490-9EEE-CF64BE0B81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8FF0B9FB-5A96-4E40-92A1-7F92F91E304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8AB77FC3-F788-4483-B9A0-CF9D424D4F7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EA9A8256-3C48-4DB7-8FEE-5BD3EC9D6EE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DEF9FE39-7C03-4858-9CCE-5F8F2EC9403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568D9D56-EF41-4240-A16A-8EF71B784F0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A4125C2B-D455-48EE-BF6E-3EB0BFB6B1E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94B43449-21DC-4761-A03E-2287833941B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A29AD1C7-8844-408F-8506-6CC02C00B78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F9794ED1-2353-4917-92D7-336A840C196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BD1B4C58-1CD9-4AB9-9630-8F608A00B5B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912ADA1A-8F80-4A6E-A704-F4D0C3F0F13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a:extLst>
            <a:ext uri="{FF2B5EF4-FFF2-40B4-BE49-F238E27FC236}">
              <a16:creationId xmlns:a16="http://schemas.microsoft.com/office/drawing/2014/main" id="{B45F9ABB-5C9B-404A-9E8B-EAABBA40EFC9}"/>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08A78436-2A2B-488B-98CC-2E40C570661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a:extLst>
            <a:ext uri="{FF2B5EF4-FFF2-40B4-BE49-F238E27FC236}">
              <a16:creationId xmlns:a16="http://schemas.microsoft.com/office/drawing/2014/main" id="{14AD7564-CA6E-4480-8FD5-24E3AEE8A2AB}"/>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AB9226AB-6C10-403C-9A5F-4634585F560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a:extLst>
            <a:ext uri="{FF2B5EF4-FFF2-40B4-BE49-F238E27FC236}">
              <a16:creationId xmlns:a16="http://schemas.microsoft.com/office/drawing/2014/main" id="{1A316A24-ED14-4114-AF8D-D83C70ADE7A3}"/>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7E3615AC-B671-4759-86F2-6AC08C21597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a:extLst>
            <a:ext uri="{FF2B5EF4-FFF2-40B4-BE49-F238E27FC236}">
              <a16:creationId xmlns:a16="http://schemas.microsoft.com/office/drawing/2014/main" id="{1FA075D6-A118-4E7E-B5B5-331237C5BA48}"/>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15C930F5-4CEB-4E94-A202-F71F5FDA665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a:extLst>
            <a:ext uri="{FF2B5EF4-FFF2-40B4-BE49-F238E27FC236}">
              <a16:creationId xmlns:a16="http://schemas.microsoft.com/office/drawing/2014/main" id="{0944F762-1358-4509-85D9-32EB1F9BDDA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C6116500-5674-4195-86CD-7FB8378FF1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2301AE23-18B9-4440-AF9B-55EDDBDD6C0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2371D14A-E125-41A4-95C6-1C88725B742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05" name="直線コネクタ 104">
          <a:extLst>
            <a:ext uri="{FF2B5EF4-FFF2-40B4-BE49-F238E27FC236}">
              <a16:creationId xmlns:a16="http://schemas.microsoft.com/office/drawing/2014/main" id="{028AA48A-375F-4A35-B5C2-9AC09942863B}"/>
            </a:ext>
          </a:extLst>
        </xdr:cNvPr>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6" name="【図書館】&#10;一人当たり面積最小値テキスト">
          <a:extLst>
            <a:ext uri="{FF2B5EF4-FFF2-40B4-BE49-F238E27FC236}">
              <a16:creationId xmlns:a16="http://schemas.microsoft.com/office/drawing/2014/main" id="{ABFDCE72-BACA-43D0-A4BF-6BECBE451EDE}"/>
            </a:ext>
          </a:extLst>
        </xdr:cNvPr>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07" name="直線コネクタ 106">
          <a:extLst>
            <a:ext uri="{FF2B5EF4-FFF2-40B4-BE49-F238E27FC236}">
              <a16:creationId xmlns:a16="http://schemas.microsoft.com/office/drawing/2014/main" id="{95368301-324A-487D-81B2-C27FBDEDEA55}"/>
            </a:ext>
          </a:extLst>
        </xdr:cNvPr>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08" name="【図書館】&#10;一人当たり面積最大値テキスト">
          <a:extLst>
            <a:ext uri="{FF2B5EF4-FFF2-40B4-BE49-F238E27FC236}">
              <a16:creationId xmlns:a16="http://schemas.microsoft.com/office/drawing/2014/main" id="{05DF1BD5-EFE8-4119-8FB7-318B502E1BD9}"/>
            </a:ext>
          </a:extLst>
        </xdr:cNvPr>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09" name="直線コネクタ 108">
          <a:extLst>
            <a:ext uri="{FF2B5EF4-FFF2-40B4-BE49-F238E27FC236}">
              <a16:creationId xmlns:a16="http://schemas.microsoft.com/office/drawing/2014/main" id="{7CD7E7E6-7B41-4838-84A2-7605C3B4989C}"/>
            </a:ext>
          </a:extLst>
        </xdr:cNvPr>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10" name="【図書館】&#10;一人当たり面積平均値テキスト">
          <a:extLst>
            <a:ext uri="{FF2B5EF4-FFF2-40B4-BE49-F238E27FC236}">
              <a16:creationId xmlns:a16="http://schemas.microsoft.com/office/drawing/2014/main" id="{022BC76A-F68A-4970-8DB4-C090E908318B}"/>
            </a:ext>
          </a:extLst>
        </xdr:cNvPr>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1" name="フローチャート: 判断 110">
          <a:extLst>
            <a:ext uri="{FF2B5EF4-FFF2-40B4-BE49-F238E27FC236}">
              <a16:creationId xmlns:a16="http://schemas.microsoft.com/office/drawing/2014/main" id="{CC9C6490-E6AF-4C4C-9EFA-A7276EF19945}"/>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2" name="フローチャート: 判断 111">
          <a:extLst>
            <a:ext uri="{FF2B5EF4-FFF2-40B4-BE49-F238E27FC236}">
              <a16:creationId xmlns:a16="http://schemas.microsoft.com/office/drawing/2014/main" id="{CF4D3F76-9FD7-494C-B67B-189C95D5934D}"/>
            </a:ext>
          </a:extLst>
        </xdr:cNvPr>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91276</xdr:rowOff>
    </xdr:from>
    <xdr:ext cx="469744" cy="259045"/>
    <xdr:sp macro="" textlink="">
      <xdr:nvSpPr>
        <xdr:cNvPr id="113" name="n_1aveValue【図書館】&#10;一人当たり面積">
          <a:extLst>
            <a:ext uri="{FF2B5EF4-FFF2-40B4-BE49-F238E27FC236}">
              <a16:creationId xmlns:a16="http://schemas.microsoft.com/office/drawing/2014/main" id="{18B0DF7F-48FD-4637-9BAC-B1CD7B308A90}"/>
            </a:ext>
          </a:extLst>
        </xdr:cNvPr>
        <xdr:cNvSpPr txBox="1"/>
      </xdr:nvSpPr>
      <xdr:spPr>
        <a:xfrm>
          <a:off x="93917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160927</xdr:rowOff>
    </xdr:from>
    <xdr:to>
      <xdr:col>46</xdr:col>
      <xdr:colOff>38100</xdr:colOff>
      <xdr:row>40</xdr:row>
      <xdr:rowOff>91077</xdr:rowOff>
    </xdr:to>
    <xdr:sp macro="" textlink="">
      <xdr:nvSpPr>
        <xdr:cNvPr id="114" name="フローチャート: 判断 113">
          <a:extLst>
            <a:ext uri="{FF2B5EF4-FFF2-40B4-BE49-F238E27FC236}">
              <a16:creationId xmlns:a16="http://schemas.microsoft.com/office/drawing/2014/main" id="{64797FD8-273E-4350-9A69-3CDABA618A9B}"/>
            </a:ext>
          </a:extLst>
        </xdr:cNvPr>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107604</xdr:rowOff>
    </xdr:from>
    <xdr:ext cx="469744" cy="259045"/>
    <xdr:sp macro="" textlink="">
      <xdr:nvSpPr>
        <xdr:cNvPr id="115" name="n_2aveValue【図書館】&#10;一人当たり面積">
          <a:extLst>
            <a:ext uri="{FF2B5EF4-FFF2-40B4-BE49-F238E27FC236}">
              <a16:creationId xmlns:a16="http://schemas.microsoft.com/office/drawing/2014/main" id="{F83D08D7-47C7-4B65-86E3-0BC55512155F}"/>
            </a:ext>
          </a:extLst>
        </xdr:cNvPr>
        <xdr:cNvSpPr txBox="1"/>
      </xdr:nvSpPr>
      <xdr:spPr>
        <a:xfrm>
          <a:off x="8515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125004</xdr:rowOff>
    </xdr:from>
    <xdr:to>
      <xdr:col>41</xdr:col>
      <xdr:colOff>101600</xdr:colOff>
      <xdr:row>40</xdr:row>
      <xdr:rowOff>55154</xdr:rowOff>
    </xdr:to>
    <xdr:sp macro="" textlink="">
      <xdr:nvSpPr>
        <xdr:cNvPr id="116" name="フローチャート: 判断 115">
          <a:extLst>
            <a:ext uri="{FF2B5EF4-FFF2-40B4-BE49-F238E27FC236}">
              <a16:creationId xmlns:a16="http://schemas.microsoft.com/office/drawing/2014/main" id="{841BAD84-F28E-47D9-A323-83090241FE10}"/>
            </a:ext>
          </a:extLst>
        </xdr:cNvPr>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71681</xdr:rowOff>
    </xdr:from>
    <xdr:ext cx="469744" cy="259045"/>
    <xdr:sp macro="" textlink="">
      <xdr:nvSpPr>
        <xdr:cNvPr id="117" name="n_3aveValue【図書館】&#10;一人当たり面積">
          <a:extLst>
            <a:ext uri="{FF2B5EF4-FFF2-40B4-BE49-F238E27FC236}">
              <a16:creationId xmlns:a16="http://schemas.microsoft.com/office/drawing/2014/main" id="{82CEE2BF-F5DD-49BD-8C40-27BFAAE13229}"/>
            </a:ext>
          </a:extLst>
        </xdr:cNvPr>
        <xdr:cNvSpPr txBox="1"/>
      </xdr:nvSpPr>
      <xdr:spPr>
        <a:xfrm>
          <a:off x="7626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3492F84-FBE6-4E4E-ABFE-7A050F5FF97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07E4769-50F4-41E0-9C39-E3BBC0706C2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28C2A98-9B45-4DA3-8D6B-47D6C3295FE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9C1A008-B70F-4A6E-A918-70E3E01E962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DE51570-7507-42C6-A00A-A2EBD11B247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126637</xdr:rowOff>
    </xdr:from>
    <xdr:to>
      <xdr:col>50</xdr:col>
      <xdr:colOff>165100</xdr:colOff>
      <xdr:row>41</xdr:row>
      <xdr:rowOff>56787</xdr:rowOff>
    </xdr:to>
    <xdr:sp macro="" textlink="">
      <xdr:nvSpPr>
        <xdr:cNvPr id="123" name="楕円 122">
          <a:extLst>
            <a:ext uri="{FF2B5EF4-FFF2-40B4-BE49-F238E27FC236}">
              <a16:creationId xmlns:a16="http://schemas.microsoft.com/office/drawing/2014/main" id="{8D9BD8AC-1756-4A1B-88B0-D760237B7507}"/>
            </a:ext>
          </a:extLst>
        </xdr:cNvPr>
        <xdr:cNvSpPr/>
      </xdr:nvSpPr>
      <xdr:spPr>
        <a:xfrm>
          <a:off x="9588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126637</xdr:rowOff>
    </xdr:from>
    <xdr:to>
      <xdr:col>46</xdr:col>
      <xdr:colOff>38100</xdr:colOff>
      <xdr:row>41</xdr:row>
      <xdr:rowOff>56787</xdr:rowOff>
    </xdr:to>
    <xdr:sp macro="" textlink="">
      <xdr:nvSpPr>
        <xdr:cNvPr id="124" name="楕円 123">
          <a:extLst>
            <a:ext uri="{FF2B5EF4-FFF2-40B4-BE49-F238E27FC236}">
              <a16:creationId xmlns:a16="http://schemas.microsoft.com/office/drawing/2014/main" id="{FFFBCF5B-B0B4-4B3D-BD55-A71028BAE237}"/>
            </a:ext>
          </a:extLst>
        </xdr:cNvPr>
        <xdr:cNvSpPr/>
      </xdr:nvSpPr>
      <xdr:spPr>
        <a:xfrm>
          <a:off x="8699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5987</xdr:rowOff>
    </xdr:from>
    <xdr:to>
      <xdr:col>50</xdr:col>
      <xdr:colOff>114300</xdr:colOff>
      <xdr:row>41</xdr:row>
      <xdr:rowOff>5987</xdr:rowOff>
    </xdr:to>
    <xdr:cxnSp macro="">
      <xdr:nvCxnSpPr>
        <xdr:cNvPr id="125" name="直線コネクタ 124">
          <a:extLst>
            <a:ext uri="{FF2B5EF4-FFF2-40B4-BE49-F238E27FC236}">
              <a16:creationId xmlns:a16="http://schemas.microsoft.com/office/drawing/2014/main" id="{9B1DDCCB-5B06-450B-80BF-504455E06238}"/>
            </a:ext>
          </a:extLst>
        </xdr:cNvPr>
        <xdr:cNvCxnSpPr/>
      </xdr:nvCxnSpPr>
      <xdr:spPr>
        <a:xfrm>
          <a:off x="8750300" y="7035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47914</xdr:rowOff>
    </xdr:from>
    <xdr:ext cx="469744" cy="259045"/>
    <xdr:sp macro="" textlink="">
      <xdr:nvSpPr>
        <xdr:cNvPr id="126" name="n_1mainValue【図書館】&#10;一人当たり面積">
          <a:extLst>
            <a:ext uri="{FF2B5EF4-FFF2-40B4-BE49-F238E27FC236}">
              <a16:creationId xmlns:a16="http://schemas.microsoft.com/office/drawing/2014/main" id="{10196D52-4273-4793-87A1-505DE05B574E}"/>
            </a:ext>
          </a:extLst>
        </xdr:cNvPr>
        <xdr:cNvSpPr txBox="1"/>
      </xdr:nvSpPr>
      <xdr:spPr>
        <a:xfrm>
          <a:off x="9391727" y="707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47914</xdr:rowOff>
    </xdr:from>
    <xdr:ext cx="469744" cy="259045"/>
    <xdr:sp macro="" textlink="">
      <xdr:nvSpPr>
        <xdr:cNvPr id="127" name="n_2mainValue【図書館】&#10;一人当たり面積">
          <a:extLst>
            <a:ext uri="{FF2B5EF4-FFF2-40B4-BE49-F238E27FC236}">
              <a16:creationId xmlns:a16="http://schemas.microsoft.com/office/drawing/2014/main" id="{5798931C-31A3-42D6-AADA-27A66BE5DC7E}"/>
            </a:ext>
          </a:extLst>
        </xdr:cNvPr>
        <xdr:cNvSpPr txBox="1"/>
      </xdr:nvSpPr>
      <xdr:spPr>
        <a:xfrm>
          <a:off x="8515427" y="707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0AB9ED1F-8728-467F-AF8C-089C6680942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0A529C63-5DAD-42A6-83BC-4D46A1C9769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D83CE650-E501-4607-822D-CD33AE33E98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28558249-7538-4557-9C65-6A2C0AC906D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46A93EB5-9C8A-4C6D-B097-3930827926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26802459-62A7-47DA-81F1-74D2E17DDDC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A6C1598B-86F3-4902-B3CF-32F9743D133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7DBD8B6B-261C-475A-A53B-557E25EC222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A7344DB8-38A1-47E8-9F3E-3FBA7111ED1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F724BDAE-2ABD-48CF-81AA-B5D5A53E7BF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3F78674C-F615-4103-B9AC-8BF53983DFF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95C8399A-C76A-4108-92A5-024B0EBF3F4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82B36D75-ECCB-4AAB-BE1D-0134FCD810B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AF9CA6E1-BFBA-49E2-8498-E3204D3FBE3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29C72B26-D56E-4FE8-8202-177B24177EF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4B7EB107-0637-4825-AA56-A6D8A564922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174B2974-D3CA-4CB0-A216-051939F77FE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43B36955-70C1-4130-BDD4-D974AB80A73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CB0309A0-AA79-4CA4-8654-15CB346E15D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7E120FAC-1333-4409-A0E1-920E945A303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5E3465D9-F95A-40A5-A18C-C87A403A0098}"/>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30A95838-6350-472E-B8CA-E9F7B8AC368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AC1AC99-435B-4130-9A10-A2EE4544193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CAA5CC11-CE67-4B92-BE0F-CAF2A271EE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52" name="直線コネクタ 151">
          <a:extLst>
            <a:ext uri="{FF2B5EF4-FFF2-40B4-BE49-F238E27FC236}">
              <a16:creationId xmlns:a16="http://schemas.microsoft.com/office/drawing/2014/main" id="{61575D60-0198-4E90-A912-F95EFDE3E930}"/>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20559F5D-6F53-45D2-9A92-4A52D1DC840F}"/>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4" name="直線コネクタ 153">
          <a:extLst>
            <a:ext uri="{FF2B5EF4-FFF2-40B4-BE49-F238E27FC236}">
              <a16:creationId xmlns:a16="http://schemas.microsoft.com/office/drawing/2014/main" id="{1CC755C1-9CFC-4F78-875B-550E22AAC1CA}"/>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83F88172-B976-4303-8B65-B62CE0624895}"/>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27A47BF0-9965-4EAD-95B2-07662B6232C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E77484FC-1C66-482B-842E-01BD424A3290}"/>
            </a:ext>
          </a:extLst>
        </xdr:cNvPr>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58" name="フローチャート: 判断 157">
          <a:extLst>
            <a:ext uri="{FF2B5EF4-FFF2-40B4-BE49-F238E27FC236}">
              <a16:creationId xmlns:a16="http://schemas.microsoft.com/office/drawing/2014/main" id="{C8824703-71FF-4BC2-BE3A-9FD9491FC48E}"/>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59" name="フローチャート: 判断 158">
          <a:extLst>
            <a:ext uri="{FF2B5EF4-FFF2-40B4-BE49-F238E27FC236}">
              <a16:creationId xmlns:a16="http://schemas.microsoft.com/office/drawing/2014/main" id="{25CF861E-C5E5-4899-9215-81829EB422C3}"/>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134002</xdr:rowOff>
    </xdr:from>
    <xdr:ext cx="405111" cy="259045"/>
    <xdr:sp macro="" textlink="">
      <xdr:nvSpPr>
        <xdr:cNvPr id="160" name="n_1aveValue【体育館・プール】&#10;有形固定資産減価償却率">
          <a:extLst>
            <a:ext uri="{FF2B5EF4-FFF2-40B4-BE49-F238E27FC236}">
              <a16:creationId xmlns:a16="http://schemas.microsoft.com/office/drawing/2014/main" id="{6CF44C0A-D97A-45E9-9207-3F2C96DA5E05}"/>
            </a:ext>
          </a:extLst>
        </xdr:cNvPr>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161" name="フローチャート: 判断 160">
          <a:extLst>
            <a:ext uri="{FF2B5EF4-FFF2-40B4-BE49-F238E27FC236}">
              <a16:creationId xmlns:a16="http://schemas.microsoft.com/office/drawing/2014/main" id="{010CB359-0CD8-412A-B23C-BE13221FC90B}"/>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59707</xdr:rowOff>
    </xdr:from>
    <xdr:ext cx="405111" cy="259045"/>
    <xdr:sp macro="" textlink="">
      <xdr:nvSpPr>
        <xdr:cNvPr id="162" name="n_2aveValue【体育館・プール】&#10;有形固定資産減価償却率">
          <a:extLst>
            <a:ext uri="{FF2B5EF4-FFF2-40B4-BE49-F238E27FC236}">
              <a16:creationId xmlns:a16="http://schemas.microsoft.com/office/drawing/2014/main" id="{E8648DF5-30A0-44FD-A90F-6D255D0AC239}"/>
            </a:ext>
          </a:extLst>
        </xdr:cNvPr>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163" name="フローチャート: 判断 162">
          <a:extLst>
            <a:ext uri="{FF2B5EF4-FFF2-40B4-BE49-F238E27FC236}">
              <a16:creationId xmlns:a16="http://schemas.microsoft.com/office/drawing/2014/main" id="{7472BCA0-218D-4F62-AEBD-019B6DB00FE7}"/>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97807</xdr:rowOff>
    </xdr:from>
    <xdr:ext cx="405111" cy="259045"/>
    <xdr:sp macro="" textlink="">
      <xdr:nvSpPr>
        <xdr:cNvPr id="164" name="n_3aveValue【体育館・プール】&#10;有形固定資産減価償却率">
          <a:extLst>
            <a:ext uri="{FF2B5EF4-FFF2-40B4-BE49-F238E27FC236}">
              <a16:creationId xmlns:a16="http://schemas.microsoft.com/office/drawing/2014/main" id="{4FB81A9E-7537-4CCA-91F7-CA243D441F75}"/>
            </a:ext>
          </a:extLst>
        </xdr:cNvPr>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F45EC3F0-F815-4074-A979-0EAF1B1CDB3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7D3FB864-24D7-46E1-A7F2-E6E7E8EE400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282732F2-3F4A-4132-A1DC-5A5E34B4824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25F659B2-88D5-419B-AAAD-46C71C57410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1DB72DC-23CB-4897-A52A-6351D3CE24D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70" name="楕円 169">
          <a:extLst>
            <a:ext uri="{FF2B5EF4-FFF2-40B4-BE49-F238E27FC236}">
              <a16:creationId xmlns:a16="http://schemas.microsoft.com/office/drawing/2014/main" id="{04B3BBEC-DEF0-461E-8DB6-32469D7A1A54}"/>
            </a:ext>
          </a:extLst>
        </xdr:cNvPr>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71" name="楕円 170">
          <a:extLst>
            <a:ext uri="{FF2B5EF4-FFF2-40B4-BE49-F238E27FC236}">
              <a16:creationId xmlns:a16="http://schemas.microsoft.com/office/drawing/2014/main" id="{2B98300F-3519-4C59-BE46-ADF8929839CC}"/>
            </a:ext>
          </a:extLst>
        </xdr:cNvPr>
        <xdr:cNvSpPr/>
      </xdr:nvSpPr>
      <xdr:spPr>
        <a:xfrm>
          <a:off x="2857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85725</xdr:rowOff>
    </xdr:to>
    <xdr:cxnSp macro="">
      <xdr:nvCxnSpPr>
        <xdr:cNvPr id="172" name="直線コネクタ 171">
          <a:extLst>
            <a:ext uri="{FF2B5EF4-FFF2-40B4-BE49-F238E27FC236}">
              <a16:creationId xmlns:a16="http://schemas.microsoft.com/office/drawing/2014/main" id="{CBD60975-3AE9-49FA-BE99-F8CDD0C1C2E1}"/>
            </a:ext>
          </a:extLst>
        </xdr:cNvPr>
        <xdr:cNvCxnSpPr/>
      </xdr:nvCxnSpPr>
      <xdr:spPr>
        <a:xfrm flipV="1">
          <a:off x="2908300" y="103555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110507</xdr:rowOff>
    </xdr:from>
    <xdr:ext cx="405111" cy="259045"/>
    <xdr:sp macro="" textlink="">
      <xdr:nvSpPr>
        <xdr:cNvPr id="173" name="n_1mainValue【体育館・プール】&#10;有形固定資産減価償却率">
          <a:extLst>
            <a:ext uri="{FF2B5EF4-FFF2-40B4-BE49-F238E27FC236}">
              <a16:creationId xmlns:a16="http://schemas.microsoft.com/office/drawing/2014/main" id="{F5AA0C38-4D98-4AAE-950D-34F4B436681A}"/>
            </a:ext>
          </a:extLst>
        </xdr:cNvPr>
        <xdr:cNvSpPr txBox="1"/>
      </xdr:nvSpPr>
      <xdr:spPr>
        <a:xfrm>
          <a:off x="3582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174" name="n_2mainValue【体育館・プール】&#10;有形固定資産減価償却率">
          <a:extLst>
            <a:ext uri="{FF2B5EF4-FFF2-40B4-BE49-F238E27FC236}">
              <a16:creationId xmlns:a16="http://schemas.microsoft.com/office/drawing/2014/main" id="{2FEE0439-31C1-4DD6-8890-1568EB8FA3D5}"/>
            </a:ext>
          </a:extLst>
        </xdr:cNvPr>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2934164B-DE99-407F-8B66-D4AC811A262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6FA7CF67-E8C7-4725-AA82-0F38547A888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7A6A3ED6-0217-4F19-9284-8CC4C9D4E34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FCA0DFE3-BB60-4834-89C2-2D746BE4B4B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CB6199E7-54E5-4B8E-A8EF-9280D3428D8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BA397FCF-61DC-4AAD-BEAE-B0D26A9A249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C93E74D8-E678-4DE9-AC38-F6844525585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A2D43F50-9F15-4111-96C4-BA0C7E843BE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D7956AAF-5ECF-486A-8D72-075A6BAB24C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EA2A209D-7242-42C5-92F8-72A83B8C132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5" name="直線コネクタ 184">
          <a:extLst>
            <a:ext uri="{FF2B5EF4-FFF2-40B4-BE49-F238E27FC236}">
              <a16:creationId xmlns:a16="http://schemas.microsoft.com/office/drawing/2014/main" id="{0559C143-3277-41AE-AA7A-C5F2D79F7DF9}"/>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6" name="テキスト ボックス 185">
          <a:extLst>
            <a:ext uri="{FF2B5EF4-FFF2-40B4-BE49-F238E27FC236}">
              <a16:creationId xmlns:a16="http://schemas.microsoft.com/office/drawing/2014/main" id="{DA1F9AB9-CA4B-481E-861E-58A2A50AD32E}"/>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B573E8A3-340F-4FE1-B215-74E39AD96A4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a:extLst>
            <a:ext uri="{FF2B5EF4-FFF2-40B4-BE49-F238E27FC236}">
              <a16:creationId xmlns:a16="http://schemas.microsoft.com/office/drawing/2014/main" id="{F0F1D575-C941-4145-8EBA-F2A521C7357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9" name="直線コネクタ 188">
          <a:extLst>
            <a:ext uri="{FF2B5EF4-FFF2-40B4-BE49-F238E27FC236}">
              <a16:creationId xmlns:a16="http://schemas.microsoft.com/office/drawing/2014/main" id="{F3815C85-AA15-4650-8CC1-863E4B6FD65D}"/>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0" name="テキスト ボックス 189">
          <a:extLst>
            <a:ext uri="{FF2B5EF4-FFF2-40B4-BE49-F238E27FC236}">
              <a16:creationId xmlns:a16="http://schemas.microsoft.com/office/drawing/2014/main" id="{C724A6DA-5A6E-4FEB-94A7-4DCE573A2964}"/>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7B4F08B8-CC40-4610-A32E-BD7C5C21A0E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a:extLst>
            <a:ext uri="{FF2B5EF4-FFF2-40B4-BE49-F238E27FC236}">
              <a16:creationId xmlns:a16="http://schemas.microsoft.com/office/drawing/2014/main" id="{665CCC62-883E-4083-8884-59122FD5A39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a:extLst>
            <a:ext uri="{FF2B5EF4-FFF2-40B4-BE49-F238E27FC236}">
              <a16:creationId xmlns:a16="http://schemas.microsoft.com/office/drawing/2014/main" id="{DBD401E1-1638-4DF7-AAF4-70BD5049E17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94" name="直線コネクタ 193">
          <a:extLst>
            <a:ext uri="{FF2B5EF4-FFF2-40B4-BE49-F238E27FC236}">
              <a16:creationId xmlns:a16="http://schemas.microsoft.com/office/drawing/2014/main" id="{237B091E-AF78-42D4-B59F-54DDF941A72E}"/>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95" name="【体育館・プール】&#10;一人当たり面積最小値テキスト">
          <a:extLst>
            <a:ext uri="{FF2B5EF4-FFF2-40B4-BE49-F238E27FC236}">
              <a16:creationId xmlns:a16="http://schemas.microsoft.com/office/drawing/2014/main" id="{243FA18D-E3B7-4986-B75E-67DBF402D360}"/>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96" name="直線コネクタ 195">
          <a:extLst>
            <a:ext uri="{FF2B5EF4-FFF2-40B4-BE49-F238E27FC236}">
              <a16:creationId xmlns:a16="http://schemas.microsoft.com/office/drawing/2014/main" id="{1582A25F-3DB6-45CA-9A95-A61BB69033EE}"/>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97" name="【体育館・プール】&#10;一人当たり面積最大値テキスト">
          <a:extLst>
            <a:ext uri="{FF2B5EF4-FFF2-40B4-BE49-F238E27FC236}">
              <a16:creationId xmlns:a16="http://schemas.microsoft.com/office/drawing/2014/main" id="{4F92FD8A-6BF5-4A61-B689-ED9C6865E099}"/>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98" name="直線コネクタ 197">
          <a:extLst>
            <a:ext uri="{FF2B5EF4-FFF2-40B4-BE49-F238E27FC236}">
              <a16:creationId xmlns:a16="http://schemas.microsoft.com/office/drawing/2014/main" id="{A6BF5FC3-1E0B-4F51-A04A-13A8CFC1E535}"/>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199" name="【体育館・プール】&#10;一人当たり面積平均値テキスト">
          <a:extLst>
            <a:ext uri="{FF2B5EF4-FFF2-40B4-BE49-F238E27FC236}">
              <a16:creationId xmlns:a16="http://schemas.microsoft.com/office/drawing/2014/main" id="{CC6BF69D-F7B4-4D00-8DB3-67DC6929646A}"/>
            </a:ext>
          </a:extLst>
        </xdr:cNvPr>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00" name="フローチャート: 判断 199">
          <a:extLst>
            <a:ext uri="{FF2B5EF4-FFF2-40B4-BE49-F238E27FC236}">
              <a16:creationId xmlns:a16="http://schemas.microsoft.com/office/drawing/2014/main" id="{37A8DD05-8726-473F-B23B-DE308109F2D1}"/>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01" name="フローチャート: 判断 200">
          <a:extLst>
            <a:ext uri="{FF2B5EF4-FFF2-40B4-BE49-F238E27FC236}">
              <a16:creationId xmlns:a16="http://schemas.microsoft.com/office/drawing/2014/main" id="{3BCEBD1D-D203-4BE6-BF2B-1D5FA62876FD}"/>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137368</xdr:rowOff>
    </xdr:from>
    <xdr:ext cx="469744" cy="259045"/>
    <xdr:sp macro="" textlink="">
      <xdr:nvSpPr>
        <xdr:cNvPr id="202" name="n_1aveValue【体育館・プール】&#10;一人当たり面積">
          <a:extLst>
            <a:ext uri="{FF2B5EF4-FFF2-40B4-BE49-F238E27FC236}">
              <a16:creationId xmlns:a16="http://schemas.microsoft.com/office/drawing/2014/main" id="{2446F26D-67E5-4513-9699-9CFB4D985492}"/>
            </a:ext>
          </a:extLst>
        </xdr:cNvPr>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203" name="フローチャート: 判断 202">
          <a:extLst>
            <a:ext uri="{FF2B5EF4-FFF2-40B4-BE49-F238E27FC236}">
              <a16:creationId xmlns:a16="http://schemas.microsoft.com/office/drawing/2014/main" id="{1F145FD9-E4D7-4A11-90D5-29C63F582EA0}"/>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45356</xdr:rowOff>
    </xdr:from>
    <xdr:ext cx="469744" cy="259045"/>
    <xdr:sp macro="" textlink="">
      <xdr:nvSpPr>
        <xdr:cNvPr id="204" name="n_2aveValue【体育館・プール】&#10;一人当たり面積">
          <a:extLst>
            <a:ext uri="{FF2B5EF4-FFF2-40B4-BE49-F238E27FC236}">
              <a16:creationId xmlns:a16="http://schemas.microsoft.com/office/drawing/2014/main" id="{9256E489-1D65-4E3A-AF51-95B4098B7BA7}"/>
            </a:ext>
          </a:extLst>
        </xdr:cNvPr>
        <xdr:cNvSpPr txBox="1"/>
      </xdr:nvSpPr>
      <xdr:spPr>
        <a:xfrm>
          <a:off x="8515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205" name="フローチャート: 判断 204">
          <a:extLst>
            <a:ext uri="{FF2B5EF4-FFF2-40B4-BE49-F238E27FC236}">
              <a16:creationId xmlns:a16="http://schemas.microsoft.com/office/drawing/2014/main" id="{0B83E9AC-FC9C-4739-8645-552986C9284E}"/>
            </a:ext>
          </a:extLst>
        </xdr:cNvPr>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206" name="n_3aveValue【体育館・プール】&#10;一人当たり面積">
          <a:extLst>
            <a:ext uri="{FF2B5EF4-FFF2-40B4-BE49-F238E27FC236}">
              <a16:creationId xmlns:a16="http://schemas.microsoft.com/office/drawing/2014/main" id="{A5085ECE-11AE-49DB-9321-B65FEF2FEC39}"/>
            </a:ext>
          </a:extLst>
        </xdr:cNvPr>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8A745BB8-ECF6-4D22-B7FD-E4F7AEE6823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20ABDE82-3D9C-4BE2-9A40-66D46640388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7FCB7E3D-DED1-46AE-BA3E-3CB39561865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5F5DA298-9110-42BF-BE9C-461025B8497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2FC35A4C-8020-4F63-AB9B-CF721F27CF8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114364</xdr:rowOff>
    </xdr:from>
    <xdr:to>
      <xdr:col>50</xdr:col>
      <xdr:colOff>165100</xdr:colOff>
      <xdr:row>58</xdr:row>
      <xdr:rowOff>44514</xdr:rowOff>
    </xdr:to>
    <xdr:sp macro="" textlink="">
      <xdr:nvSpPr>
        <xdr:cNvPr id="212" name="楕円 211">
          <a:extLst>
            <a:ext uri="{FF2B5EF4-FFF2-40B4-BE49-F238E27FC236}">
              <a16:creationId xmlns:a16="http://schemas.microsoft.com/office/drawing/2014/main" id="{32F90C3B-9C8B-40D7-82DD-45FC6C1A20C3}"/>
            </a:ext>
          </a:extLst>
        </xdr:cNvPr>
        <xdr:cNvSpPr/>
      </xdr:nvSpPr>
      <xdr:spPr>
        <a:xfrm>
          <a:off x="9588500" y="98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57</xdr:row>
      <xdr:rowOff>120650</xdr:rowOff>
    </xdr:from>
    <xdr:to>
      <xdr:col>46</xdr:col>
      <xdr:colOff>38100</xdr:colOff>
      <xdr:row>58</xdr:row>
      <xdr:rowOff>50800</xdr:rowOff>
    </xdr:to>
    <xdr:sp macro="" textlink="">
      <xdr:nvSpPr>
        <xdr:cNvPr id="213" name="楕円 212">
          <a:extLst>
            <a:ext uri="{FF2B5EF4-FFF2-40B4-BE49-F238E27FC236}">
              <a16:creationId xmlns:a16="http://schemas.microsoft.com/office/drawing/2014/main" id="{6F0478F7-0A91-455D-8248-3405CAB1F63C}"/>
            </a:ext>
          </a:extLst>
        </xdr:cNvPr>
        <xdr:cNvSpPr/>
      </xdr:nvSpPr>
      <xdr:spPr>
        <a:xfrm>
          <a:off x="8699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165164</xdr:rowOff>
    </xdr:from>
    <xdr:to>
      <xdr:col>50</xdr:col>
      <xdr:colOff>114300</xdr:colOff>
      <xdr:row>58</xdr:row>
      <xdr:rowOff>0</xdr:rowOff>
    </xdr:to>
    <xdr:cxnSp macro="">
      <xdr:nvCxnSpPr>
        <xdr:cNvPr id="214" name="直線コネクタ 213">
          <a:extLst>
            <a:ext uri="{FF2B5EF4-FFF2-40B4-BE49-F238E27FC236}">
              <a16:creationId xmlns:a16="http://schemas.microsoft.com/office/drawing/2014/main" id="{25C01C70-FC25-434C-AA9B-CA8431B85C8C}"/>
            </a:ext>
          </a:extLst>
        </xdr:cNvPr>
        <xdr:cNvCxnSpPr/>
      </xdr:nvCxnSpPr>
      <xdr:spPr>
        <a:xfrm flipV="1">
          <a:off x="8750300" y="993781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61041</xdr:rowOff>
    </xdr:from>
    <xdr:ext cx="469744" cy="259045"/>
    <xdr:sp macro="" textlink="">
      <xdr:nvSpPr>
        <xdr:cNvPr id="215" name="n_1mainValue【体育館・プール】&#10;一人当たり面積">
          <a:extLst>
            <a:ext uri="{FF2B5EF4-FFF2-40B4-BE49-F238E27FC236}">
              <a16:creationId xmlns:a16="http://schemas.microsoft.com/office/drawing/2014/main" id="{80711A89-BCB7-4B8D-AECE-82BE50BDC1BE}"/>
            </a:ext>
          </a:extLst>
        </xdr:cNvPr>
        <xdr:cNvSpPr txBox="1"/>
      </xdr:nvSpPr>
      <xdr:spPr>
        <a:xfrm>
          <a:off x="9391727" y="966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67327</xdr:rowOff>
    </xdr:from>
    <xdr:ext cx="469744" cy="259045"/>
    <xdr:sp macro="" textlink="">
      <xdr:nvSpPr>
        <xdr:cNvPr id="216" name="n_2mainValue【体育館・プール】&#10;一人当たり面積">
          <a:extLst>
            <a:ext uri="{FF2B5EF4-FFF2-40B4-BE49-F238E27FC236}">
              <a16:creationId xmlns:a16="http://schemas.microsoft.com/office/drawing/2014/main" id="{FADF8D61-4145-41C8-A692-014BF737D95F}"/>
            </a:ext>
          </a:extLst>
        </xdr:cNvPr>
        <xdr:cNvSpPr txBox="1"/>
      </xdr:nvSpPr>
      <xdr:spPr>
        <a:xfrm>
          <a:off x="8515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a:extLst>
            <a:ext uri="{FF2B5EF4-FFF2-40B4-BE49-F238E27FC236}">
              <a16:creationId xmlns:a16="http://schemas.microsoft.com/office/drawing/2014/main" id="{DF2FC7B1-926D-462B-A938-61EC1C736BB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a:extLst>
            <a:ext uri="{FF2B5EF4-FFF2-40B4-BE49-F238E27FC236}">
              <a16:creationId xmlns:a16="http://schemas.microsoft.com/office/drawing/2014/main" id="{444D3FC3-49B4-4B0C-9828-376D433BBE4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a:extLst>
            <a:ext uri="{FF2B5EF4-FFF2-40B4-BE49-F238E27FC236}">
              <a16:creationId xmlns:a16="http://schemas.microsoft.com/office/drawing/2014/main" id="{260CED2E-40E1-4CBA-99E8-EFA418400C1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a:extLst>
            <a:ext uri="{FF2B5EF4-FFF2-40B4-BE49-F238E27FC236}">
              <a16:creationId xmlns:a16="http://schemas.microsoft.com/office/drawing/2014/main" id="{9731ED72-AEB1-4186-9C74-4E9FEF2FD5E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a:extLst>
            <a:ext uri="{FF2B5EF4-FFF2-40B4-BE49-F238E27FC236}">
              <a16:creationId xmlns:a16="http://schemas.microsoft.com/office/drawing/2014/main" id="{88BDDDD5-41B2-46BB-9B00-FD8B49A28C8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a:extLst>
            <a:ext uri="{FF2B5EF4-FFF2-40B4-BE49-F238E27FC236}">
              <a16:creationId xmlns:a16="http://schemas.microsoft.com/office/drawing/2014/main" id="{AF1C326E-4A3A-43C5-965F-0ABB459E752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a:extLst>
            <a:ext uri="{FF2B5EF4-FFF2-40B4-BE49-F238E27FC236}">
              <a16:creationId xmlns:a16="http://schemas.microsoft.com/office/drawing/2014/main" id="{3EDF13D2-F210-45BA-B53D-AED676EB4D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a:extLst>
            <a:ext uri="{FF2B5EF4-FFF2-40B4-BE49-F238E27FC236}">
              <a16:creationId xmlns:a16="http://schemas.microsoft.com/office/drawing/2014/main" id="{73886363-98FA-4223-AB05-9857662A926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a:extLst>
            <a:ext uri="{FF2B5EF4-FFF2-40B4-BE49-F238E27FC236}">
              <a16:creationId xmlns:a16="http://schemas.microsoft.com/office/drawing/2014/main" id="{A03F4C73-3811-4935-9478-43FA86C3BEE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a:extLst>
            <a:ext uri="{FF2B5EF4-FFF2-40B4-BE49-F238E27FC236}">
              <a16:creationId xmlns:a16="http://schemas.microsoft.com/office/drawing/2014/main" id="{273B2479-0CA7-4082-824E-22C0854B95D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a:extLst>
            <a:ext uri="{FF2B5EF4-FFF2-40B4-BE49-F238E27FC236}">
              <a16:creationId xmlns:a16="http://schemas.microsoft.com/office/drawing/2014/main" id="{DED82534-7297-4E21-9C62-E249723D6F8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8" name="テキスト ボックス 227">
          <a:extLst>
            <a:ext uri="{FF2B5EF4-FFF2-40B4-BE49-F238E27FC236}">
              <a16:creationId xmlns:a16="http://schemas.microsoft.com/office/drawing/2014/main" id="{7A54982B-6368-4C6B-B643-75145ADB203E}"/>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a:extLst>
            <a:ext uri="{FF2B5EF4-FFF2-40B4-BE49-F238E27FC236}">
              <a16:creationId xmlns:a16="http://schemas.microsoft.com/office/drawing/2014/main" id="{301607F1-071E-4F4E-82F9-CC2775B01E3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a:extLst>
            <a:ext uri="{FF2B5EF4-FFF2-40B4-BE49-F238E27FC236}">
              <a16:creationId xmlns:a16="http://schemas.microsoft.com/office/drawing/2014/main" id="{4232500F-7307-45B2-89DA-9761B5D0F49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a:extLst>
            <a:ext uri="{FF2B5EF4-FFF2-40B4-BE49-F238E27FC236}">
              <a16:creationId xmlns:a16="http://schemas.microsoft.com/office/drawing/2014/main" id="{3562F8A3-EB5A-45F5-885B-E4E37C15DF2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a:extLst>
            <a:ext uri="{FF2B5EF4-FFF2-40B4-BE49-F238E27FC236}">
              <a16:creationId xmlns:a16="http://schemas.microsoft.com/office/drawing/2014/main" id="{EA3F6332-FC3F-4F97-9166-AFD9834233D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a:extLst>
            <a:ext uri="{FF2B5EF4-FFF2-40B4-BE49-F238E27FC236}">
              <a16:creationId xmlns:a16="http://schemas.microsoft.com/office/drawing/2014/main" id="{6BCD7FF6-8934-484B-AB13-D9D174DF99F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a:extLst>
            <a:ext uri="{FF2B5EF4-FFF2-40B4-BE49-F238E27FC236}">
              <a16:creationId xmlns:a16="http://schemas.microsoft.com/office/drawing/2014/main" id="{0F6DA750-BC37-4C04-952F-6C32667D429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a:extLst>
            <a:ext uri="{FF2B5EF4-FFF2-40B4-BE49-F238E27FC236}">
              <a16:creationId xmlns:a16="http://schemas.microsoft.com/office/drawing/2014/main" id="{400D59E6-B8A0-4CEB-9152-4C2FEE55119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a:extLst>
            <a:ext uri="{FF2B5EF4-FFF2-40B4-BE49-F238E27FC236}">
              <a16:creationId xmlns:a16="http://schemas.microsoft.com/office/drawing/2014/main" id="{243AE3DA-D060-4707-966E-FC058B17252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a:extLst>
            <a:ext uri="{FF2B5EF4-FFF2-40B4-BE49-F238E27FC236}">
              <a16:creationId xmlns:a16="http://schemas.microsoft.com/office/drawing/2014/main" id="{C919B788-5A77-47B5-B602-FA9D30689E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8" name="テキスト ボックス 237">
          <a:extLst>
            <a:ext uri="{FF2B5EF4-FFF2-40B4-BE49-F238E27FC236}">
              <a16:creationId xmlns:a16="http://schemas.microsoft.com/office/drawing/2014/main" id="{991AE624-6CC7-47CD-8C03-AC99D62F0903}"/>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8F76054C-8099-4B1B-8B52-EAEE0B26FD5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3DCC202F-215A-4CCF-AD85-5455C708171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a:extLst>
            <a:ext uri="{FF2B5EF4-FFF2-40B4-BE49-F238E27FC236}">
              <a16:creationId xmlns:a16="http://schemas.microsoft.com/office/drawing/2014/main" id="{D89AD375-ECA7-4046-8A1A-91C8D8BDBB7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42" name="直線コネクタ 241">
          <a:extLst>
            <a:ext uri="{FF2B5EF4-FFF2-40B4-BE49-F238E27FC236}">
              <a16:creationId xmlns:a16="http://schemas.microsoft.com/office/drawing/2014/main" id="{80DA27B6-CBED-40B0-8C13-AA9B5A085CD8}"/>
            </a:ext>
          </a:extLst>
        </xdr:cNvPr>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43" name="【福祉施設】&#10;有形固定資産減価償却率最小値テキスト">
          <a:extLst>
            <a:ext uri="{FF2B5EF4-FFF2-40B4-BE49-F238E27FC236}">
              <a16:creationId xmlns:a16="http://schemas.microsoft.com/office/drawing/2014/main" id="{99C921E3-343B-48C0-9F25-0435647512B3}"/>
            </a:ext>
          </a:extLst>
        </xdr:cNvPr>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44" name="直線コネクタ 243">
          <a:extLst>
            <a:ext uri="{FF2B5EF4-FFF2-40B4-BE49-F238E27FC236}">
              <a16:creationId xmlns:a16="http://schemas.microsoft.com/office/drawing/2014/main" id="{B620330D-E74B-4745-BBC9-5C705FAB3AE9}"/>
            </a:ext>
          </a:extLst>
        </xdr:cNvPr>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5" name="【福祉施設】&#10;有形固定資産減価償却率最大値テキスト">
          <a:extLst>
            <a:ext uri="{FF2B5EF4-FFF2-40B4-BE49-F238E27FC236}">
              <a16:creationId xmlns:a16="http://schemas.microsoft.com/office/drawing/2014/main" id="{9F73E003-E0CF-4EBC-8ED7-BEFF6FC760DB}"/>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6" name="直線コネクタ 245">
          <a:extLst>
            <a:ext uri="{FF2B5EF4-FFF2-40B4-BE49-F238E27FC236}">
              <a16:creationId xmlns:a16="http://schemas.microsoft.com/office/drawing/2014/main" id="{FDD428A8-B236-42F6-A604-0BF59B639EA7}"/>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247" name="【福祉施設】&#10;有形固定資産減価償却率平均値テキスト">
          <a:extLst>
            <a:ext uri="{FF2B5EF4-FFF2-40B4-BE49-F238E27FC236}">
              <a16:creationId xmlns:a16="http://schemas.microsoft.com/office/drawing/2014/main" id="{A34F4B6F-227B-48EB-A200-27DA786570AE}"/>
            </a:ext>
          </a:extLst>
        </xdr:cNvPr>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48" name="フローチャート: 判断 247">
          <a:extLst>
            <a:ext uri="{FF2B5EF4-FFF2-40B4-BE49-F238E27FC236}">
              <a16:creationId xmlns:a16="http://schemas.microsoft.com/office/drawing/2014/main" id="{85AEB83D-862E-4C68-BEDE-B8A988987C0C}"/>
            </a:ext>
          </a:extLst>
        </xdr:cNvPr>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49" name="フローチャート: 判断 248">
          <a:extLst>
            <a:ext uri="{FF2B5EF4-FFF2-40B4-BE49-F238E27FC236}">
              <a16:creationId xmlns:a16="http://schemas.microsoft.com/office/drawing/2014/main" id="{653EA868-7629-4EA4-9E27-8D225BBA4E59}"/>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160038</xdr:rowOff>
    </xdr:from>
    <xdr:ext cx="405111" cy="259045"/>
    <xdr:sp macro="" textlink="">
      <xdr:nvSpPr>
        <xdr:cNvPr id="250" name="n_1aveValue【福祉施設】&#10;有形固定資産減価償却率">
          <a:extLst>
            <a:ext uri="{FF2B5EF4-FFF2-40B4-BE49-F238E27FC236}">
              <a16:creationId xmlns:a16="http://schemas.microsoft.com/office/drawing/2014/main" id="{90274431-F3FB-498F-BE3A-DC9838CE166D}"/>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251" name="フローチャート: 判断 250">
          <a:extLst>
            <a:ext uri="{FF2B5EF4-FFF2-40B4-BE49-F238E27FC236}">
              <a16:creationId xmlns:a16="http://schemas.microsoft.com/office/drawing/2014/main" id="{AF3E2EC2-0046-4FAA-B539-088FD836909C}"/>
            </a:ext>
          </a:extLst>
        </xdr:cNvPr>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42471</xdr:rowOff>
    </xdr:from>
    <xdr:ext cx="405111" cy="259045"/>
    <xdr:sp macro="" textlink="">
      <xdr:nvSpPr>
        <xdr:cNvPr id="252" name="n_2aveValue【福祉施設】&#10;有形固定資産減価償却率">
          <a:extLst>
            <a:ext uri="{FF2B5EF4-FFF2-40B4-BE49-F238E27FC236}">
              <a16:creationId xmlns:a16="http://schemas.microsoft.com/office/drawing/2014/main" id="{F449FD31-087C-4DEE-AE2C-B817B7BEF93C}"/>
            </a:ext>
          </a:extLst>
        </xdr:cNvPr>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253" name="フローチャート: 判断 252">
          <a:extLst>
            <a:ext uri="{FF2B5EF4-FFF2-40B4-BE49-F238E27FC236}">
              <a16:creationId xmlns:a16="http://schemas.microsoft.com/office/drawing/2014/main" id="{B78B103A-2D5A-4F61-AB5A-359E507B8A57}"/>
            </a:ext>
          </a:extLst>
        </xdr:cNvPr>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254" name="n_3aveValue【福祉施設】&#10;有形固定資産減価償却率">
          <a:extLst>
            <a:ext uri="{FF2B5EF4-FFF2-40B4-BE49-F238E27FC236}">
              <a16:creationId xmlns:a16="http://schemas.microsoft.com/office/drawing/2014/main" id="{AE556FB2-BD58-4920-BA4E-BD6A887A6560}"/>
            </a:ext>
          </a:extLst>
        </xdr:cNvPr>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8C5E5D8-890B-43C3-AFBC-AA3DE74BB02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EA3C7FB-2E8E-4722-AAA4-6B2DE53A4D3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2A9E42A0-3FA3-4F9A-86A8-FFDFD9E47DC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A1B9731F-0C11-42E3-96C7-F65C8EA6BA6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6875B828-A694-449B-8F37-7AE812244A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24856</xdr:rowOff>
    </xdr:from>
    <xdr:to>
      <xdr:col>20</xdr:col>
      <xdr:colOff>38100</xdr:colOff>
      <xdr:row>79</xdr:row>
      <xdr:rowOff>126456</xdr:rowOff>
    </xdr:to>
    <xdr:sp macro="" textlink="">
      <xdr:nvSpPr>
        <xdr:cNvPr id="260" name="楕円 259">
          <a:extLst>
            <a:ext uri="{FF2B5EF4-FFF2-40B4-BE49-F238E27FC236}">
              <a16:creationId xmlns:a16="http://schemas.microsoft.com/office/drawing/2014/main" id="{A5B17509-C1F9-4CED-998B-D343F7E0D66B}"/>
            </a:ext>
          </a:extLst>
        </xdr:cNvPr>
        <xdr:cNvSpPr/>
      </xdr:nvSpPr>
      <xdr:spPr>
        <a:xfrm>
          <a:off x="3746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60779</xdr:rowOff>
    </xdr:from>
    <xdr:to>
      <xdr:col>15</xdr:col>
      <xdr:colOff>101600</xdr:colOff>
      <xdr:row>79</xdr:row>
      <xdr:rowOff>162379</xdr:rowOff>
    </xdr:to>
    <xdr:sp macro="" textlink="">
      <xdr:nvSpPr>
        <xdr:cNvPr id="261" name="楕円 260">
          <a:extLst>
            <a:ext uri="{FF2B5EF4-FFF2-40B4-BE49-F238E27FC236}">
              <a16:creationId xmlns:a16="http://schemas.microsoft.com/office/drawing/2014/main" id="{2D784CB0-6B7F-49FA-9161-5DE34DBF1B4D}"/>
            </a:ext>
          </a:extLst>
        </xdr:cNvPr>
        <xdr:cNvSpPr/>
      </xdr:nvSpPr>
      <xdr:spPr>
        <a:xfrm>
          <a:off x="2857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75656</xdr:rowOff>
    </xdr:from>
    <xdr:to>
      <xdr:col>19</xdr:col>
      <xdr:colOff>177800</xdr:colOff>
      <xdr:row>79</xdr:row>
      <xdr:rowOff>111579</xdr:rowOff>
    </xdr:to>
    <xdr:cxnSp macro="">
      <xdr:nvCxnSpPr>
        <xdr:cNvPr id="262" name="直線コネクタ 261">
          <a:extLst>
            <a:ext uri="{FF2B5EF4-FFF2-40B4-BE49-F238E27FC236}">
              <a16:creationId xmlns:a16="http://schemas.microsoft.com/office/drawing/2014/main" id="{E022E325-2BA6-4F61-AC90-3FD4A8F8A3E4}"/>
            </a:ext>
          </a:extLst>
        </xdr:cNvPr>
        <xdr:cNvCxnSpPr/>
      </xdr:nvCxnSpPr>
      <xdr:spPr>
        <a:xfrm flipV="1">
          <a:off x="2908300" y="136202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142983</xdr:rowOff>
    </xdr:from>
    <xdr:ext cx="405111" cy="259045"/>
    <xdr:sp macro="" textlink="">
      <xdr:nvSpPr>
        <xdr:cNvPr id="263" name="n_1mainValue【福祉施設】&#10;有形固定資産減価償却率">
          <a:extLst>
            <a:ext uri="{FF2B5EF4-FFF2-40B4-BE49-F238E27FC236}">
              <a16:creationId xmlns:a16="http://schemas.microsoft.com/office/drawing/2014/main" id="{51259DED-9EC7-4309-8513-A5BDE5CA76A5}"/>
            </a:ext>
          </a:extLst>
        </xdr:cNvPr>
        <xdr:cNvSpPr txBox="1"/>
      </xdr:nvSpPr>
      <xdr:spPr>
        <a:xfrm>
          <a:off x="35820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7456</xdr:rowOff>
    </xdr:from>
    <xdr:ext cx="405111" cy="259045"/>
    <xdr:sp macro="" textlink="">
      <xdr:nvSpPr>
        <xdr:cNvPr id="264" name="n_2mainValue【福祉施設】&#10;有形固定資産減価償却率">
          <a:extLst>
            <a:ext uri="{FF2B5EF4-FFF2-40B4-BE49-F238E27FC236}">
              <a16:creationId xmlns:a16="http://schemas.microsoft.com/office/drawing/2014/main" id="{699453F1-E56E-4839-8F69-D1E5FB23FDF2}"/>
            </a:ext>
          </a:extLst>
        </xdr:cNvPr>
        <xdr:cNvSpPr txBox="1"/>
      </xdr:nvSpPr>
      <xdr:spPr>
        <a:xfrm>
          <a:off x="2705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3EFB43B1-CAE7-4E8D-BF7B-777FD6B193E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C9BC5228-12D1-463F-A139-7E7DC667395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923FC936-0AFB-44D1-AC3E-828DADAAA6E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470A9746-9BDB-4E32-A03C-7CEEE9D636D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F99FC30A-E762-41B0-AFD1-0CD618C7D4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C7E2E2D9-5D49-42D5-B15E-51E06B2C56E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38B15B09-A702-4682-B106-753A06F475B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F580E17B-6B78-4C88-B504-5521706C94D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2559DB1D-C85A-4EDB-810E-4EEAB739DE9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81754DF0-F198-4C96-9207-AFCB6F97B95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a:extLst>
            <a:ext uri="{FF2B5EF4-FFF2-40B4-BE49-F238E27FC236}">
              <a16:creationId xmlns:a16="http://schemas.microsoft.com/office/drawing/2014/main" id="{0908A7D8-1DB9-466E-8B72-07A20379F4A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C8444BB2-6B2B-4933-BC0D-B2BA33170CB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a:extLst>
            <a:ext uri="{FF2B5EF4-FFF2-40B4-BE49-F238E27FC236}">
              <a16:creationId xmlns:a16="http://schemas.microsoft.com/office/drawing/2014/main" id="{9269158B-A5AE-41EE-867A-8B7E03D68D7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a:extLst>
            <a:ext uri="{FF2B5EF4-FFF2-40B4-BE49-F238E27FC236}">
              <a16:creationId xmlns:a16="http://schemas.microsoft.com/office/drawing/2014/main" id="{F6300195-3A6E-4EA6-BCEE-FBCE2374458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a:extLst>
            <a:ext uri="{FF2B5EF4-FFF2-40B4-BE49-F238E27FC236}">
              <a16:creationId xmlns:a16="http://schemas.microsoft.com/office/drawing/2014/main" id="{771045ED-8FD5-4EA9-ACCD-3890CC544B3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a:extLst>
            <a:ext uri="{FF2B5EF4-FFF2-40B4-BE49-F238E27FC236}">
              <a16:creationId xmlns:a16="http://schemas.microsoft.com/office/drawing/2014/main" id="{175D0660-E6E5-48AA-B0BA-9CE9FEFBFA9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a:extLst>
            <a:ext uri="{FF2B5EF4-FFF2-40B4-BE49-F238E27FC236}">
              <a16:creationId xmlns:a16="http://schemas.microsoft.com/office/drawing/2014/main" id="{8369A0E1-12AA-49D6-854E-EB142B2B67D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a:extLst>
            <a:ext uri="{FF2B5EF4-FFF2-40B4-BE49-F238E27FC236}">
              <a16:creationId xmlns:a16="http://schemas.microsoft.com/office/drawing/2014/main" id="{20C4F667-E46D-411F-9E83-A7425C2F403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a:extLst>
            <a:ext uri="{FF2B5EF4-FFF2-40B4-BE49-F238E27FC236}">
              <a16:creationId xmlns:a16="http://schemas.microsoft.com/office/drawing/2014/main" id="{E9850773-1038-4B50-B8ED-4A83EF5E8DE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a:extLst>
            <a:ext uri="{FF2B5EF4-FFF2-40B4-BE49-F238E27FC236}">
              <a16:creationId xmlns:a16="http://schemas.microsoft.com/office/drawing/2014/main" id="{6A056FD6-6F30-43BD-AEED-FB99586F47E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a:extLst>
            <a:ext uri="{FF2B5EF4-FFF2-40B4-BE49-F238E27FC236}">
              <a16:creationId xmlns:a16="http://schemas.microsoft.com/office/drawing/2014/main" id="{3EC95A68-F244-4121-864C-E0865E46A1D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6" name="テキスト ボックス 285">
          <a:extLst>
            <a:ext uri="{FF2B5EF4-FFF2-40B4-BE49-F238E27FC236}">
              <a16:creationId xmlns:a16="http://schemas.microsoft.com/office/drawing/2014/main" id="{76EB650F-FDAA-4BE3-AAF4-57C19F92CBA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EC62C65C-86DF-4FBD-8FA7-CAE31336E3B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a:extLst>
            <a:ext uri="{FF2B5EF4-FFF2-40B4-BE49-F238E27FC236}">
              <a16:creationId xmlns:a16="http://schemas.microsoft.com/office/drawing/2014/main" id="{FDD05A8D-98CE-4B14-BCA4-44CB6955C3B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a:extLst>
            <a:ext uri="{FF2B5EF4-FFF2-40B4-BE49-F238E27FC236}">
              <a16:creationId xmlns:a16="http://schemas.microsoft.com/office/drawing/2014/main" id="{89A4A467-E146-4F6B-9845-B1124B847C1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90" name="直線コネクタ 289">
          <a:extLst>
            <a:ext uri="{FF2B5EF4-FFF2-40B4-BE49-F238E27FC236}">
              <a16:creationId xmlns:a16="http://schemas.microsoft.com/office/drawing/2014/main" id="{6B7D2779-2C89-4F6F-8976-D2CB7E781DDE}"/>
            </a:ext>
          </a:extLst>
        </xdr:cNvPr>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91" name="【福祉施設】&#10;一人当たり面積最小値テキスト">
          <a:extLst>
            <a:ext uri="{FF2B5EF4-FFF2-40B4-BE49-F238E27FC236}">
              <a16:creationId xmlns:a16="http://schemas.microsoft.com/office/drawing/2014/main" id="{99E0144D-55FC-4BDD-BC5C-A30D64699F1E}"/>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92" name="直線コネクタ 291">
          <a:extLst>
            <a:ext uri="{FF2B5EF4-FFF2-40B4-BE49-F238E27FC236}">
              <a16:creationId xmlns:a16="http://schemas.microsoft.com/office/drawing/2014/main" id="{9D29E1B1-5267-4E20-B7DF-CE4966D9BB8D}"/>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93" name="【福祉施設】&#10;一人当たり面積最大値テキスト">
          <a:extLst>
            <a:ext uri="{FF2B5EF4-FFF2-40B4-BE49-F238E27FC236}">
              <a16:creationId xmlns:a16="http://schemas.microsoft.com/office/drawing/2014/main" id="{09609A15-09CA-47AC-A184-CB9DF54DC1C2}"/>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94" name="直線コネクタ 293">
          <a:extLst>
            <a:ext uri="{FF2B5EF4-FFF2-40B4-BE49-F238E27FC236}">
              <a16:creationId xmlns:a16="http://schemas.microsoft.com/office/drawing/2014/main" id="{D61B3588-0349-46D4-93DC-7B43D7A51645}"/>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295" name="【福祉施設】&#10;一人当たり面積平均値テキスト">
          <a:extLst>
            <a:ext uri="{FF2B5EF4-FFF2-40B4-BE49-F238E27FC236}">
              <a16:creationId xmlns:a16="http://schemas.microsoft.com/office/drawing/2014/main" id="{8C054B84-DF59-43DD-B45D-17BDAB96D906}"/>
            </a:ext>
          </a:extLst>
        </xdr:cNvPr>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96" name="フローチャート: 判断 295">
          <a:extLst>
            <a:ext uri="{FF2B5EF4-FFF2-40B4-BE49-F238E27FC236}">
              <a16:creationId xmlns:a16="http://schemas.microsoft.com/office/drawing/2014/main" id="{28FE1462-4C7A-49AB-A5C6-BEBB065A0A23}"/>
            </a:ext>
          </a:extLst>
        </xdr:cNvPr>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97" name="フローチャート: 判断 296">
          <a:extLst>
            <a:ext uri="{FF2B5EF4-FFF2-40B4-BE49-F238E27FC236}">
              <a16:creationId xmlns:a16="http://schemas.microsoft.com/office/drawing/2014/main" id="{A119906F-56F0-40D9-8173-8E6E2F9F6840}"/>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98" name="n_1aveValue【福祉施設】&#10;一人当たり面積">
          <a:extLst>
            <a:ext uri="{FF2B5EF4-FFF2-40B4-BE49-F238E27FC236}">
              <a16:creationId xmlns:a16="http://schemas.microsoft.com/office/drawing/2014/main" id="{6AB85979-9364-42AD-AD5B-A25F6D463FE2}"/>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99" name="フローチャート: 判断 298">
          <a:extLst>
            <a:ext uri="{FF2B5EF4-FFF2-40B4-BE49-F238E27FC236}">
              <a16:creationId xmlns:a16="http://schemas.microsoft.com/office/drawing/2014/main" id="{5E8B6791-8339-4961-BEA2-EAB90959E6DC}"/>
            </a:ext>
          </a:extLst>
        </xdr:cNvPr>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300" name="n_2aveValue【福祉施設】&#10;一人当たり面積">
          <a:extLst>
            <a:ext uri="{FF2B5EF4-FFF2-40B4-BE49-F238E27FC236}">
              <a16:creationId xmlns:a16="http://schemas.microsoft.com/office/drawing/2014/main" id="{21B19DAF-6DBE-4586-B3E0-2E40810C850C}"/>
            </a:ext>
          </a:extLst>
        </xdr:cNvPr>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301" name="フローチャート: 判断 300">
          <a:extLst>
            <a:ext uri="{FF2B5EF4-FFF2-40B4-BE49-F238E27FC236}">
              <a16:creationId xmlns:a16="http://schemas.microsoft.com/office/drawing/2014/main" id="{415A50DD-50EE-4D93-A682-9A251A472628}"/>
            </a:ext>
          </a:extLst>
        </xdr:cNvPr>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166932</xdr:rowOff>
    </xdr:from>
    <xdr:ext cx="469744" cy="259045"/>
    <xdr:sp macro="" textlink="">
      <xdr:nvSpPr>
        <xdr:cNvPr id="302" name="n_3aveValue【福祉施設】&#10;一人当たり面積">
          <a:extLst>
            <a:ext uri="{FF2B5EF4-FFF2-40B4-BE49-F238E27FC236}">
              <a16:creationId xmlns:a16="http://schemas.microsoft.com/office/drawing/2014/main" id="{5A124223-231D-4BA0-B90C-02B5D3BC4FDF}"/>
            </a:ext>
          </a:extLst>
        </xdr:cNvPr>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2C455E8-0224-4657-9FF7-2489DA18817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C8E5ED0-0E11-4915-AFA0-C8E768F92C2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6CC19B8-FD56-4109-91CB-52475FCB26A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83F1747-4015-403A-8017-50EB1861B4A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79A4258F-A611-4AF2-973B-179CD5B3BBF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45538</xdr:rowOff>
    </xdr:from>
    <xdr:to>
      <xdr:col>50</xdr:col>
      <xdr:colOff>165100</xdr:colOff>
      <xdr:row>85</xdr:row>
      <xdr:rowOff>147138</xdr:rowOff>
    </xdr:to>
    <xdr:sp macro="" textlink="">
      <xdr:nvSpPr>
        <xdr:cNvPr id="308" name="楕円 307">
          <a:extLst>
            <a:ext uri="{FF2B5EF4-FFF2-40B4-BE49-F238E27FC236}">
              <a16:creationId xmlns:a16="http://schemas.microsoft.com/office/drawing/2014/main" id="{834844CC-4864-4C55-AB74-D3CE74B80003}"/>
            </a:ext>
          </a:extLst>
        </xdr:cNvPr>
        <xdr:cNvSpPr/>
      </xdr:nvSpPr>
      <xdr:spPr>
        <a:xfrm>
          <a:off x="9588500" y="146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47716</xdr:rowOff>
    </xdr:from>
    <xdr:to>
      <xdr:col>46</xdr:col>
      <xdr:colOff>38100</xdr:colOff>
      <xdr:row>85</xdr:row>
      <xdr:rowOff>149316</xdr:rowOff>
    </xdr:to>
    <xdr:sp macro="" textlink="">
      <xdr:nvSpPr>
        <xdr:cNvPr id="309" name="楕円 308">
          <a:extLst>
            <a:ext uri="{FF2B5EF4-FFF2-40B4-BE49-F238E27FC236}">
              <a16:creationId xmlns:a16="http://schemas.microsoft.com/office/drawing/2014/main" id="{8C32EA77-EC5C-43F4-B0D4-09038FC3FF68}"/>
            </a:ext>
          </a:extLst>
        </xdr:cNvPr>
        <xdr:cNvSpPr/>
      </xdr:nvSpPr>
      <xdr:spPr>
        <a:xfrm>
          <a:off x="8699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96338</xdr:rowOff>
    </xdr:from>
    <xdr:to>
      <xdr:col>50</xdr:col>
      <xdr:colOff>114300</xdr:colOff>
      <xdr:row>85</xdr:row>
      <xdr:rowOff>98516</xdr:rowOff>
    </xdr:to>
    <xdr:cxnSp macro="">
      <xdr:nvCxnSpPr>
        <xdr:cNvPr id="310" name="直線コネクタ 309">
          <a:extLst>
            <a:ext uri="{FF2B5EF4-FFF2-40B4-BE49-F238E27FC236}">
              <a16:creationId xmlns:a16="http://schemas.microsoft.com/office/drawing/2014/main" id="{D63A3192-B440-45F7-BB91-782A671AB6DA}"/>
            </a:ext>
          </a:extLst>
        </xdr:cNvPr>
        <xdr:cNvCxnSpPr/>
      </xdr:nvCxnSpPr>
      <xdr:spPr>
        <a:xfrm flipV="1">
          <a:off x="8750300" y="1466958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138265</xdr:rowOff>
    </xdr:from>
    <xdr:ext cx="469744" cy="259045"/>
    <xdr:sp macro="" textlink="">
      <xdr:nvSpPr>
        <xdr:cNvPr id="311" name="n_1mainValue【福祉施設】&#10;一人当たり面積">
          <a:extLst>
            <a:ext uri="{FF2B5EF4-FFF2-40B4-BE49-F238E27FC236}">
              <a16:creationId xmlns:a16="http://schemas.microsoft.com/office/drawing/2014/main" id="{A5FAA6D0-FA89-4D7C-B316-A586743F4958}"/>
            </a:ext>
          </a:extLst>
        </xdr:cNvPr>
        <xdr:cNvSpPr txBox="1"/>
      </xdr:nvSpPr>
      <xdr:spPr>
        <a:xfrm>
          <a:off x="93917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140443</xdr:rowOff>
    </xdr:from>
    <xdr:ext cx="469744" cy="259045"/>
    <xdr:sp macro="" textlink="">
      <xdr:nvSpPr>
        <xdr:cNvPr id="312" name="n_2mainValue【福祉施設】&#10;一人当たり面積">
          <a:extLst>
            <a:ext uri="{FF2B5EF4-FFF2-40B4-BE49-F238E27FC236}">
              <a16:creationId xmlns:a16="http://schemas.microsoft.com/office/drawing/2014/main" id="{D41DC23D-D503-4169-A116-A5B92947344B}"/>
            </a:ext>
          </a:extLst>
        </xdr:cNvPr>
        <xdr:cNvSpPr txBox="1"/>
      </xdr:nvSpPr>
      <xdr:spPr>
        <a:xfrm>
          <a:off x="85154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a:extLst>
            <a:ext uri="{FF2B5EF4-FFF2-40B4-BE49-F238E27FC236}">
              <a16:creationId xmlns:a16="http://schemas.microsoft.com/office/drawing/2014/main" id="{69E71B06-C64B-4401-BE97-4F552DAE67C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a:extLst>
            <a:ext uri="{FF2B5EF4-FFF2-40B4-BE49-F238E27FC236}">
              <a16:creationId xmlns:a16="http://schemas.microsoft.com/office/drawing/2014/main" id="{345C687E-CC6C-4001-94AC-1FFD19F50C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a:extLst>
            <a:ext uri="{FF2B5EF4-FFF2-40B4-BE49-F238E27FC236}">
              <a16:creationId xmlns:a16="http://schemas.microsoft.com/office/drawing/2014/main" id="{D44EF309-F065-4DA8-8D71-A8379CE79A0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a:extLst>
            <a:ext uri="{FF2B5EF4-FFF2-40B4-BE49-F238E27FC236}">
              <a16:creationId xmlns:a16="http://schemas.microsoft.com/office/drawing/2014/main" id="{D0240020-CCDC-4CF5-B46F-E172BE95501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a:extLst>
            <a:ext uri="{FF2B5EF4-FFF2-40B4-BE49-F238E27FC236}">
              <a16:creationId xmlns:a16="http://schemas.microsoft.com/office/drawing/2014/main" id="{1B436518-547D-4065-9364-6EDBCE3B700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a:extLst>
            <a:ext uri="{FF2B5EF4-FFF2-40B4-BE49-F238E27FC236}">
              <a16:creationId xmlns:a16="http://schemas.microsoft.com/office/drawing/2014/main" id="{F32AACDB-D0ED-4AC3-B472-57573DF087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a:extLst>
            <a:ext uri="{FF2B5EF4-FFF2-40B4-BE49-F238E27FC236}">
              <a16:creationId xmlns:a16="http://schemas.microsoft.com/office/drawing/2014/main" id="{3ECF847B-AAAE-4121-8F5B-0A48F6752B1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a:extLst>
            <a:ext uri="{FF2B5EF4-FFF2-40B4-BE49-F238E27FC236}">
              <a16:creationId xmlns:a16="http://schemas.microsoft.com/office/drawing/2014/main" id="{7FCC5432-0D32-466B-911C-7157652D62B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a:extLst>
            <a:ext uri="{FF2B5EF4-FFF2-40B4-BE49-F238E27FC236}">
              <a16:creationId xmlns:a16="http://schemas.microsoft.com/office/drawing/2014/main" id="{3E3E5C93-B435-444E-81CA-76313CDF725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a:extLst>
            <a:ext uri="{FF2B5EF4-FFF2-40B4-BE49-F238E27FC236}">
              <a16:creationId xmlns:a16="http://schemas.microsoft.com/office/drawing/2014/main" id="{ABB812F5-33B1-4E4D-82D4-011C15C359A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a:extLst>
            <a:ext uri="{FF2B5EF4-FFF2-40B4-BE49-F238E27FC236}">
              <a16:creationId xmlns:a16="http://schemas.microsoft.com/office/drawing/2014/main" id="{8C759901-D364-4EEF-AA43-FA43FEB5CC2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a:extLst>
            <a:ext uri="{FF2B5EF4-FFF2-40B4-BE49-F238E27FC236}">
              <a16:creationId xmlns:a16="http://schemas.microsoft.com/office/drawing/2014/main" id="{E9C17AAA-95EF-46A3-9B01-C7F1D52C58C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a:extLst>
            <a:ext uri="{FF2B5EF4-FFF2-40B4-BE49-F238E27FC236}">
              <a16:creationId xmlns:a16="http://schemas.microsoft.com/office/drawing/2014/main" id="{61DDB35A-43AC-44C6-9B44-B533C906BF8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a:extLst>
            <a:ext uri="{FF2B5EF4-FFF2-40B4-BE49-F238E27FC236}">
              <a16:creationId xmlns:a16="http://schemas.microsoft.com/office/drawing/2014/main" id="{0D3B825A-2A55-4B4D-869C-50F7E5BD16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a:extLst>
            <a:ext uri="{FF2B5EF4-FFF2-40B4-BE49-F238E27FC236}">
              <a16:creationId xmlns:a16="http://schemas.microsoft.com/office/drawing/2014/main" id="{0476EDD3-8C69-46D6-B2E9-A674F0F4CA8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a:extLst>
            <a:ext uri="{FF2B5EF4-FFF2-40B4-BE49-F238E27FC236}">
              <a16:creationId xmlns:a16="http://schemas.microsoft.com/office/drawing/2014/main" id="{73488B8A-6483-498E-9286-15C0B798806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a:extLst>
            <a:ext uri="{FF2B5EF4-FFF2-40B4-BE49-F238E27FC236}">
              <a16:creationId xmlns:a16="http://schemas.microsoft.com/office/drawing/2014/main" id="{434E9FED-ECE6-43A7-9BC6-578E8A88E98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a:extLst>
            <a:ext uri="{FF2B5EF4-FFF2-40B4-BE49-F238E27FC236}">
              <a16:creationId xmlns:a16="http://schemas.microsoft.com/office/drawing/2014/main" id="{2D22A7A1-4B04-4485-B1FD-81ED7C800E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a:extLst>
            <a:ext uri="{FF2B5EF4-FFF2-40B4-BE49-F238E27FC236}">
              <a16:creationId xmlns:a16="http://schemas.microsoft.com/office/drawing/2014/main" id="{90DF9FCC-E836-4912-9FCA-8D3824353C3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a:extLst>
            <a:ext uri="{FF2B5EF4-FFF2-40B4-BE49-F238E27FC236}">
              <a16:creationId xmlns:a16="http://schemas.microsoft.com/office/drawing/2014/main" id="{19D2FB31-0E34-40A8-8631-A90759F6463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a:extLst>
            <a:ext uri="{FF2B5EF4-FFF2-40B4-BE49-F238E27FC236}">
              <a16:creationId xmlns:a16="http://schemas.microsoft.com/office/drawing/2014/main" id="{3F7C2238-B6BC-4B83-9F2F-EA33A2AED43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a:extLst>
            <a:ext uri="{FF2B5EF4-FFF2-40B4-BE49-F238E27FC236}">
              <a16:creationId xmlns:a16="http://schemas.microsoft.com/office/drawing/2014/main" id="{20620A52-4460-4C12-B467-F6074880496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a:extLst>
            <a:ext uri="{FF2B5EF4-FFF2-40B4-BE49-F238E27FC236}">
              <a16:creationId xmlns:a16="http://schemas.microsoft.com/office/drawing/2014/main" id="{1C70EBA7-75A4-493F-8B99-DD3EB44A01D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a:extLst>
            <a:ext uri="{FF2B5EF4-FFF2-40B4-BE49-F238E27FC236}">
              <a16:creationId xmlns:a16="http://schemas.microsoft.com/office/drawing/2014/main" id="{495D6024-3C79-4E78-837A-4267390BAE7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a:extLst>
            <a:ext uri="{FF2B5EF4-FFF2-40B4-BE49-F238E27FC236}">
              <a16:creationId xmlns:a16="http://schemas.microsoft.com/office/drawing/2014/main" id="{16F5DBCD-EDF5-4A25-8F80-1024E881BF5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a:extLst>
            <a:ext uri="{FF2B5EF4-FFF2-40B4-BE49-F238E27FC236}">
              <a16:creationId xmlns:a16="http://schemas.microsoft.com/office/drawing/2014/main" id="{BC841715-3D14-4C0A-99A0-6DD3F2F6D9F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a:extLst>
            <a:ext uri="{FF2B5EF4-FFF2-40B4-BE49-F238E27FC236}">
              <a16:creationId xmlns:a16="http://schemas.microsoft.com/office/drawing/2014/main" id="{39EFF8D9-8D6A-4B3C-AF54-21E4719C0801}"/>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0" name="直線コネクタ 339">
          <a:extLst>
            <a:ext uri="{FF2B5EF4-FFF2-40B4-BE49-F238E27FC236}">
              <a16:creationId xmlns:a16="http://schemas.microsoft.com/office/drawing/2014/main" id="{746C7B86-289A-4318-8879-490855A3124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1" name="テキスト ボックス 340">
          <a:extLst>
            <a:ext uri="{FF2B5EF4-FFF2-40B4-BE49-F238E27FC236}">
              <a16:creationId xmlns:a16="http://schemas.microsoft.com/office/drawing/2014/main" id="{120B9200-1297-4D33-B9EC-4D2A5F323E7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2" name="直線コネクタ 341">
          <a:extLst>
            <a:ext uri="{FF2B5EF4-FFF2-40B4-BE49-F238E27FC236}">
              <a16:creationId xmlns:a16="http://schemas.microsoft.com/office/drawing/2014/main" id="{7D87DD04-5ED6-41D5-ABC5-2F6BA20AA39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3" name="テキスト ボックス 342">
          <a:extLst>
            <a:ext uri="{FF2B5EF4-FFF2-40B4-BE49-F238E27FC236}">
              <a16:creationId xmlns:a16="http://schemas.microsoft.com/office/drawing/2014/main" id="{67EA87D5-5BD5-4ADA-A421-A0520992655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a:extLst>
            <a:ext uri="{FF2B5EF4-FFF2-40B4-BE49-F238E27FC236}">
              <a16:creationId xmlns:a16="http://schemas.microsoft.com/office/drawing/2014/main" id="{001184BE-76B8-4923-AE87-C3DED37CA06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5" name="テキスト ボックス 344">
          <a:extLst>
            <a:ext uri="{FF2B5EF4-FFF2-40B4-BE49-F238E27FC236}">
              <a16:creationId xmlns:a16="http://schemas.microsoft.com/office/drawing/2014/main" id="{5618EA9B-FA45-4938-970D-AE2390120F5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6" name="直線コネクタ 345">
          <a:extLst>
            <a:ext uri="{FF2B5EF4-FFF2-40B4-BE49-F238E27FC236}">
              <a16:creationId xmlns:a16="http://schemas.microsoft.com/office/drawing/2014/main" id="{A8E5A44B-F55F-49BC-8F32-45D0094A605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7" name="テキスト ボックス 346">
          <a:extLst>
            <a:ext uri="{FF2B5EF4-FFF2-40B4-BE49-F238E27FC236}">
              <a16:creationId xmlns:a16="http://schemas.microsoft.com/office/drawing/2014/main" id="{8E96CD9D-40B3-4B9D-AA1F-94979DDE85F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8" name="直線コネクタ 347">
          <a:extLst>
            <a:ext uri="{FF2B5EF4-FFF2-40B4-BE49-F238E27FC236}">
              <a16:creationId xmlns:a16="http://schemas.microsoft.com/office/drawing/2014/main" id="{4BAE3547-EC8F-4FFD-AE9E-FF5D439E2B6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9" name="テキスト ボックス 348">
          <a:extLst>
            <a:ext uri="{FF2B5EF4-FFF2-40B4-BE49-F238E27FC236}">
              <a16:creationId xmlns:a16="http://schemas.microsoft.com/office/drawing/2014/main" id="{D38FC6A8-9C76-4437-A46D-4EACCC94C41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a:extLst>
            <a:ext uri="{FF2B5EF4-FFF2-40B4-BE49-F238E27FC236}">
              <a16:creationId xmlns:a16="http://schemas.microsoft.com/office/drawing/2014/main" id="{181B0C73-6404-40B5-BC0A-E1C9905660C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a:extLst>
            <a:ext uri="{FF2B5EF4-FFF2-40B4-BE49-F238E27FC236}">
              <a16:creationId xmlns:a16="http://schemas.microsoft.com/office/drawing/2014/main" id="{22513097-76F9-404C-B787-968849F81AD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一般廃棄物処理施設】&#10;有形固定資産減価償却率グラフ枠">
          <a:extLst>
            <a:ext uri="{FF2B5EF4-FFF2-40B4-BE49-F238E27FC236}">
              <a16:creationId xmlns:a16="http://schemas.microsoft.com/office/drawing/2014/main" id="{9EF1F49E-760B-46C3-9C2A-559EE761289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353" name="直線コネクタ 352">
          <a:extLst>
            <a:ext uri="{FF2B5EF4-FFF2-40B4-BE49-F238E27FC236}">
              <a16:creationId xmlns:a16="http://schemas.microsoft.com/office/drawing/2014/main" id="{B3552C17-2EA7-4E2C-8FFD-0405A4629DA1}"/>
            </a:ext>
          </a:extLst>
        </xdr:cNvPr>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354" name="【一般廃棄物処理施設】&#10;有形固定資産減価償却率最小値テキスト">
          <a:extLst>
            <a:ext uri="{FF2B5EF4-FFF2-40B4-BE49-F238E27FC236}">
              <a16:creationId xmlns:a16="http://schemas.microsoft.com/office/drawing/2014/main" id="{6DDF179F-638C-4475-8D7A-7CCDDE35EC89}"/>
            </a:ext>
          </a:extLst>
        </xdr:cNvPr>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355" name="直線コネクタ 354">
          <a:extLst>
            <a:ext uri="{FF2B5EF4-FFF2-40B4-BE49-F238E27FC236}">
              <a16:creationId xmlns:a16="http://schemas.microsoft.com/office/drawing/2014/main" id="{098C1408-6C4C-4BEB-B70A-B4091A72699C}"/>
            </a:ext>
          </a:extLst>
        </xdr:cNvPr>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6" name="【一般廃棄物処理施設】&#10;有形固定資産減価償却率最大値テキスト">
          <a:extLst>
            <a:ext uri="{FF2B5EF4-FFF2-40B4-BE49-F238E27FC236}">
              <a16:creationId xmlns:a16="http://schemas.microsoft.com/office/drawing/2014/main" id="{97AF9350-47DC-44FA-A08D-2AB4F93B74D7}"/>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7" name="直線コネクタ 356">
          <a:extLst>
            <a:ext uri="{FF2B5EF4-FFF2-40B4-BE49-F238E27FC236}">
              <a16:creationId xmlns:a16="http://schemas.microsoft.com/office/drawing/2014/main" id="{B6044E58-02E2-411A-9436-10726593A807}"/>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358" name="【一般廃棄物処理施設】&#10;有形固定資産減価償却率平均値テキスト">
          <a:extLst>
            <a:ext uri="{FF2B5EF4-FFF2-40B4-BE49-F238E27FC236}">
              <a16:creationId xmlns:a16="http://schemas.microsoft.com/office/drawing/2014/main" id="{FA63DB65-F505-477A-B587-39F7251D546B}"/>
            </a:ext>
          </a:extLst>
        </xdr:cNvPr>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59" name="フローチャート: 判断 358">
          <a:extLst>
            <a:ext uri="{FF2B5EF4-FFF2-40B4-BE49-F238E27FC236}">
              <a16:creationId xmlns:a16="http://schemas.microsoft.com/office/drawing/2014/main" id="{4EF78E05-0F52-44DD-BE17-430DFEE0B798}"/>
            </a:ext>
          </a:extLst>
        </xdr:cNvPr>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360" name="フローチャート: 判断 359">
          <a:extLst>
            <a:ext uri="{FF2B5EF4-FFF2-40B4-BE49-F238E27FC236}">
              <a16:creationId xmlns:a16="http://schemas.microsoft.com/office/drawing/2014/main" id="{28A4485D-7674-42AA-9B46-0583E5B4806C}"/>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131462</xdr:rowOff>
    </xdr:from>
    <xdr:ext cx="405111" cy="259045"/>
    <xdr:sp macro="" textlink="">
      <xdr:nvSpPr>
        <xdr:cNvPr id="361" name="n_1aveValue【一般廃棄物処理施設】&#10;有形固定資産減価償却率">
          <a:extLst>
            <a:ext uri="{FF2B5EF4-FFF2-40B4-BE49-F238E27FC236}">
              <a16:creationId xmlns:a16="http://schemas.microsoft.com/office/drawing/2014/main" id="{87E23554-76B7-4C14-B60C-715AD6946ECC}"/>
            </a:ext>
          </a:extLst>
        </xdr:cNvPr>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362" name="フローチャート: 判断 361">
          <a:extLst>
            <a:ext uri="{FF2B5EF4-FFF2-40B4-BE49-F238E27FC236}">
              <a16:creationId xmlns:a16="http://schemas.microsoft.com/office/drawing/2014/main" id="{DF5812CE-7BEE-4981-9DFC-44DFBAD34A50}"/>
            </a:ext>
          </a:extLst>
        </xdr:cNvPr>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363" name="n_2aveValue【一般廃棄物処理施設】&#10;有形固定資産減価償却率">
          <a:extLst>
            <a:ext uri="{FF2B5EF4-FFF2-40B4-BE49-F238E27FC236}">
              <a16:creationId xmlns:a16="http://schemas.microsoft.com/office/drawing/2014/main" id="{0FCE6448-741B-4903-8E37-4B377856653F}"/>
            </a:ext>
          </a:extLst>
        </xdr:cNvPr>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364" name="フローチャート: 判断 363">
          <a:extLst>
            <a:ext uri="{FF2B5EF4-FFF2-40B4-BE49-F238E27FC236}">
              <a16:creationId xmlns:a16="http://schemas.microsoft.com/office/drawing/2014/main" id="{E7683579-F793-4CEC-B1DC-769020CEFCF5}"/>
            </a:ext>
          </a:extLst>
        </xdr:cNvPr>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365" name="n_3aveValue【一般廃棄物処理施設】&#10;有形固定資産減価償却率">
          <a:extLst>
            <a:ext uri="{FF2B5EF4-FFF2-40B4-BE49-F238E27FC236}">
              <a16:creationId xmlns:a16="http://schemas.microsoft.com/office/drawing/2014/main" id="{1D0555A2-E6EF-4252-9122-C6B09B299EFF}"/>
            </a:ext>
          </a:extLst>
        </xdr:cNvPr>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ABD9CBA-961A-4BB7-9188-0E2057628E1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6FC7ACAD-D38E-405D-883D-94D4968999D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C08F4F1-230B-4A44-9514-99260DC95E6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7289A31A-2621-4CA0-94B5-C922244B067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E02F8C9F-8F57-44D7-BB75-4DBEDFD0C35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164465</xdr:rowOff>
    </xdr:from>
    <xdr:to>
      <xdr:col>81</xdr:col>
      <xdr:colOff>101600</xdr:colOff>
      <xdr:row>36</xdr:row>
      <xdr:rowOff>94615</xdr:rowOff>
    </xdr:to>
    <xdr:sp macro="" textlink="">
      <xdr:nvSpPr>
        <xdr:cNvPr id="371" name="楕円 370">
          <a:extLst>
            <a:ext uri="{FF2B5EF4-FFF2-40B4-BE49-F238E27FC236}">
              <a16:creationId xmlns:a16="http://schemas.microsoft.com/office/drawing/2014/main" id="{BEEB9A4A-D636-46CD-8B48-DAB60A761554}"/>
            </a:ext>
          </a:extLst>
        </xdr:cNvPr>
        <xdr:cNvSpPr/>
      </xdr:nvSpPr>
      <xdr:spPr>
        <a:xfrm>
          <a:off x="15430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65405</xdr:rowOff>
    </xdr:from>
    <xdr:to>
      <xdr:col>76</xdr:col>
      <xdr:colOff>165100</xdr:colOff>
      <xdr:row>36</xdr:row>
      <xdr:rowOff>167005</xdr:rowOff>
    </xdr:to>
    <xdr:sp macro="" textlink="">
      <xdr:nvSpPr>
        <xdr:cNvPr id="372" name="楕円 371">
          <a:extLst>
            <a:ext uri="{FF2B5EF4-FFF2-40B4-BE49-F238E27FC236}">
              <a16:creationId xmlns:a16="http://schemas.microsoft.com/office/drawing/2014/main" id="{9EA99B18-BE44-4B10-A741-FA6CB8D42FB7}"/>
            </a:ext>
          </a:extLst>
        </xdr:cNvPr>
        <xdr:cNvSpPr/>
      </xdr:nvSpPr>
      <xdr:spPr>
        <a:xfrm>
          <a:off x="14541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43815</xdr:rowOff>
    </xdr:from>
    <xdr:to>
      <xdr:col>81</xdr:col>
      <xdr:colOff>50800</xdr:colOff>
      <xdr:row>36</xdr:row>
      <xdr:rowOff>116205</xdr:rowOff>
    </xdr:to>
    <xdr:cxnSp macro="">
      <xdr:nvCxnSpPr>
        <xdr:cNvPr id="373" name="直線コネクタ 372">
          <a:extLst>
            <a:ext uri="{FF2B5EF4-FFF2-40B4-BE49-F238E27FC236}">
              <a16:creationId xmlns:a16="http://schemas.microsoft.com/office/drawing/2014/main" id="{BF5FCB17-B948-46BD-81DA-CB60A8D8105D}"/>
            </a:ext>
          </a:extLst>
        </xdr:cNvPr>
        <xdr:cNvCxnSpPr/>
      </xdr:nvCxnSpPr>
      <xdr:spPr>
        <a:xfrm flipV="1">
          <a:off x="14592300" y="621601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111142</xdr:rowOff>
    </xdr:from>
    <xdr:ext cx="405111" cy="259045"/>
    <xdr:sp macro="" textlink="">
      <xdr:nvSpPr>
        <xdr:cNvPr id="374" name="n_1mainValue【一般廃棄物処理施設】&#10;有形固定資産減価償却率">
          <a:extLst>
            <a:ext uri="{FF2B5EF4-FFF2-40B4-BE49-F238E27FC236}">
              <a16:creationId xmlns:a16="http://schemas.microsoft.com/office/drawing/2014/main" id="{589D7505-7B32-4475-850A-A8B010EF572D}"/>
            </a:ext>
          </a:extLst>
        </xdr:cNvPr>
        <xdr:cNvSpPr txBox="1"/>
      </xdr:nvSpPr>
      <xdr:spPr>
        <a:xfrm>
          <a:off x="15266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12082</xdr:rowOff>
    </xdr:from>
    <xdr:ext cx="405111" cy="259045"/>
    <xdr:sp macro="" textlink="">
      <xdr:nvSpPr>
        <xdr:cNvPr id="375" name="n_2mainValue【一般廃棄物処理施設】&#10;有形固定資産減価償却率">
          <a:extLst>
            <a:ext uri="{FF2B5EF4-FFF2-40B4-BE49-F238E27FC236}">
              <a16:creationId xmlns:a16="http://schemas.microsoft.com/office/drawing/2014/main" id="{3758194B-50AE-4E4E-93BD-071217D28C4B}"/>
            </a:ext>
          </a:extLst>
        </xdr:cNvPr>
        <xdr:cNvSpPr txBox="1"/>
      </xdr:nvSpPr>
      <xdr:spPr>
        <a:xfrm>
          <a:off x="14389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a:extLst>
            <a:ext uri="{FF2B5EF4-FFF2-40B4-BE49-F238E27FC236}">
              <a16:creationId xmlns:a16="http://schemas.microsoft.com/office/drawing/2014/main" id="{FD0E372E-8D8E-415B-88F0-1CEA81A57F7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a:extLst>
            <a:ext uri="{FF2B5EF4-FFF2-40B4-BE49-F238E27FC236}">
              <a16:creationId xmlns:a16="http://schemas.microsoft.com/office/drawing/2014/main" id="{B9812AD8-A518-4F41-8FD1-FFEB17CB402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a:extLst>
            <a:ext uri="{FF2B5EF4-FFF2-40B4-BE49-F238E27FC236}">
              <a16:creationId xmlns:a16="http://schemas.microsoft.com/office/drawing/2014/main" id="{1D86D197-5F20-4471-A3D1-F2FC05FE576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a:extLst>
            <a:ext uri="{FF2B5EF4-FFF2-40B4-BE49-F238E27FC236}">
              <a16:creationId xmlns:a16="http://schemas.microsoft.com/office/drawing/2014/main" id="{E40DF12A-A8E7-4F9A-9FB8-CF0C9FCAA6C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a:extLst>
            <a:ext uri="{FF2B5EF4-FFF2-40B4-BE49-F238E27FC236}">
              <a16:creationId xmlns:a16="http://schemas.microsoft.com/office/drawing/2014/main" id="{111617A7-B7E6-4DB3-BFEE-C20C62C4EC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a:extLst>
            <a:ext uri="{FF2B5EF4-FFF2-40B4-BE49-F238E27FC236}">
              <a16:creationId xmlns:a16="http://schemas.microsoft.com/office/drawing/2014/main" id="{1C298F3C-9144-412F-86DA-7A1B8BB2063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a:extLst>
            <a:ext uri="{FF2B5EF4-FFF2-40B4-BE49-F238E27FC236}">
              <a16:creationId xmlns:a16="http://schemas.microsoft.com/office/drawing/2014/main" id="{CFFFD0E5-3DCD-4B3A-AABE-3699CA4DDF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a:extLst>
            <a:ext uri="{FF2B5EF4-FFF2-40B4-BE49-F238E27FC236}">
              <a16:creationId xmlns:a16="http://schemas.microsoft.com/office/drawing/2014/main" id="{7F5A3E7B-B168-4CDB-8CDF-E47D1BBF79C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a:extLst>
            <a:ext uri="{FF2B5EF4-FFF2-40B4-BE49-F238E27FC236}">
              <a16:creationId xmlns:a16="http://schemas.microsoft.com/office/drawing/2014/main" id="{766A5A21-0198-431B-B2E5-38A02441B5B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a:extLst>
            <a:ext uri="{FF2B5EF4-FFF2-40B4-BE49-F238E27FC236}">
              <a16:creationId xmlns:a16="http://schemas.microsoft.com/office/drawing/2014/main" id="{5D67F5F1-0B0B-4197-9F99-B5D41A09A52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6" name="直線コネクタ 385">
          <a:extLst>
            <a:ext uri="{FF2B5EF4-FFF2-40B4-BE49-F238E27FC236}">
              <a16:creationId xmlns:a16="http://schemas.microsoft.com/office/drawing/2014/main" id="{35EBFD28-A7B6-4FB3-A31E-289AA1C4994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7" name="テキスト ボックス 386">
          <a:extLst>
            <a:ext uri="{FF2B5EF4-FFF2-40B4-BE49-F238E27FC236}">
              <a16:creationId xmlns:a16="http://schemas.microsoft.com/office/drawing/2014/main" id="{63C4AC1C-B6BB-457A-BCDD-31CF40266B7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8" name="直線コネクタ 387">
          <a:extLst>
            <a:ext uri="{FF2B5EF4-FFF2-40B4-BE49-F238E27FC236}">
              <a16:creationId xmlns:a16="http://schemas.microsoft.com/office/drawing/2014/main" id="{D6BAB6B7-CEDC-4F04-9C3C-BC2F4564E1A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89" name="テキスト ボックス 388">
          <a:extLst>
            <a:ext uri="{FF2B5EF4-FFF2-40B4-BE49-F238E27FC236}">
              <a16:creationId xmlns:a16="http://schemas.microsoft.com/office/drawing/2014/main" id="{70BF1DB6-474E-469D-B724-C1070CAA14D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0" name="直線コネクタ 389">
          <a:extLst>
            <a:ext uri="{FF2B5EF4-FFF2-40B4-BE49-F238E27FC236}">
              <a16:creationId xmlns:a16="http://schemas.microsoft.com/office/drawing/2014/main" id="{E58B7F9C-5D2A-4F18-8037-968D846D18C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1" name="テキスト ボックス 390">
          <a:extLst>
            <a:ext uri="{FF2B5EF4-FFF2-40B4-BE49-F238E27FC236}">
              <a16:creationId xmlns:a16="http://schemas.microsoft.com/office/drawing/2014/main" id="{A8847C6F-6602-4909-B6EF-4FAB03F2422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2" name="直線コネクタ 391">
          <a:extLst>
            <a:ext uri="{FF2B5EF4-FFF2-40B4-BE49-F238E27FC236}">
              <a16:creationId xmlns:a16="http://schemas.microsoft.com/office/drawing/2014/main" id="{26A221AA-6DEA-4C59-A5D8-9F005001EA5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3" name="テキスト ボックス 392">
          <a:extLst>
            <a:ext uri="{FF2B5EF4-FFF2-40B4-BE49-F238E27FC236}">
              <a16:creationId xmlns:a16="http://schemas.microsoft.com/office/drawing/2014/main" id="{018B8DBD-99C5-48A9-95CD-AD40DEF2BB3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4" name="直線コネクタ 393">
          <a:extLst>
            <a:ext uri="{FF2B5EF4-FFF2-40B4-BE49-F238E27FC236}">
              <a16:creationId xmlns:a16="http://schemas.microsoft.com/office/drawing/2014/main" id="{B7D6BAB2-D52B-4E8B-846C-7E13FAF5AAF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95" name="テキスト ボックス 394">
          <a:extLst>
            <a:ext uri="{FF2B5EF4-FFF2-40B4-BE49-F238E27FC236}">
              <a16:creationId xmlns:a16="http://schemas.microsoft.com/office/drawing/2014/main" id="{98F5933F-D9C1-4C47-AE65-E1DCED86E57D}"/>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a:extLst>
            <a:ext uri="{FF2B5EF4-FFF2-40B4-BE49-F238E27FC236}">
              <a16:creationId xmlns:a16="http://schemas.microsoft.com/office/drawing/2014/main" id="{AF730304-DD22-4248-B4A0-7B8720B9AAB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7" name="テキスト ボックス 396">
          <a:extLst>
            <a:ext uri="{FF2B5EF4-FFF2-40B4-BE49-F238E27FC236}">
              <a16:creationId xmlns:a16="http://schemas.microsoft.com/office/drawing/2014/main" id="{0D692DF8-2985-410C-98CD-3B76886EC37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10;一人当たり有形固定資産（償却資産）額グラフ枠">
          <a:extLst>
            <a:ext uri="{FF2B5EF4-FFF2-40B4-BE49-F238E27FC236}">
              <a16:creationId xmlns:a16="http://schemas.microsoft.com/office/drawing/2014/main" id="{4DDA6817-312E-4754-B65C-5989CB21E6B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399" name="直線コネクタ 398">
          <a:extLst>
            <a:ext uri="{FF2B5EF4-FFF2-40B4-BE49-F238E27FC236}">
              <a16:creationId xmlns:a16="http://schemas.microsoft.com/office/drawing/2014/main" id="{DE0787FC-CBAE-4B6E-AC92-5A80C4C1AE63}"/>
            </a:ext>
          </a:extLst>
        </xdr:cNvPr>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400" name="【一般廃棄物処理施設】&#10;一人当たり有形固定資産（償却資産）額最小値テキスト">
          <a:extLst>
            <a:ext uri="{FF2B5EF4-FFF2-40B4-BE49-F238E27FC236}">
              <a16:creationId xmlns:a16="http://schemas.microsoft.com/office/drawing/2014/main" id="{0567ACDC-EA04-4967-9684-B32D5A234093}"/>
            </a:ext>
          </a:extLst>
        </xdr:cNvPr>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401" name="直線コネクタ 400">
          <a:extLst>
            <a:ext uri="{FF2B5EF4-FFF2-40B4-BE49-F238E27FC236}">
              <a16:creationId xmlns:a16="http://schemas.microsoft.com/office/drawing/2014/main" id="{D26FE4A1-E0AD-44EB-B454-3F15315EA7E9}"/>
            </a:ext>
          </a:extLst>
        </xdr:cNvPr>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402" name="【一般廃棄物処理施設】&#10;一人当たり有形固定資産（償却資産）額最大値テキスト">
          <a:extLst>
            <a:ext uri="{FF2B5EF4-FFF2-40B4-BE49-F238E27FC236}">
              <a16:creationId xmlns:a16="http://schemas.microsoft.com/office/drawing/2014/main" id="{526951D0-6C6D-4BAD-9E3E-E065248ED0AE}"/>
            </a:ext>
          </a:extLst>
        </xdr:cNvPr>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403" name="直線コネクタ 402">
          <a:extLst>
            <a:ext uri="{FF2B5EF4-FFF2-40B4-BE49-F238E27FC236}">
              <a16:creationId xmlns:a16="http://schemas.microsoft.com/office/drawing/2014/main" id="{AE5D190A-46BD-439D-BFDC-088C9DDC4A1D}"/>
            </a:ext>
          </a:extLst>
        </xdr:cNvPr>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139328</xdr:rowOff>
    </xdr:from>
    <xdr:ext cx="599010" cy="259045"/>
    <xdr:sp macro="" textlink="">
      <xdr:nvSpPr>
        <xdr:cNvPr id="404" name="【一般廃棄物処理施設】&#10;一人当たり有形固定資産（償却資産）額平均値テキスト">
          <a:extLst>
            <a:ext uri="{FF2B5EF4-FFF2-40B4-BE49-F238E27FC236}">
              <a16:creationId xmlns:a16="http://schemas.microsoft.com/office/drawing/2014/main" id="{17298907-1C03-41DF-9783-F4C671C525E2}"/>
            </a:ext>
          </a:extLst>
        </xdr:cNvPr>
        <xdr:cNvSpPr txBox="1"/>
      </xdr:nvSpPr>
      <xdr:spPr>
        <a:xfrm>
          <a:off x="22199600" y="6997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405" name="フローチャート: 判断 404">
          <a:extLst>
            <a:ext uri="{FF2B5EF4-FFF2-40B4-BE49-F238E27FC236}">
              <a16:creationId xmlns:a16="http://schemas.microsoft.com/office/drawing/2014/main" id="{5FBB95A6-ABBF-43D6-B484-95F7B27F7406}"/>
            </a:ext>
          </a:extLst>
        </xdr:cNvPr>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406" name="フローチャート: 判断 405">
          <a:extLst>
            <a:ext uri="{FF2B5EF4-FFF2-40B4-BE49-F238E27FC236}">
              <a16:creationId xmlns:a16="http://schemas.microsoft.com/office/drawing/2014/main" id="{0C2CA6AF-8E61-4EE2-AD19-1FD8253C12C1}"/>
            </a:ext>
          </a:extLst>
        </xdr:cNvPr>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99296</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E1AA654E-2617-405C-9ED0-8B3551903429}"/>
            </a:ext>
          </a:extLst>
        </xdr:cNvPr>
        <xdr:cNvSpPr txBox="1"/>
      </xdr:nvSpPr>
      <xdr:spPr>
        <a:xfrm>
          <a:off x="210110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408" name="フローチャート: 判断 407">
          <a:extLst>
            <a:ext uri="{FF2B5EF4-FFF2-40B4-BE49-F238E27FC236}">
              <a16:creationId xmlns:a16="http://schemas.microsoft.com/office/drawing/2014/main" id="{A8D667C4-8C90-4D1B-8F2C-063E00AD4525}"/>
            </a:ext>
          </a:extLst>
        </xdr:cNvPr>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409" name="n_2aveValue【一般廃棄物処理施設】&#10;一人当たり有形固定資産（償却資産）額">
          <a:extLst>
            <a:ext uri="{FF2B5EF4-FFF2-40B4-BE49-F238E27FC236}">
              <a16:creationId xmlns:a16="http://schemas.microsoft.com/office/drawing/2014/main" id="{6FEA8587-8D7F-49DB-B2B4-C4423B53E510}"/>
            </a:ext>
          </a:extLst>
        </xdr:cNvPr>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410" name="フローチャート: 判断 409">
          <a:extLst>
            <a:ext uri="{FF2B5EF4-FFF2-40B4-BE49-F238E27FC236}">
              <a16:creationId xmlns:a16="http://schemas.microsoft.com/office/drawing/2014/main" id="{7D3654E4-9DD4-40AF-BCAD-8B27FFD9FDF3}"/>
            </a:ext>
          </a:extLst>
        </xdr:cNvPr>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153585</xdr:rowOff>
    </xdr:from>
    <xdr:ext cx="534377" cy="259045"/>
    <xdr:sp macro="" textlink="">
      <xdr:nvSpPr>
        <xdr:cNvPr id="411" name="n_3aveValue【一般廃棄物処理施設】&#10;一人当たり有形固定資産（償却資産）額">
          <a:extLst>
            <a:ext uri="{FF2B5EF4-FFF2-40B4-BE49-F238E27FC236}">
              <a16:creationId xmlns:a16="http://schemas.microsoft.com/office/drawing/2014/main" id="{1672E04C-DC6E-47D3-81F8-72BF822A1DAE}"/>
            </a:ext>
          </a:extLst>
        </xdr:cNvPr>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3B0EA61-C83A-45DB-A18E-02C5970A55B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8D219EA0-893F-43C4-A8A7-BCA2625ADE2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5C396322-FC4D-447E-8046-564E9C9C86F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84BAEF95-A461-48DA-85C0-36DB1BC2D81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508D0AE3-7F6A-4F08-92F7-97AB29861D5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16233</xdr:rowOff>
    </xdr:from>
    <xdr:to>
      <xdr:col>112</xdr:col>
      <xdr:colOff>38100</xdr:colOff>
      <xdr:row>40</xdr:row>
      <xdr:rowOff>117833</xdr:rowOff>
    </xdr:to>
    <xdr:sp macro="" textlink="">
      <xdr:nvSpPr>
        <xdr:cNvPr id="417" name="楕円 416">
          <a:extLst>
            <a:ext uri="{FF2B5EF4-FFF2-40B4-BE49-F238E27FC236}">
              <a16:creationId xmlns:a16="http://schemas.microsoft.com/office/drawing/2014/main" id="{5BEED4F3-A21F-46E1-BF54-ADB09256376B}"/>
            </a:ext>
          </a:extLst>
        </xdr:cNvPr>
        <xdr:cNvSpPr/>
      </xdr:nvSpPr>
      <xdr:spPr>
        <a:xfrm>
          <a:off x="21272500" y="687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18328</xdr:rowOff>
    </xdr:from>
    <xdr:to>
      <xdr:col>107</xdr:col>
      <xdr:colOff>101600</xdr:colOff>
      <xdr:row>40</xdr:row>
      <xdr:rowOff>119928</xdr:rowOff>
    </xdr:to>
    <xdr:sp macro="" textlink="">
      <xdr:nvSpPr>
        <xdr:cNvPr id="418" name="楕円 417">
          <a:extLst>
            <a:ext uri="{FF2B5EF4-FFF2-40B4-BE49-F238E27FC236}">
              <a16:creationId xmlns:a16="http://schemas.microsoft.com/office/drawing/2014/main" id="{07D8A9D3-88F5-4DAB-84BB-5077A23F32B6}"/>
            </a:ext>
          </a:extLst>
        </xdr:cNvPr>
        <xdr:cNvSpPr/>
      </xdr:nvSpPr>
      <xdr:spPr>
        <a:xfrm>
          <a:off x="20383500" y="68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67033</xdr:rowOff>
    </xdr:from>
    <xdr:to>
      <xdr:col>111</xdr:col>
      <xdr:colOff>177800</xdr:colOff>
      <xdr:row>40</xdr:row>
      <xdr:rowOff>69128</xdr:rowOff>
    </xdr:to>
    <xdr:cxnSp macro="">
      <xdr:nvCxnSpPr>
        <xdr:cNvPr id="419" name="直線コネクタ 418">
          <a:extLst>
            <a:ext uri="{FF2B5EF4-FFF2-40B4-BE49-F238E27FC236}">
              <a16:creationId xmlns:a16="http://schemas.microsoft.com/office/drawing/2014/main" id="{7DAA5E5F-DB9B-44A2-B24A-02D367860C61}"/>
            </a:ext>
          </a:extLst>
        </xdr:cNvPr>
        <xdr:cNvCxnSpPr/>
      </xdr:nvCxnSpPr>
      <xdr:spPr>
        <a:xfrm flipV="1">
          <a:off x="20434300" y="6925033"/>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134360</xdr:rowOff>
    </xdr:from>
    <xdr:ext cx="599010" cy="259045"/>
    <xdr:sp macro="" textlink="">
      <xdr:nvSpPr>
        <xdr:cNvPr id="420" name="n_1mainValue【一般廃棄物処理施設】&#10;一人当たり有形固定資産（償却資産）額">
          <a:extLst>
            <a:ext uri="{FF2B5EF4-FFF2-40B4-BE49-F238E27FC236}">
              <a16:creationId xmlns:a16="http://schemas.microsoft.com/office/drawing/2014/main" id="{CFD19986-DF79-453A-80AE-2D356FDED554}"/>
            </a:ext>
          </a:extLst>
        </xdr:cNvPr>
        <xdr:cNvSpPr txBox="1"/>
      </xdr:nvSpPr>
      <xdr:spPr>
        <a:xfrm>
          <a:off x="21011095" y="664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111055</xdr:rowOff>
    </xdr:from>
    <xdr:ext cx="599010" cy="259045"/>
    <xdr:sp macro="" textlink="">
      <xdr:nvSpPr>
        <xdr:cNvPr id="421" name="n_2mainValue【一般廃棄物処理施設】&#10;一人当たり有形固定資産（償却資産）額">
          <a:extLst>
            <a:ext uri="{FF2B5EF4-FFF2-40B4-BE49-F238E27FC236}">
              <a16:creationId xmlns:a16="http://schemas.microsoft.com/office/drawing/2014/main" id="{4CF74727-5063-4858-9FBF-062C57918651}"/>
            </a:ext>
          </a:extLst>
        </xdr:cNvPr>
        <xdr:cNvSpPr txBox="1"/>
      </xdr:nvSpPr>
      <xdr:spPr>
        <a:xfrm>
          <a:off x="20134795" y="696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a:extLst>
            <a:ext uri="{FF2B5EF4-FFF2-40B4-BE49-F238E27FC236}">
              <a16:creationId xmlns:a16="http://schemas.microsoft.com/office/drawing/2014/main" id="{98502CB7-4F05-412C-B168-4D61C9B28DE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3" name="正方形/長方形 422">
          <a:extLst>
            <a:ext uri="{FF2B5EF4-FFF2-40B4-BE49-F238E27FC236}">
              <a16:creationId xmlns:a16="http://schemas.microsoft.com/office/drawing/2014/main" id="{B759C8B2-20E0-42D2-8147-0D381E29060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4" name="正方形/長方形 423">
          <a:extLst>
            <a:ext uri="{FF2B5EF4-FFF2-40B4-BE49-F238E27FC236}">
              <a16:creationId xmlns:a16="http://schemas.microsoft.com/office/drawing/2014/main" id="{3F6C46AA-157B-48F9-8888-0F03AE05462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5" name="正方形/長方形 424">
          <a:extLst>
            <a:ext uri="{FF2B5EF4-FFF2-40B4-BE49-F238E27FC236}">
              <a16:creationId xmlns:a16="http://schemas.microsoft.com/office/drawing/2014/main" id="{5BC62A0A-29AB-4478-9825-4CF463F4493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6" name="正方形/長方形 425">
          <a:extLst>
            <a:ext uri="{FF2B5EF4-FFF2-40B4-BE49-F238E27FC236}">
              <a16:creationId xmlns:a16="http://schemas.microsoft.com/office/drawing/2014/main" id="{ACDBD7AC-0398-41D6-AFE9-9550E38821D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7" name="正方形/長方形 426">
          <a:extLst>
            <a:ext uri="{FF2B5EF4-FFF2-40B4-BE49-F238E27FC236}">
              <a16:creationId xmlns:a16="http://schemas.microsoft.com/office/drawing/2014/main" id="{F6872B09-42AC-4190-9658-27A850D0FC4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8" name="正方形/長方形 427">
          <a:extLst>
            <a:ext uri="{FF2B5EF4-FFF2-40B4-BE49-F238E27FC236}">
              <a16:creationId xmlns:a16="http://schemas.microsoft.com/office/drawing/2014/main" id="{64BCF6AA-504D-4904-8492-D1EEA69F376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a:extLst>
            <a:ext uri="{FF2B5EF4-FFF2-40B4-BE49-F238E27FC236}">
              <a16:creationId xmlns:a16="http://schemas.microsoft.com/office/drawing/2014/main" id="{84D121EA-D22B-41B6-A1C9-3C14AD263AD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0" name="テキスト ボックス 429">
          <a:extLst>
            <a:ext uri="{FF2B5EF4-FFF2-40B4-BE49-F238E27FC236}">
              <a16:creationId xmlns:a16="http://schemas.microsoft.com/office/drawing/2014/main" id="{9B31D9ED-0AC4-4478-AD83-3B4766D8419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1" name="直線コネクタ 430">
          <a:extLst>
            <a:ext uri="{FF2B5EF4-FFF2-40B4-BE49-F238E27FC236}">
              <a16:creationId xmlns:a16="http://schemas.microsoft.com/office/drawing/2014/main" id="{A9C8CE90-AC70-493E-B93A-160300D9CF1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2" name="テキスト ボックス 431">
          <a:extLst>
            <a:ext uri="{FF2B5EF4-FFF2-40B4-BE49-F238E27FC236}">
              <a16:creationId xmlns:a16="http://schemas.microsoft.com/office/drawing/2014/main" id="{76AD300E-2882-4C90-B427-32DB09C21E61}"/>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3" name="直線コネクタ 432">
          <a:extLst>
            <a:ext uri="{FF2B5EF4-FFF2-40B4-BE49-F238E27FC236}">
              <a16:creationId xmlns:a16="http://schemas.microsoft.com/office/drawing/2014/main" id="{53D74C72-24CB-480A-B2E2-6167DA81C6A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4" name="テキスト ボックス 433">
          <a:extLst>
            <a:ext uri="{FF2B5EF4-FFF2-40B4-BE49-F238E27FC236}">
              <a16:creationId xmlns:a16="http://schemas.microsoft.com/office/drawing/2014/main" id="{B1305D16-1890-49A6-997A-9EF0B5C2E7A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5" name="直線コネクタ 434">
          <a:extLst>
            <a:ext uri="{FF2B5EF4-FFF2-40B4-BE49-F238E27FC236}">
              <a16:creationId xmlns:a16="http://schemas.microsoft.com/office/drawing/2014/main" id="{1ECD1B73-EC0B-49BC-A4FB-6CF1A02426F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6" name="テキスト ボックス 435">
          <a:extLst>
            <a:ext uri="{FF2B5EF4-FFF2-40B4-BE49-F238E27FC236}">
              <a16:creationId xmlns:a16="http://schemas.microsoft.com/office/drawing/2014/main" id="{6E09C28C-BE89-46C6-AC57-8768D28E312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7" name="直線コネクタ 436">
          <a:extLst>
            <a:ext uri="{FF2B5EF4-FFF2-40B4-BE49-F238E27FC236}">
              <a16:creationId xmlns:a16="http://schemas.microsoft.com/office/drawing/2014/main" id="{0C2D9928-6C9F-4621-9FB9-9BF8A6A9539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8" name="テキスト ボックス 437">
          <a:extLst>
            <a:ext uri="{FF2B5EF4-FFF2-40B4-BE49-F238E27FC236}">
              <a16:creationId xmlns:a16="http://schemas.microsoft.com/office/drawing/2014/main" id="{74346954-1FC9-41F9-BCF6-748C87CDBB3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9" name="直線コネクタ 438">
          <a:extLst>
            <a:ext uri="{FF2B5EF4-FFF2-40B4-BE49-F238E27FC236}">
              <a16:creationId xmlns:a16="http://schemas.microsoft.com/office/drawing/2014/main" id="{3FAFE014-8D5F-46E2-8695-C09467C6A59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0" name="テキスト ボックス 439">
          <a:extLst>
            <a:ext uri="{FF2B5EF4-FFF2-40B4-BE49-F238E27FC236}">
              <a16:creationId xmlns:a16="http://schemas.microsoft.com/office/drawing/2014/main" id="{9393A56D-9D97-4B20-9E29-41CA95A2D0A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1" name="直線コネクタ 440">
          <a:extLst>
            <a:ext uri="{FF2B5EF4-FFF2-40B4-BE49-F238E27FC236}">
              <a16:creationId xmlns:a16="http://schemas.microsoft.com/office/drawing/2014/main" id="{CD7C2058-BAB9-4DA9-BB94-E6046481E0C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2" name="テキスト ボックス 441">
          <a:extLst>
            <a:ext uri="{FF2B5EF4-FFF2-40B4-BE49-F238E27FC236}">
              <a16:creationId xmlns:a16="http://schemas.microsoft.com/office/drawing/2014/main" id="{1A581308-C15D-47BB-8C03-6218BBA237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a:extLst>
            <a:ext uri="{FF2B5EF4-FFF2-40B4-BE49-F238E27FC236}">
              <a16:creationId xmlns:a16="http://schemas.microsoft.com/office/drawing/2014/main" id="{17F7B45B-B337-481B-A337-D573FAD400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a:extLst>
            <a:ext uri="{FF2B5EF4-FFF2-40B4-BE49-F238E27FC236}">
              <a16:creationId xmlns:a16="http://schemas.microsoft.com/office/drawing/2014/main" id="{987D6EC9-8405-43D9-A368-95597AB2A72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保健センター・保健所】&#10;有形固定資産減価償却率グラフ枠">
          <a:extLst>
            <a:ext uri="{FF2B5EF4-FFF2-40B4-BE49-F238E27FC236}">
              <a16:creationId xmlns:a16="http://schemas.microsoft.com/office/drawing/2014/main" id="{554B2385-E0A8-40C9-8D3C-1F55CCC7BED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446" name="直線コネクタ 445">
          <a:extLst>
            <a:ext uri="{FF2B5EF4-FFF2-40B4-BE49-F238E27FC236}">
              <a16:creationId xmlns:a16="http://schemas.microsoft.com/office/drawing/2014/main" id="{779E2C37-983F-4043-BB8D-1F8FF3A49CE7}"/>
            </a:ext>
          </a:extLst>
        </xdr:cNvPr>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447" name="【保健センター・保健所】&#10;有形固定資産減価償却率最小値テキスト">
          <a:extLst>
            <a:ext uri="{FF2B5EF4-FFF2-40B4-BE49-F238E27FC236}">
              <a16:creationId xmlns:a16="http://schemas.microsoft.com/office/drawing/2014/main" id="{19BDFC2D-C8D3-42C2-8B41-122118AC79CF}"/>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448" name="直線コネクタ 447">
          <a:extLst>
            <a:ext uri="{FF2B5EF4-FFF2-40B4-BE49-F238E27FC236}">
              <a16:creationId xmlns:a16="http://schemas.microsoft.com/office/drawing/2014/main" id="{34BE6900-DC94-4670-AE3A-10DCB285C643}"/>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449" name="【保健センター・保健所】&#10;有形固定資産減価償却率最大値テキスト">
          <a:extLst>
            <a:ext uri="{FF2B5EF4-FFF2-40B4-BE49-F238E27FC236}">
              <a16:creationId xmlns:a16="http://schemas.microsoft.com/office/drawing/2014/main" id="{865FFEFB-30B8-472D-95D4-2BC669217216}"/>
            </a:ext>
          </a:extLst>
        </xdr:cNvPr>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450" name="直線コネクタ 449">
          <a:extLst>
            <a:ext uri="{FF2B5EF4-FFF2-40B4-BE49-F238E27FC236}">
              <a16:creationId xmlns:a16="http://schemas.microsoft.com/office/drawing/2014/main" id="{75D84C4C-38C6-4E24-8BAC-E7405ACB3E72}"/>
            </a:ext>
          </a:extLst>
        </xdr:cNvPr>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451" name="【保健センター・保健所】&#10;有形固定資産減価償却率平均値テキスト">
          <a:extLst>
            <a:ext uri="{FF2B5EF4-FFF2-40B4-BE49-F238E27FC236}">
              <a16:creationId xmlns:a16="http://schemas.microsoft.com/office/drawing/2014/main" id="{58FABE56-D4EE-43E8-BE49-42A5BE135927}"/>
            </a:ext>
          </a:extLst>
        </xdr:cNvPr>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452" name="フローチャート: 判断 451">
          <a:extLst>
            <a:ext uri="{FF2B5EF4-FFF2-40B4-BE49-F238E27FC236}">
              <a16:creationId xmlns:a16="http://schemas.microsoft.com/office/drawing/2014/main" id="{7CFBC317-28BC-4E06-B878-01C44C9325A9}"/>
            </a:ext>
          </a:extLst>
        </xdr:cNvPr>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453" name="フローチャート: 判断 452">
          <a:extLst>
            <a:ext uri="{FF2B5EF4-FFF2-40B4-BE49-F238E27FC236}">
              <a16:creationId xmlns:a16="http://schemas.microsoft.com/office/drawing/2014/main" id="{01ABF3E4-ECC8-4318-9EEF-1BB26EF6AD80}"/>
            </a:ext>
          </a:extLst>
        </xdr:cNvPr>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2557</xdr:rowOff>
    </xdr:from>
    <xdr:ext cx="405111" cy="259045"/>
    <xdr:sp macro="" textlink="">
      <xdr:nvSpPr>
        <xdr:cNvPr id="454" name="n_1aveValue【保健センター・保健所】&#10;有形固定資産減価償却率">
          <a:extLst>
            <a:ext uri="{FF2B5EF4-FFF2-40B4-BE49-F238E27FC236}">
              <a16:creationId xmlns:a16="http://schemas.microsoft.com/office/drawing/2014/main" id="{AA147657-5A2A-4196-8345-DF700586EEB7}"/>
            </a:ext>
          </a:extLst>
        </xdr:cNvPr>
        <xdr:cNvSpPr txBox="1"/>
      </xdr:nvSpPr>
      <xdr:spPr>
        <a:xfrm>
          <a:off x="152660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455" name="フローチャート: 判断 454">
          <a:extLst>
            <a:ext uri="{FF2B5EF4-FFF2-40B4-BE49-F238E27FC236}">
              <a16:creationId xmlns:a16="http://schemas.microsoft.com/office/drawing/2014/main" id="{5F89AAA0-8CAB-46C1-BB43-8DB139D6B0CC}"/>
            </a:ext>
          </a:extLst>
        </xdr:cNvPr>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149242</xdr:rowOff>
    </xdr:from>
    <xdr:ext cx="405111" cy="259045"/>
    <xdr:sp macro="" textlink="">
      <xdr:nvSpPr>
        <xdr:cNvPr id="456" name="n_2aveValue【保健センター・保健所】&#10;有形固定資産減価償却率">
          <a:extLst>
            <a:ext uri="{FF2B5EF4-FFF2-40B4-BE49-F238E27FC236}">
              <a16:creationId xmlns:a16="http://schemas.microsoft.com/office/drawing/2014/main" id="{9FE24383-F392-45C1-A79B-1D440CD505A1}"/>
            </a:ext>
          </a:extLst>
        </xdr:cNvPr>
        <xdr:cNvSpPr txBox="1"/>
      </xdr:nvSpPr>
      <xdr:spPr>
        <a:xfrm>
          <a:off x="14389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457" name="フローチャート: 判断 456">
          <a:extLst>
            <a:ext uri="{FF2B5EF4-FFF2-40B4-BE49-F238E27FC236}">
              <a16:creationId xmlns:a16="http://schemas.microsoft.com/office/drawing/2014/main" id="{B6E51A99-4F6D-44BA-A335-7A5FDFFC8121}"/>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613E8F6F-E9D1-4579-B139-9814A5E12D6D}"/>
            </a:ext>
          </a:extLst>
        </xdr:cNvPr>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73E1FE98-073A-4AFE-B9FF-88DA38F65C4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AD2F490D-4C40-4BD4-AD54-85DA240D749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1BE9E1D-414A-4B4B-920D-FF5EB6AE6A4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30A2099D-EBB7-4606-8FC9-C9B4C2AF2DD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C6FEA0A8-F202-469E-85F1-42E2FDEBD1B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464" name="楕円 463">
          <a:extLst>
            <a:ext uri="{FF2B5EF4-FFF2-40B4-BE49-F238E27FC236}">
              <a16:creationId xmlns:a16="http://schemas.microsoft.com/office/drawing/2014/main" id="{756F5804-C5FF-418D-83D0-CF3ABA7E9D34}"/>
            </a:ext>
          </a:extLst>
        </xdr:cNvPr>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36830</xdr:rowOff>
    </xdr:from>
    <xdr:to>
      <xdr:col>76</xdr:col>
      <xdr:colOff>165100</xdr:colOff>
      <xdr:row>62</xdr:row>
      <xdr:rowOff>138430</xdr:rowOff>
    </xdr:to>
    <xdr:sp macro="" textlink="">
      <xdr:nvSpPr>
        <xdr:cNvPr id="465" name="楕円 464">
          <a:extLst>
            <a:ext uri="{FF2B5EF4-FFF2-40B4-BE49-F238E27FC236}">
              <a16:creationId xmlns:a16="http://schemas.microsoft.com/office/drawing/2014/main" id="{AFA12E00-949B-44B2-9599-E069A37A3FC6}"/>
            </a:ext>
          </a:extLst>
        </xdr:cNvPr>
        <xdr:cNvSpPr/>
      </xdr:nvSpPr>
      <xdr:spPr>
        <a:xfrm>
          <a:off x="14541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45720</xdr:rowOff>
    </xdr:from>
    <xdr:to>
      <xdr:col>81</xdr:col>
      <xdr:colOff>50800</xdr:colOff>
      <xdr:row>62</xdr:row>
      <xdr:rowOff>87630</xdr:rowOff>
    </xdr:to>
    <xdr:cxnSp macro="">
      <xdr:nvCxnSpPr>
        <xdr:cNvPr id="466" name="直線コネクタ 465">
          <a:extLst>
            <a:ext uri="{FF2B5EF4-FFF2-40B4-BE49-F238E27FC236}">
              <a16:creationId xmlns:a16="http://schemas.microsoft.com/office/drawing/2014/main" id="{F41B675A-3E4D-4267-A128-EE64C7EF6FF7}"/>
            </a:ext>
          </a:extLst>
        </xdr:cNvPr>
        <xdr:cNvCxnSpPr/>
      </xdr:nvCxnSpPr>
      <xdr:spPr>
        <a:xfrm flipV="1">
          <a:off x="14592300" y="10675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87647</xdr:rowOff>
    </xdr:from>
    <xdr:ext cx="405111" cy="259045"/>
    <xdr:sp macro="" textlink="">
      <xdr:nvSpPr>
        <xdr:cNvPr id="467" name="n_1mainValue【保健センター・保健所】&#10;有形固定資産減価償却率">
          <a:extLst>
            <a:ext uri="{FF2B5EF4-FFF2-40B4-BE49-F238E27FC236}">
              <a16:creationId xmlns:a16="http://schemas.microsoft.com/office/drawing/2014/main" id="{B9163677-0A21-411E-BBEF-7F4F60CBA56A}"/>
            </a:ext>
          </a:extLst>
        </xdr:cNvPr>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129557</xdr:rowOff>
    </xdr:from>
    <xdr:ext cx="405111" cy="259045"/>
    <xdr:sp macro="" textlink="">
      <xdr:nvSpPr>
        <xdr:cNvPr id="468" name="n_2mainValue【保健センター・保健所】&#10;有形固定資産減価償却率">
          <a:extLst>
            <a:ext uri="{FF2B5EF4-FFF2-40B4-BE49-F238E27FC236}">
              <a16:creationId xmlns:a16="http://schemas.microsoft.com/office/drawing/2014/main" id="{30E0C842-572B-4A82-BBD3-022F99B6E8BB}"/>
            </a:ext>
          </a:extLst>
        </xdr:cNvPr>
        <xdr:cNvSpPr txBox="1"/>
      </xdr:nvSpPr>
      <xdr:spPr>
        <a:xfrm>
          <a:off x="14389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2B8331B1-43F1-46B5-8D5D-0405145CF6F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B25A761B-34E4-4ABC-B5BE-F2EBDF9373C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2E54A0C1-56A6-4FBD-A6A6-C6CB251A751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208D3EA7-C7AF-442C-B1C6-576171FAEE0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DFFFF507-F019-43F0-B236-0F7AF5A025B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4CEC011F-47B6-461D-98E7-452E69CDDB2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F98D06BF-A761-4A4E-AE4A-D0F347CBA0E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E6B3C14E-864F-40B5-86DB-3358DE42016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241C9549-CB53-45E7-9D07-B1B154F87D0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6C7D6546-B16D-4F7D-B675-77450ADC7CA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A866C09A-2B59-4F44-8169-6B285BF6CBC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2BA7B1C5-02EA-4BBF-A387-5848AA10911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10E5A05B-7C09-496F-AAEB-0FA950B58FF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C4758DE0-FA23-44C5-BE67-7F73369A70F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03A00716-8C56-457B-BA50-496A3C51A03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321E28D5-1AB0-41B0-8888-1D58848A9CF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BF5C6040-7749-48E2-AB26-FAB9D8287B1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7E6EB59E-AE05-4BA8-BBAF-BDD6495673E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F27BFC84-4884-425F-B801-467F48D6EE0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9FF43C61-E016-49C5-A41F-622299AAB7E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FFD77479-5059-4663-8396-2E3A51FE9BE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F9A0145F-9D75-4B82-9BBB-8F14ED35071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F56F7F1A-8C19-4DFD-80A0-3A2A070C442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3A316A59-D01D-4B27-91FF-74D70BA0D8C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id="{AED4ECAC-9E8A-4DE0-90AE-BC72DA11A4E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494" name="直線コネクタ 493">
          <a:extLst>
            <a:ext uri="{FF2B5EF4-FFF2-40B4-BE49-F238E27FC236}">
              <a16:creationId xmlns:a16="http://schemas.microsoft.com/office/drawing/2014/main" id="{59749A6F-AB68-43DE-BF58-55C6DE35B314}"/>
            </a:ext>
          </a:extLst>
        </xdr:cNvPr>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id="{910EA96C-B8DD-4A27-B04C-FEC6CCAD7E89}"/>
            </a:ext>
          </a:extLst>
        </xdr:cNvPr>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496" name="直線コネクタ 495">
          <a:extLst>
            <a:ext uri="{FF2B5EF4-FFF2-40B4-BE49-F238E27FC236}">
              <a16:creationId xmlns:a16="http://schemas.microsoft.com/office/drawing/2014/main" id="{485820A5-8489-407A-BB6A-BFDAD0F1EE98}"/>
            </a:ext>
          </a:extLst>
        </xdr:cNvPr>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id="{09D6D38C-E1DB-41F8-A23C-A45D207B03BF}"/>
            </a:ext>
          </a:extLst>
        </xdr:cNvPr>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498" name="直線コネクタ 497">
          <a:extLst>
            <a:ext uri="{FF2B5EF4-FFF2-40B4-BE49-F238E27FC236}">
              <a16:creationId xmlns:a16="http://schemas.microsoft.com/office/drawing/2014/main" id="{9B960C82-D094-4EB7-92F6-F437845A3439}"/>
            </a:ext>
          </a:extLst>
        </xdr:cNvPr>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126836</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id="{E9483343-DC92-4BE4-A89A-91C2E09FBCAE}"/>
            </a:ext>
          </a:extLst>
        </xdr:cNvPr>
        <xdr:cNvSpPr txBox="1"/>
      </xdr:nvSpPr>
      <xdr:spPr>
        <a:xfrm>
          <a:off x="22199600" y="10756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500" name="フローチャート: 判断 499">
          <a:extLst>
            <a:ext uri="{FF2B5EF4-FFF2-40B4-BE49-F238E27FC236}">
              <a16:creationId xmlns:a16="http://schemas.microsoft.com/office/drawing/2014/main" id="{6008F22A-50A8-4D0A-9C01-DDB510EEE632}"/>
            </a:ext>
          </a:extLst>
        </xdr:cNvPr>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501" name="フローチャート: 判断 500">
          <a:extLst>
            <a:ext uri="{FF2B5EF4-FFF2-40B4-BE49-F238E27FC236}">
              <a16:creationId xmlns:a16="http://schemas.microsoft.com/office/drawing/2014/main" id="{F190CC5F-EF28-4A21-AD77-4192CE854946}"/>
            </a:ext>
          </a:extLst>
        </xdr:cNvPr>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46826</xdr:rowOff>
    </xdr:from>
    <xdr:ext cx="469744" cy="259045"/>
    <xdr:sp macro="" textlink="">
      <xdr:nvSpPr>
        <xdr:cNvPr id="502" name="n_1aveValue【保健センター・保健所】&#10;一人当たり面積">
          <a:extLst>
            <a:ext uri="{FF2B5EF4-FFF2-40B4-BE49-F238E27FC236}">
              <a16:creationId xmlns:a16="http://schemas.microsoft.com/office/drawing/2014/main" id="{F39D2432-6A04-4628-956B-E26DF347B126}"/>
            </a:ext>
          </a:extLst>
        </xdr:cNvPr>
        <xdr:cNvSpPr txBox="1"/>
      </xdr:nvSpPr>
      <xdr:spPr>
        <a:xfrm>
          <a:off x="21075727" y="108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503" name="フローチャート: 判断 502">
          <a:extLst>
            <a:ext uri="{FF2B5EF4-FFF2-40B4-BE49-F238E27FC236}">
              <a16:creationId xmlns:a16="http://schemas.microsoft.com/office/drawing/2014/main" id="{E079FD0A-CC32-4C9D-8DEB-6397140F14EB}"/>
            </a:ext>
          </a:extLst>
        </xdr:cNvPr>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97444</xdr:rowOff>
    </xdr:from>
    <xdr:ext cx="469744" cy="259045"/>
    <xdr:sp macro="" textlink="">
      <xdr:nvSpPr>
        <xdr:cNvPr id="504" name="n_2aveValue【保健センター・保健所】&#10;一人当たり面積">
          <a:extLst>
            <a:ext uri="{FF2B5EF4-FFF2-40B4-BE49-F238E27FC236}">
              <a16:creationId xmlns:a16="http://schemas.microsoft.com/office/drawing/2014/main" id="{F417681C-E87E-4D89-ABA5-E7AB3E68BB6F}"/>
            </a:ext>
          </a:extLst>
        </xdr:cNvPr>
        <xdr:cNvSpPr txBox="1"/>
      </xdr:nvSpPr>
      <xdr:spPr>
        <a:xfrm>
          <a:off x="201994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505" name="フローチャート: 判断 504">
          <a:extLst>
            <a:ext uri="{FF2B5EF4-FFF2-40B4-BE49-F238E27FC236}">
              <a16:creationId xmlns:a16="http://schemas.microsoft.com/office/drawing/2014/main" id="{9121EE4E-6265-45E0-8F66-12F3AE0390B0}"/>
            </a:ext>
          </a:extLst>
        </xdr:cNvPr>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98351</xdr:rowOff>
    </xdr:from>
    <xdr:ext cx="469744" cy="259045"/>
    <xdr:sp macro="" textlink="">
      <xdr:nvSpPr>
        <xdr:cNvPr id="506" name="n_3aveValue【保健センター・保健所】&#10;一人当たり面積">
          <a:extLst>
            <a:ext uri="{FF2B5EF4-FFF2-40B4-BE49-F238E27FC236}">
              <a16:creationId xmlns:a16="http://schemas.microsoft.com/office/drawing/2014/main" id="{2E6D030A-E8E7-460E-9A34-900D29074E2D}"/>
            </a:ext>
          </a:extLst>
        </xdr:cNvPr>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8EA85BE-173C-4190-A65A-6E81C796042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81B184CE-EA64-4F75-A84C-44CF4434A73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204B8C50-CBDE-423F-899C-7A5B08FD630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CB57E3F6-B0AF-4D27-9D14-383E6E020C3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F41F5BF9-559F-45E5-8AA4-63178B42545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35741</xdr:rowOff>
    </xdr:from>
    <xdr:to>
      <xdr:col>112</xdr:col>
      <xdr:colOff>38100</xdr:colOff>
      <xdr:row>60</xdr:row>
      <xdr:rowOff>137341</xdr:rowOff>
    </xdr:to>
    <xdr:sp macro="" textlink="">
      <xdr:nvSpPr>
        <xdr:cNvPr id="512" name="楕円 511">
          <a:extLst>
            <a:ext uri="{FF2B5EF4-FFF2-40B4-BE49-F238E27FC236}">
              <a16:creationId xmlns:a16="http://schemas.microsoft.com/office/drawing/2014/main" id="{2C4DE1B0-D2CD-4363-A670-7396CA9BF53A}"/>
            </a:ext>
          </a:extLst>
        </xdr:cNvPr>
        <xdr:cNvSpPr/>
      </xdr:nvSpPr>
      <xdr:spPr>
        <a:xfrm>
          <a:off x="21272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40640</xdr:rowOff>
    </xdr:from>
    <xdr:to>
      <xdr:col>107</xdr:col>
      <xdr:colOff>101600</xdr:colOff>
      <xdr:row>60</xdr:row>
      <xdr:rowOff>142240</xdr:rowOff>
    </xdr:to>
    <xdr:sp macro="" textlink="">
      <xdr:nvSpPr>
        <xdr:cNvPr id="513" name="楕円 512">
          <a:extLst>
            <a:ext uri="{FF2B5EF4-FFF2-40B4-BE49-F238E27FC236}">
              <a16:creationId xmlns:a16="http://schemas.microsoft.com/office/drawing/2014/main" id="{7FEE045A-1EE9-4DA3-9759-E569797FF9D4}"/>
            </a:ext>
          </a:extLst>
        </xdr:cNvPr>
        <xdr:cNvSpPr/>
      </xdr:nvSpPr>
      <xdr:spPr>
        <a:xfrm>
          <a:off x="20383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86541</xdr:rowOff>
    </xdr:from>
    <xdr:to>
      <xdr:col>111</xdr:col>
      <xdr:colOff>177800</xdr:colOff>
      <xdr:row>60</xdr:row>
      <xdr:rowOff>91440</xdr:rowOff>
    </xdr:to>
    <xdr:cxnSp macro="">
      <xdr:nvCxnSpPr>
        <xdr:cNvPr id="514" name="直線コネクタ 513">
          <a:extLst>
            <a:ext uri="{FF2B5EF4-FFF2-40B4-BE49-F238E27FC236}">
              <a16:creationId xmlns:a16="http://schemas.microsoft.com/office/drawing/2014/main" id="{1022796E-7BC6-4BA4-8B91-27D844AB5C04}"/>
            </a:ext>
          </a:extLst>
        </xdr:cNvPr>
        <xdr:cNvCxnSpPr/>
      </xdr:nvCxnSpPr>
      <xdr:spPr>
        <a:xfrm flipV="1">
          <a:off x="20434300" y="1037354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153868</xdr:rowOff>
    </xdr:from>
    <xdr:ext cx="469744" cy="259045"/>
    <xdr:sp macro="" textlink="">
      <xdr:nvSpPr>
        <xdr:cNvPr id="515" name="n_1mainValue【保健センター・保健所】&#10;一人当たり面積">
          <a:extLst>
            <a:ext uri="{FF2B5EF4-FFF2-40B4-BE49-F238E27FC236}">
              <a16:creationId xmlns:a16="http://schemas.microsoft.com/office/drawing/2014/main" id="{264638EB-FB29-47B4-8F77-9E4EC472D868}"/>
            </a:ext>
          </a:extLst>
        </xdr:cNvPr>
        <xdr:cNvSpPr txBox="1"/>
      </xdr:nvSpPr>
      <xdr:spPr>
        <a:xfrm>
          <a:off x="21075727" y="1009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158767</xdr:rowOff>
    </xdr:from>
    <xdr:ext cx="469744" cy="259045"/>
    <xdr:sp macro="" textlink="">
      <xdr:nvSpPr>
        <xdr:cNvPr id="516" name="n_2mainValue【保健センター・保健所】&#10;一人当たり面積">
          <a:extLst>
            <a:ext uri="{FF2B5EF4-FFF2-40B4-BE49-F238E27FC236}">
              <a16:creationId xmlns:a16="http://schemas.microsoft.com/office/drawing/2014/main" id="{84768203-68EF-4FA5-B9DE-A4C5DF80EEF1}"/>
            </a:ext>
          </a:extLst>
        </xdr:cNvPr>
        <xdr:cNvSpPr txBox="1"/>
      </xdr:nvSpPr>
      <xdr:spPr>
        <a:xfrm>
          <a:off x="20199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a:extLst>
            <a:ext uri="{FF2B5EF4-FFF2-40B4-BE49-F238E27FC236}">
              <a16:creationId xmlns:a16="http://schemas.microsoft.com/office/drawing/2014/main" id="{F042B2C0-4C09-4EC7-8815-7BBA056592F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a:extLst>
            <a:ext uri="{FF2B5EF4-FFF2-40B4-BE49-F238E27FC236}">
              <a16:creationId xmlns:a16="http://schemas.microsoft.com/office/drawing/2014/main" id="{C40180AD-66E3-47DC-B5C9-E16047CDE51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a:extLst>
            <a:ext uri="{FF2B5EF4-FFF2-40B4-BE49-F238E27FC236}">
              <a16:creationId xmlns:a16="http://schemas.microsoft.com/office/drawing/2014/main" id="{EDC363D9-B1C9-4F58-9C3F-9D46E1461E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a:extLst>
            <a:ext uri="{FF2B5EF4-FFF2-40B4-BE49-F238E27FC236}">
              <a16:creationId xmlns:a16="http://schemas.microsoft.com/office/drawing/2014/main" id="{E8B1C9AD-91C6-4638-82AE-96A05C1648D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a:extLst>
            <a:ext uri="{FF2B5EF4-FFF2-40B4-BE49-F238E27FC236}">
              <a16:creationId xmlns:a16="http://schemas.microsoft.com/office/drawing/2014/main" id="{B916EC79-0C03-4890-87B9-A39120FF639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a:extLst>
            <a:ext uri="{FF2B5EF4-FFF2-40B4-BE49-F238E27FC236}">
              <a16:creationId xmlns:a16="http://schemas.microsoft.com/office/drawing/2014/main" id="{5209FCE6-93C6-428D-8920-D63C2B19241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a:extLst>
            <a:ext uri="{FF2B5EF4-FFF2-40B4-BE49-F238E27FC236}">
              <a16:creationId xmlns:a16="http://schemas.microsoft.com/office/drawing/2014/main" id="{215B8273-B6EA-4634-803D-A22D34058A8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a:extLst>
            <a:ext uri="{FF2B5EF4-FFF2-40B4-BE49-F238E27FC236}">
              <a16:creationId xmlns:a16="http://schemas.microsoft.com/office/drawing/2014/main" id="{A611E5E8-E1B9-4622-9D25-83394F31DD1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a:extLst>
            <a:ext uri="{FF2B5EF4-FFF2-40B4-BE49-F238E27FC236}">
              <a16:creationId xmlns:a16="http://schemas.microsoft.com/office/drawing/2014/main" id="{E66B8EE5-E1F6-428E-8FF5-A83D336945A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a:extLst>
            <a:ext uri="{FF2B5EF4-FFF2-40B4-BE49-F238E27FC236}">
              <a16:creationId xmlns:a16="http://schemas.microsoft.com/office/drawing/2014/main" id="{55CA1E65-9033-4726-B809-0FB0D130570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7" name="テキスト ボックス 526">
          <a:extLst>
            <a:ext uri="{FF2B5EF4-FFF2-40B4-BE49-F238E27FC236}">
              <a16:creationId xmlns:a16="http://schemas.microsoft.com/office/drawing/2014/main" id="{8B533923-DDB2-4DEB-B66B-7FDDF4D67415}"/>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8" name="直線コネクタ 527">
          <a:extLst>
            <a:ext uri="{FF2B5EF4-FFF2-40B4-BE49-F238E27FC236}">
              <a16:creationId xmlns:a16="http://schemas.microsoft.com/office/drawing/2014/main" id="{283BECDC-3483-477C-BE44-C13DDB2BDD9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9" name="テキスト ボックス 528">
          <a:extLst>
            <a:ext uri="{FF2B5EF4-FFF2-40B4-BE49-F238E27FC236}">
              <a16:creationId xmlns:a16="http://schemas.microsoft.com/office/drawing/2014/main" id="{63F6D9D0-20F4-40E6-A15D-8237895C21A4}"/>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0" name="直線コネクタ 529">
          <a:extLst>
            <a:ext uri="{FF2B5EF4-FFF2-40B4-BE49-F238E27FC236}">
              <a16:creationId xmlns:a16="http://schemas.microsoft.com/office/drawing/2014/main" id="{BCA78FD9-DF5E-4CE3-B03B-7995AC2876A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1" name="テキスト ボックス 530">
          <a:extLst>
            <a:ext uri="{FF2B5EF4-FFF2-40B4-BE49-F238E27FC236}">
              <a16:creationId xmlns:a16="http://schemas.microsoft.com/office/drawing/2014/main" id="{8978B315-AEC1-4D86-ABFB-CF50650D35B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2" name="直線コネクタ 531">
          <a:extLst>
            <a:ext uri="{FF2B5EF4-FFF2-40B4-BE49-F238E27FC236}">
              <a16:creationId xmlns:a16="http://schemas.microsoft.com/office/drawing/2014/main" id="{7C142DB5-491A-41CD-9384-30F1E0DA14D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3" name="テキスト ボックス 532">
          <a:extLst>
            <a:ext uri="{FF2B5EF4-FFF2-40B4-BE49-F238E27FC236}">
              <a16:creationId xmlns:a16="http://schemas.microsoft.com/office/drawing/2014/main" id="{17036C1F-BE56-4ECB-A194-2CC50CE11BE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4" name="直線コネクタ 533">
          <a:extLst>
            <a:ext uri="{FF2B5EF4-FFF2-40B4-BE49-F238E27FC236}">
              <a16:creationId xmlns:a16="http://schemas.microsoft.com/office/drawing/2014/main" id="{E4753DBC-596D-4769-A03E-6345A8D445E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5" name="テキスト ボックス 534">
          <a:extLst>
            <a:ext uri="{FF2B5EF4-FFF2-40B4-BE49-F238E27FC236}">
              <a16:creationId xmlns:a16="http://schemas.microsoft.com/office/drawing/2014/main" id="{4E3963EC-2B3F-47D4-9069-A144709E3A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6" name="直線コネクタ 535">
          <a:extLst>
            <a:ext uri="{FF2B5EF4-FFF2-40B4-BE49-F238E27FC236}">
              <a16:creationId xmlns:a16="http://schemas.microsoft.com/office/drawing/2014/main" id="{F3BDEC23-382B-4ACA-A090-B242A23A614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7" name="テキスト ボックス 536">
          <a:extLst>
            <a:ext uri="{FF2B5EF4-FFF2-40B4-BE49-F238E27FC236}">
              <a16:creationId xmlns:a16="http://schemas.microsoft.com/office/drawing/2014/main" id="{BAFBBB16-31B0-4D5B-81D7-855DFCE6FB06}"/>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a:extLst>
            <a:ext uri="{FF2B5EF4-FFF2-40B4-BE49-F238E27FC236}">
              <a16:creationId xmlns:a16="http://schemas.microsoft.com/office/drawing/2014/main" id="{1B950AD2-0F24-498D-92C6-BE9ED9C9435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a:extLst>
            <a:ext uri="{FF2B5EF4-FFF2-40B4-BE49-F238E27FC236}">
              <a16:creationId xmlns:a16="http://schemas.microsoft.com/office/drawing/2014/main" id="{741DF572-2AAC-4311-83B0-8DA23932DB8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a:extLst>
            <a:ext uri="{FF2B5EF4-FFF2-40B4-BE49-F238E27FC236}">
              <a16:creationId xmlns:a16="http://schemas.microsoft.com/office/drawing/2014/main" id="{0564816D-3E0D-4A21-89FD-88954068B50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41" name="直線コネクタ 540">
          <a:extLst>
            <a:ext uri="{FF2B5EF4-FFF2-40B4-BE49-F238E27FC236}">
              <a16:creationId xmlns:a16="http://schemas.microsoft.com/office/drawing/2014/main" id="{9087F072-2411-4ECE-A3E6-E97C81F0D023}"/>
            </a:ext>
          </a:extLst>
        </xdr:cNvPr>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42" name="【消防施設】&#10;有形固定資産減価償却率最小値テキスト">
          <a:extLst>
            <a:ext uri="{FF2B5EF4-FFF2-40B4-BE49-F238E27FC236}">
              <a16:creationId xmlns:a16="http://schemas.microsoft.com/office/drawing/2014/main" id="{8F0921CF-C6F3-4AA4-9481-5F2C86DCEA4E}"/>
            </a:ext>
          </a:extLst>
        </xdr:cNvPr>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43" name="直線コネクタ 542">
          <a:extLst>
            <a:ext uri="{FF2B5EF4-FFF2-40B4-BE49-F238E27FC236}">
              <a16:creationId xmlns:a16="http://schemas.microsoft.com/office/drawing/2014/main" id="{5F149614-11A6-42CD-8250-3E601D287562}"/>
            </a:ext>
          </a:extLst>
        </xdr:cNvPr>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44" name="【消防施設】&#10;有形固定資産減価償却率最大値テキスト">
          <a:extLst>
            <a:ext uri="{FF2B5EF4-FFF2-40B4-BE49-F238E27FC236}">
              <a16:creationId xmlns:a16="http://schemas.microsoft.com/office/drawing/2014/main" id="{0B6AA2A4-FF3B-4C5E-8176-291AF9BFA502}"/>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45" name="直線コネクタ 544">
          <a:extLst>
            <a:ext uri="{FF2B5EF4-FFF2-40B4-BE49-F238E27FC236}">
              <a16:creationId xmlns:a16="http://schemas.microsoft.com/office/drawing/2014/main" id="{17C028B3-6B17-4ACB-8988-401D44AE740C}"/>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546" name="【消防施設】&#10;有形固定資産減価償却率平均値テキスト">
          <a:extLst>
            <a:ext uri="{FF2B5EF4-FFF2-40B4-BE49-F238E27FC236}">
              <a16:creationId xmlns:a16="http://schemas.microsoft.com/office/drawing/2014/main" id="{A5D26B58-91AF-4528-B2CC-940EE9633CC7}"/>
            </a:ext>
          </a:extLst>
        </xdr:cNvPr>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47" name="フローチャート: 判断 546">
          <a:extLst>
            <a:ext uri="{FF2B5EF4-FFF2-40B4-BE49-F238E27FC236}">
              <a16:creationId xmlns:a16="http://schemas.microsoft.com/office/drawing/2014/main" id="{0A12CB05-7B0B-4C95-8F35-CB4164AC6600}"/>
            </a:ext>
          </a:extLst>
        </xdr:cNvPr>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48" name="フローチャート: 判断 547">
          <a:extLst>
            <a:ext uri="{FF2B5EF4-FFF2-40B4-BE49-F238E27FC236}">
              <a16:creationId xmlns:a16="http://schemas.microsoft.com/office/drawing/2014/main" id="{D63DFCB8-268D-49E8-A618-1BF6ACB54893}"/>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549" name="n_1aveValue【消防施設】&#10;有形固定資産減価償却率">
          <a:extLst>
            <a:ext uri="{FF2B5EF4-FFF2-40B4-BE49-F238E27FC236}">
              <a16:creationId xmlns:a16="http://schemas.microsoft.com/office/drawing/2014/main" id="{0298FD21-7BC8-49E1-AC0F-EC5A6745DF21}"/>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550" name="フローチャート: 判断 549">
          <a:extLst>
            <a:ext uri="{FF2B5EF4-FFF2-40B4-BE49-F238E27FC236}">
              <a16:creationId xmlns:a16="http://schemas.microsoft.com/office/drawing/2014/main" id="{561B7707-86A2-402C-AEAB-B07E4B13D110}"/>
            </a:ext>
          </a:extLst>
        </xdr:cNvPr>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28591</xdr:rowOff>
    </xdr:from>
    <xdr:ext cx="405111" cy="259045"/>
    <xdr:sp macro="" textlink="">
      <xdr:nvSpPr>
        <xdr:cNvPr id="551" name="n_2aveValue【消防施設】&#10;有形固定資産減価償却率">
          <a:extLst>
            <a:ext uri="{FF2B5EF4-FFF2-40B4-BE49-F238E27FC236}">
              <a16:creationId xmlns:a16="http://schemas.microsoft.com/office/drawing/2014/main" id="{5C630F4E-BA35-4C94-B70F-53E79D3506C9}"/>
            </a:ext>
          </a:extLst>
        </xdr:cNvPr>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552" name="フローチャート: 判断 551">
          <a:extLst>
            <a:ext uri="{FF2B5EF4-FFF2-40B4-BE49-F238E27FC236}">
              <a16:creationId xmlns:a16="http://schemas.microsoft.com/office/drawing/2014/main" id="{3FE20E01-A545-481B-ACA0-BB462FA69F15}"/>
            </a:ext>
          </a:extLst>
        </xdr:cNvPr>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107332</xdr:rowOff>
    </xdr:from>
    <xdr:ext cx="405111" cy="259045"/>
    <xdr:sp macro="" textlink="">
      <xdr:nvSpPr>
        <xdr:cNvPr id="553" name="n_3aveValue【消防施設】&#10;有形固定資産減価償却率">
          <a:extLst>
            <a:ext uri="{FF2B5EF4-FFF2-40B4-BE49-F238E27FC236}">
              <a16:creationId xmlns:a16="http://schemas.microsoft.com/office/drawing/2014/main" id="{0804D825-BC45-4647-880A-0CA37607CAC7}"/>
            </a:ext>
          </a:extLst>
        </xdr:cNvPr>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CF0A79DE-E9C1-4C92-82D5-76301B9B5F8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6D37071E-F774-45EE-A7F4-2E2BA999FD1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A317A3FD-813D-4DA5-B3A3-099C76EAB6E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4CD222F-A8AA-4C3F-9747-2717C68395C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5D23906F-B13A-46BD-9BB9-DB3A766A3F2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154939</xdr:rowOff>
    </xdr:from>
    <xdr:to>
      <xdr:col>81</xdr:col>
      <xdr:colOff>101600</xdr:colOff>
      <xdr:row>82</xdr:row>
      <xdr:rowOff>85089</xdr:rowOff>
    </xdr:to>
    <xdr:sp macro="" textlink="">
      <xdr:nvSpPr>
        <xdr:cNvPr id="559" name="楕円 558">
          <a:extLst>
            <a:ext uri="{FF2B5EF4-FFF2-40B4-BE49-F238E27FC236}">
              <a16:creationId xmlns:a16="http://schemas.microsoft.com/office/drawing/2014/main" id="{005D2433-13DC-4ED2-B59F-700FF6262570}"/>
            </a:ext>
          </a:extLst>
        </xdr:cNvPr>
        <xdr:cNvSpPr/>
      </xdr:nvSpPr>
      <xdr:spPr>
        <a:xfrm>
          <a:off x="15430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560" name="楕円 559">
          <a:extLst>
            <a:ext uri="{FF2B5EF4-FFF2-40B4-BE49-F238E27FC236}">
              <a16:creationId xmlns:a16="http://schemas.microsoft.com/office/drawing/2014/main" id="{731CFB20-7017-4E61-9398-C32DEEAAC4A3}"/>
            </a:ext>
          </a:extLst>
        </xdr:cNvPr>
        <xdr:cNvSpPr/>
      </xdr:nvSpPr>
      <xdr:spPr>
        <a:xfrm>
          <a:off x="14541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34289</xdr:rowOff>
    </xdr:from>
    <xdr:to>
      <xdr:col>81</xdr:col>
      <xdr:colOff>50800</xdr:colOff>
      <xdr:row>82</xdr:row>
      <xdr:rowOff>72389</xdr:rowOff>
    </xdr:to>
    <xdr:cxnSp macro="">
      <xdr:nvCxnSpPr>
        <xdr:cNvPr id="561" name="直線コネクタ 560">
          <a:extLst>
            <a:ext uri="{FF2B5EF4-FFF2-40B4-BE49-F238E27FC236}">
              <a16:creationId xmlns:a16="http://schemas.microsoft.com/office/drawing/2014/main" id="{C02A1444-4B3B-4501-A00D-9D10EE165688}"/>
            </a:ext>
          </a:extLst>
        </xdr:cNvPr>
        <xdr:cNvCxnSpPr/>
      </xdr:nvCxnSpPr>
      <xdr:spPr>
        <a:xfrm flipV="1">
          <a:off x="14592300" y="140931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76216</xdr:rowOff>
    </xdr:from>
    <xdr:ext cx="405111" cy="259045"/>
    <xdr:sp macro="" textlink="">
      <xdr:nvSpPr>
        <xdr:cNvPr id="562" name="n_1mainValue【消防施設】&#10;有形固定資産減価償却率">
          <a:extLst>
            <a:ext uri="{FF2B5EF4-FFF2-40B4-BE49-F238E27FC236}">
              <a16:creationId xmlns:a16="http://schemas.microsoft.com/office/drawing/2014/main" id="{AFB8B70E-CA4E-4D93-8473-5BD79FB2B747}"/>
            </a:ext>
          </a:extLst>
        </xdr:cNvPr>
        <xdr:cNvSpPr txBox="1"/>
      </xdr:nvSpPr>
      <xdr:spPr>
        <a:xfrm>
          <a:off x="152660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563" name="n_2mainValue【消防施設】&#10;有形固定資産減価償却率">
          <a:extLst>
            <a:ext uri="{FF2B5EF4-FFF2-40B4-BE49-F238E27FC236}">
              <a16:creationId xmlns:a16="http://schemas.microsoft.com/office/drawing/2014/main" id="{26D1906F-68B4-4F00-B74A-639D51FF0C89}"/>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a:extLst>
            <a:ext uri="{FF2B5EF4-FFF2-40B4-BE49-F238E27FC236}">
              <a16:creationId xmlns:a16="http://schemas.microsoft.com/office/drawing/2014/main" id="{FCEE22D8-6220-4C6D-96A0-449CFD2B0CF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a:extLst>
            <a:ext uri="{FF2B5EF4-FFF2-40B4-BE49-F238E27FC236}">
              <a16:creationId xmlns:a16="http://schemas.microsoft.com/office/drawing/2014/main" id="{513F34C0-5836-4BFF-8A19-01C348FFDA1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a:extLst>
            <a:ext uri="{FF2B5EF4-FFF2-40B4-BE49-F238E27FC236}">
              <a16:creationId xmlns:a16="http://schemas.microsoft.com/office/drawing/2014/main" id="{332AB6A6-AFA1-4F11-8208-ABAE6985A3C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a:extLst>
            <a:ext uri="{FF2B5EF4-FFF2-40B4-BE49-F238E27FC236}">
              <a16:creationId xmlns:a16="http://schemas.microsoft.com/office/drawing/2014/main" id="{C165A3AC-0755-4242-ADA9-DAAC762DBFA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a:extLst>
            <a:ext uri="{FF2B5EF4-FFF2-40B4-BE49-F238E27FC236}">
              <a16:creationId xmlns:a16="http://schemas.microsoft.com/office/drawing/2014/main" id="{77677109-4962-41B7-B12E-4BFA1C74268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a:extLst>
            <a:ext uri="{FF2B5EF4-FFF2-40B4-BE49-F238E27FC236}">
              <a16:creationId xmlns:a16="http://schemas.microsoft.com/office/drawing/2014/main" id="{CA2663CE-113D-4406-BAD7-5C3B78677B3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a:extLst>
            <a:ext uri="{FF2B5EF4-FFF2-40B4-BE49-F238E27FC236}">
              <a16:creationId xmlns:a16="http://schemas.microsoft.com/office/drawing/2014/main" id="{11BEA28C-82E9-4461-BDF7-510161EAD34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a:extLst>
            <a:ext uri="{FF2B5EF4-FFF2-40B4-BE49-F238E27FC236}">
              <a16:creationId xmlns:a16="http://schemas.microsoft.com/office/drawing/2014/main" id="{67AC53C9-19E9-4E86-A3C0-FF008C8A16C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a:extLst>
            <a:ext uri="{FF2B5EF4-FFF2-40B4-BE49-F238E27FC236}">
              <a16:creationId xmlns:a16="http://schemas.microsoft.com/office/drawing/2014/main" id="{4786B640-E4C2-4E16-9988-43FD55A8F93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a:extLst>
            <a:ext uri="{FF2B5EF4-FFF2-40B4-BE49-F238E27FC236}">
              <a16:creationId xmlns:a16="http://schemas.microsoft.com/office/drawing/2014/main" id="{9341D2EB-517B-45FB-B26A-95D2FA0ADBC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4" name="直線コネクタ 573">
          <a:extLst>
            <a:ext uri="{FF2B5EF4-FFF2-40B4-BE49-F238E27FC236}">
              <a16:creationId xmlns:a16="http://schemas.microsoft.com/office/drawing/2014/main" id="{96182E06-C934-4EFB-9981-31E0B1D9D31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5" name="テキスト ボックス 574">
          <a:extLst>
            <a:ext uri="{FF2B5EF4-FFF2-40B4-BE49-F238E27FC236}">
              <a16:creationId xmlns:a16="http://schemas.microsoft.com/office/drawing/2014/main" id="{F0AE6BE0-9B19-4978-8F4A-D1CD8ED00E2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6" name="直線コネクタ 575">
          <a:extLst>
            <a:ext uri="{FF2B5EF4-FFF2-40B4-BE49-F238E27FC236}">
              <a16:creationId xmlns:a16="http://schemas.microsoft.com/office/drawing/2014/main" id="{3FC879E2-FECE-4DF9-A356-DF755311944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7" name="テキスト ボックス 576">
          <a:extLst>
            <a:ext uri="{FF2B5EF4-FFF2-40B4-BE49-F238E27FC236}">
              <a16:creationId xmlns:a16="http://schemas.microsoft.com/office/drawing/2014/main" id="{3EF4F5C2-3682-477F-B4DA-C76AAD8855E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8" name="直線コネクタ 577">
          <a:extLst>
            <a:ext uri="{FF2B5EF4-FFF2-40B4-BE49-F238E27FC236}">
              <a16:creationId xmlns:a16="http://schemas.microsoft.com/office/drawing/2014/main" id="{CF8662DA-BB95-45DA-8AD7-258DD9E40C1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9" name="テキスト ボックス 578">
          <a:extLst>
            <a:ext uri="{FF2B5EF4-FFF2-40B4-BE49-F238E27FC236}">
              <a16:creationId xmlns:a16="http://schemas.microsoft.com/office/drawing/2014/main" id="{28EA2532-5CD7-4E89-937A-C2D6512E266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0" name="直線コネクタ 579">
          <a:extLst>
            <a:ext uri="{FF2B5EF4-FFF2-40B4-BE49-F238E27FC236}">
              <a16:creationId xmlns:a16="http://schemas.microsoft.com/office/drawing/2014/main" id="{FDFE9E53-D4C8-4D46-8822-75DBC78F024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1" name="テキスト ボックス 580">
          <a:extLst>
            <a:ext uri="{FF2B5EF4-FFF2-40B4-BE49-F238E27FC236}">
              <a16:creationId xmlns:a16="http://schemas.microsoft.com/office/drawing/2014/main" id="{83D18F23-BB59-4213-B088-4D0203841EA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a:extLst>
            <a:ext uri="{FF2B5EF4-FFF2-40B4-BE49-F238E27FC236}">
              <a16:creationId xmlns:a16="http://schemas.microsoft.com/office/drawing/2014/main" id="{B66BC89A-3BA6-4373-9303-EF66968E416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BA5F29E3-8FF6-4E32-AFBD-48B806735EA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消防施設】&#10;一人当たり面積グラフ枠">
          <a:extLst>
            <a:ext uri="{FF2B5EF4-FFF2-40B4-BE49-F238E27FC236}">
              <a16:creationId xmlns:a16="http://schemas.microsoft.com/office/drawing/2014/main" id="{755317BD-B002-4BB9-8466-5E079D1D9BC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85" name="直線コネクタ 584">
          <a:extLst>
            <a:ext uri="{FF2B5EF4-FFF2-40B4-BE49-F238E27FC236}">
              <a16:creationId xmlns:a16="http://schemas.microsoft.com/office/drawing/2014/main" id="{87E9E7A3-E584-46E2-A338-1A8674BF1848}"/>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86" name="【消防施設】&#10;一人当たり面積最小値テキスト">
          <a:extLst>
            <a:ext uri="{FF2B5EF4-FFF2-40B4-BE49-F238E27FC236}">
              <a16:creationId xmlns:a16="http://schemas.microsoft.com/office/drawing/2014/main" id="{5E257356-0842-48E4-A025-068004D676D6}"/>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87" name="直線コネクタ 586">
          <a:extLst>
            <a:ext uri="{FF2B5EF4-FFF2-40B4-BE49-F238E27FC236}">
              <a16:creationId xmlns:a16="http://schemas.microsoft.com/office/drawing/2014/main" id="{C8B8DAAA-8DD9-4D63-9DFB-776DA626992C}"/>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88" name="【消防施設】&#10;一人当たり面積最大値テキスト">
          <a:extLst>
            <a:ext uri="{FF2B5EF4-FFF2-40B4-BE49-F238E27FC236}">
              <a16:creationId xmlns:a16="http://schemas.microsoft.com/office/drawing/2014/main" id="{A2864728-B7DC-4ED5-9AA7-CBDC22C1C8E8}"/>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89" name="直線コネクタ 588">
          <a:extLst>
            <a:ext uri="{FF2B5EF4-FFF2-40B4-BE49-F238E27FC236}">
              <a16:creationId xmlns:a16="http://schemas.microsoft.com/office/drawing/2014/main" id="{3B21E0DD-C21B-42F7-A3AD-F16E5AB3FD32}"/>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590" name="【消防施設】&#10;一人当たり面積平均値テキスト">
          <a:extLst>
            <a:ext uri="{FF2B5EF4-FFF2-40B4-BE49-F238E27FC236}">
              <a16:creationId xmlns:a16="http://schemas.microsoft.com/office/drawing/2014/main" id="{0681C297-C198-4F50-9398-1E6248547CC4}"/>
            </a:ext>
          </a:extLst>
        </xdr:cNvPr>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91" name="フローチャート: 判断 590">
          <a:extLst>
            <a:ext uri="{FF2B5EF4-FFF2-40B4-BE49-F238E27FC236}">
              <a16:creationId xmlns:a16="http://schemas.microsoft.com/office/drawing/2014/main" id="{363F04E2-09FB-4DA7-A986-2DCBE5CBEB19}"/>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92" name="フローチャート: 判断 591">
          <a:extLst>
            <a:ext uri="{FF2B5EF4-FFF2-40B4-BE49-F238E27FC236}">
              <a16:creationId xmlns:a16="http://schemas.microsoft.com/office/drawing/2014/main" id="{0896514D-1FD2-4950-B763-FEBCC5D4003C}"/>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593" name="n_1aveValue【消防施設】&#10;一人当たり面積">
          <a:extLst>
            <a:ext uri="{FF2B5EF4-FFF2-40B4-BE49-F238E27FC236}">
              <a16:creationId xmlns:a16="http://schemas.microsoft.com/office/drawing/2014/main" id="{CF7510F5-0938-4CCD-B961-7851AA2B8940}"/>
            </a:ext>
          </a:extLst>
        </xdr:cNvPr>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594" name="フローチャート: 判断 593">
          <a:extLst>
            <a:ext uri="{FF2B5EF4-FFF2-40B4-BE49-F238E27FC236}">
              <a16:creationId xmlns:a16="http://schemas.microsoft.com/office/drawing/2014/main" id="{CD3D442C-E4CF-4F8F-A4A5-3D745FF3A2EA}"/>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595" name="n_2aveValue【消防施設】&#10;一人当たり面積">
          <a:extLst>
            <a:ext uri="{FF2B5EF4-FFF2-40B4-BE49-F238E27FC236}">
              <a16:creationId xmlns:a16="http://schemas.microsoft.com/office/drawing/2014/main" id="{D9F0E46A-D5FC-4232-9185-2D45E64A42D2}"/>
            </a:ext>
          </a:extLst>
        </xdr:cNvPr>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596" name="フローチャート: 判断 595">
          <a:extLst>
            <a:ext uri="{FF2B5EF4-FFF2-40B4-BE49-F238E27FC236}">
              <a16:creationId xmlns:a16="http://schemas.microsoft.com/office/drawing/2014/main" id="{0392406E-E8E7-40F0-8E70-36B27B9D0467}"/>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597" name="n_3aveValue【消防施設】&#10;一人当たり面積">
          <a:extLst>
            <a:ext uri="{FF2B5EF4-FFF2-40B4-BE49-F238E27FC236}">
              <a16:creationId xmlns:a16="http://schemas.microsoft.com/office/drawing/2014/main" id="{7D073225-BA5D-4B13-90CE-2CC2C1DE4483}"/>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92387218-CD0B-492A-8826-FD3044478A4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EC53C208-A251-4F19-A643-6FD48341CA0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E1474232-1340-4CFA-A6B9-117B481DE6E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C74BB9D-871E-4C20-A7FA-B019D4BFC08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254A3A78-8FD8-478D-ADEC-B507FA3B9C5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132232</xdr:rowOff>
    </xdr:from>
    <xdr:to>
      <xdr:col>112</xdr:col>
      <xdr:colOff>38100</xdr:colOff>
      <xdr:row>86</xdr:row>
      <xdr:rowOff>62382</xdr:rowOff>
    </xdr:to>
    <xdr:sp macro="" textlink="">
      <xdr:nvSpPr>
        <xdr:cNvPr id="603" name="楕円 602">
          <a:extLst>
            <a:ext uri="{FF2B5EF4-FFF2-40B4-BE49-F238E27FC236}">
              <a16:creationId xmlns:a16="http://schemas.microsoft.com/office/drawing/2014/main" id="{74F219B4-877D-405E-BC46-DF7B16041C12}"/>
            </a:ext>
          </a:extLst>
        </xdr:cNvPr>
        <xdr:cNvSpPr/>
      </xdr:nvSpPr>
      <xdr:spPr>
        <a:xfrm>
          <a:off x="21272500" y="147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132232</xdr:rowOff>
    </xdr:from>
    <xdr:to>
      <xdr:col>107</xdr:col>
      <xdr:colOff>101600</xdr:colOff>
      <xdr:row>86</xdr:row>
      <xdr:rowOff>62382</xdr:rowOff>
    </xdr:to>
    <xdr:sp macro="" textlink="">
      <xdr:nvSpPr>
        <xdr:cNvPr id="604" name="楕円 603">
          <a:extLst>
            <a:ext uri="{FF2B5EF4-FFF2-40B4-BE49-F238E27FC236}">
              <a16:creationId xmlns:a16="http://schemas.microsoft.com/office/drawing/2014/main" id="{A35E2247-E165-49CA-ACF2-5CE59E358684}"/>
            </a:ext>
          </a:extLst>
        </xdr:cNvPr>
        <xdr:cNvSpPr/>
      </xdr:nvSpPr>
      <xdr:spPr>
        <a:xfrm>
          <a:off x="20383500" y="147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11582</xdr:rowOff>
    </xdr:from>
    <xdr:to>
      <xdr:col>111</xdr:col>
      <xdr:colOff>177800</xdr:colOff>
      <xdr:row>86</xdr:row>
      <xdr:rowOff>11582</xdr:rowOff>
    </xdr:to>
    <xdr:cxnSp macro="">
      <xdr:nvCxnSpPr>
        <xdr:cNvPr id="605" name="直線コネクタ 604">
          <a:extLst>
            <a:ext uri="{FF2B5EF4-FFF2-40B4-BE49-F238E27FC236}">
              <a16:creationId xmlns:a16="http://schemas.microsoft.com/office/drawing/2014/main" id="{3C92B0D7-A3AB-4D57-91CE-D65B990F78EB}"/>
            </a:ext>
          </a:extLst>
        </xdr:cNvPr>
        <xdr:cNvCxnSpPr/>
      </xdr:nvCxnSpPr>
      <xdr:spPr>
        <a:xfrm>
          <a:off x="20434300" y="14756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53509</xdr:rowOff>
    </xdr:from>
    <xdr:ext cx="469744" cy="259045"/>
    <xdr:sp macro="" textlink="">
      <xdr:nvSpPr>
        <xdr:cNvPr id="606" name="n_1mainValue【消防施設】&#10;一人当たり面積">
          <a:extLst>
            <a:ext uri="{FF2B5EF4-FFF2-40B4-BE49-F238E27FC236}">
              <a16:creationId xmlns:a16="http://schemas.microsoft.com/office/drawing/2014/main" id="{38B061EA-0C93-400E-A345-2FCC555BBA91}"/>
            </a:ext>
          </a:extLst>
        </xdr:cNvPr>
        <xdr:cNvSpPr txBox="1"/>
      </xdr:nvSpPr>
      <xdr:spPr>
        <a:xfrm>
          <a:off x="21075727" y="1479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53509</xdr:rowOff>
    </xdr:from>
    <xdr:ext cx="469744" cy="259045"/>
    <xdr:sp macro="" textlink="">
      <xdr:nvSpPr>
        <xdr:cNvPr id="607" name="n_2mainValue【消防施設】&#10;一人当たり面積">
          <a:extLst>
            <a:ext uri="{FF2B5EF4-FFF2-40B4-BE49-F238E27FC236}">
              <a16:creationId xmlns:a16="http://schemas.microsoft.com/office/drawing/2014/main" id="{F9D8244B-D601-4059-AC12-E1AF1E225B30}"/>
            </a:ext>
          </a:extLst>
        </xdr:cNvPr>
        <xdr:cNvSpPr txBox="1"/>
      </xdr:nvSpPr>
      <xdr:spPr>
        <a:xfrm>
          <a:off x="20199427" y="1479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id="{02001F09-4795-40E0-A711-A6A5BE73F92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id="{F7DCB712-52AA-4D1A-A2A9-4051281CB17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id="{4926E8B1-A541-46D3-9E65-19558F8EE86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id="{B8FC2EB5-FDCD-42BA-B326-4F6596B4C87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id="{A1DB3AA6-A289-4DD5-92A4-1FF3915D653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id="{BAD6BC42-1960-40F5-BDD6-AB07114F88E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id="{B4F4F022-5E3F-4E1A-AB9F-CB26A4429BE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id="{FDC02E34-8E66-4D24-9CD0-B0E4F2B5958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id="{32AFC24E-ABC4-4005-A885-80529118EF4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id="{147BF6C8-CEC8-4DBA-8C08-896642B003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a:extLst>
            <a:ext uri="{FF2B5EF4-FFF2-40B4-BE49-F238E27FC236}">
              <a16:creationId xmlns:a16="http://schemas.microsoft.com/office/drawing/2014/main" id="{CF12D716-4ED3-4322-B3B5-DA25160EE7E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9" name="テキスト ボックス 618">
          <a:extLst>
            <a:ext uri="{FF2B5EF4-FFF2-40B4-BE49-F238E27FC236}">
              <a16:creationId xmlns:a16="http://schemas.microsoft.com/office/drawing/2014/main" id="{087BDA41-5D1C-4DF5-BBFB-5BD62421404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a:extLst>
            <a:ext uri="{FF2B5EF4-FFF2-40B4-BE49-F238E27FC236}">
              <a16:creationId xmlns:a16="http://schemas.microsoft.com/office/drawing/2014/main" id="{B900A353-28F9-4948-86AC-7BC2B3688FE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a:extLst>
            <a:ext uri="{FF2B5EF4-FFF2-40B4-BE49-F238E27FC236}">
              <a16:creationId xmlns:a16="http://schemas.microsoft.com/office/drawing/2014/main" id="{CB5ADF96-4C59-45AF-85F8-015B3FE40C2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a:extLst>
            <a:ext uri="{FF2B5EF4-FFF2-40B4-BE49-F238E27FC236}">
              <a16:creationId xmlns:a16="http://schemas.microsoft.com/office/drawing/2014/main" id="{D5375A66-6566-4B67-8041-2BA68FB5FE0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a:extLst>
            <a:ext uri="{FF2B5EF4-FFF2-40B4-BE49-F238E27FC236}">
              <a16:creationId xmlns:a16="http://schemas.microsoft.com/office/drawing/2014/main" id="{BEA1F4A9-0C52-4D93-9ED6-3D50C23138C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a:extLst>
            <a:ext uri="{FF2B5EF4-FFF2-40B4-BE49-F238E27FC236}">
              <a16:creationId xmlns:a16="http://schemas.microsoft.com/office/drawing/2014/main" id="{F9D32792-5AED-4EE0-8403-1915B789CF1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a:extLst>
            <a:ext uri="{FF2B5EF4-FFF2-40B4-BE49-F238E27FC236}">
              <a16:creationId xmlns:a16="http://schemas.microsoft.com/office/drawing/2014/main" id="{D0E43E6B-F4C7-4EBB-9EA6-5FC16C334CC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a:extLst>
            <a:ext uri="{FF2B5EF4-FFF2-40B4-BE49-F238E27FC236}">
              <a16:creationId xmlns:a16="http://schemas.microsoft.com/office/drawing/2014/main" id="{A2E60AA0-1DD0-4CB1-BC77-358256E39E8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a:extLst>
            <a:ext uri="{FF2B5EF4-FFF2-40B4-BE49-F238E27FC236}">
              <a16:creationId xmlns:a16="http://schemas.microsoft.com/office/drawing/2014/main" id="{7FFA06DC-AE3E-4486-BC6D-FD6EF57DCB5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a:extLst>
            <a:ext uri="{FF2B5EF4-FFF2-40B4-BE49-F238E27FC236}">
              <a16:creationId xmlns:a16="http://schemas.microsoft.com/office/drawing/2014/main" id="{78A192B3-44DB-48E5-A756-4529BC3991C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9" name="テキスト ボックス 628">
          <a:extLst>
            <a:ext uri="{FF2B5EF4-FFF2-40B4-BE49-F238E27FC236}">
              <a16:creationId xmlns:a16="http://schemas.microsoft.com/office/drawing/2014/main" id="{D05D3386-BF69-4897-B6C5-C3F6DB39D64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a:extLst>
            <a:ext uri="{FF2B5EF4-FFF2-40B4-BE49-F238E27FC236}">
              <a16:creationId xmlns:a16="http://schemas.microsoft.com/office/drawing/2014/main" id="{F5E86A5E-9717-44E1-8C22-0648B2A5653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a:extLst>
            <a:ext uri="{FF2B5EF4-FFF2-40B4-BE49-F238E27FC236}">
              <a16:creationId xmlns:a16="http://schemas.microsoft.com/office/drawing/2014/main" id="{38BBE4C0-7808-4FED-A035-53A9028473D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a:extLst>
            <a:ext uri="{FF2B5EF4-FFF2-40B4-BE49-F238E27FC236}">
              <a16:creationId xmlns:a16="http://schemas.microsoft.com/office/drawing/2014/main" id="{88EAFE2F-BB40-4D36-ABCE-19AFFE932BA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633" name="直線コネクタ 632">
          <a:extLst>
            <a:ext uri="{FF2B5EF4-FFF2-40B4-BE49-F238E27FC236}">
              <a16:creationId xmlns:a16="http://schemas.microsoft.com/office/drawing/2014/main" id="{C6E4CF2E-F0E2-4F01-889E-F75A17425245}"/>
            </a:ext>
          </a:extLst>
        </xdr:cNvPr>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34" name="【庁舎】&#10;有形固定資産減価償却率最小値テキスト">
          <a:extLst>
            <a:ext uri="{FF2B5EF4-FFF2-40B4-BE49-F238E27FC236}">
              <a16:creationId xmlns:a16="http://schemas.microsoft.com/office/drawing/2014/main" id="{77C7691E-AD3C-4BE9-B50F-6D1CD2BEEE05}"/>
            </a:ext>
          </a:extLst>
        </xdr:cNvPr>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35" name="直線コネクタ 634">
          <a:extLst>
            <a:ext uri="{FF2B5EF4-FFF2-40B4-BE49-F238E27FC236}">
              <a16:creationId xmlns:a16="http://schemas.microsoft.com/office/drawing/2014/main" id="{E488B0F1-22E7-49B5-AC04-C5E7C21A0AF9}"/>
            </a:ext>
          </a:extLst>
        </xdr:cNvPr>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6" name="【庁舎】&#10;有形固定資産減価償却率最大値テキスト">
          <a:extLst>
            <a:ext uri="{FF2B5EF4-FFF2-40B4-BE49-F238E27FC236}">
              <a16:creationId xmlns:a16="http://schemas.microsoft.com/office/drawing/2014/main" id="{A3C2C4F7-934C-40A4-9A9E-A05496A076E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7" name="直線コネクタ 636">
          <a:extLst>
            <a:ext uri="{FF2B5EF4-FFF2-40B4-BE49-F238E27FC236}">
              <a16:creationId xmlns:a16="http://schemas.microsoft.com/office/drawing/2014/main" id="{53FC5FA0-41B3-4D6F-A5C9-A146C281DE0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638" name="【庁舎】&#10;有形固定資産減価償却率平均値テキスト">
          <a:extLst>
            <a:ext uri="{FF2B5EF4-FFF2-40B4-BE49-F238E27FC236}">
              <a16:creationId xmlns:a16="http://schemas.microsoft.com/office/drawing/2014/main" id="{492CCCA8-2CE4-41FE-A35B-84231948933B}"/>
            </a:ext>
          </a:extLst>
        </xdr:cNvPr>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39" name="フローチャート: 判断 638">
          <a:extLst>
            <a:ext uri="{FF2B5EF4-FFF2-40B4-BE49-F238E27FC236}">
              <a16:creationId xmlns:a16="http://schemas.microsoft.com/office/drawing/2014/main" id="{FA0E5372-2311-46FF-8A26-F2A7FB16B049}"/>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40" name="フローチャート: 判断 639">
          <a:extLst>
            <a:ext uri="{FF2B5EF4-FFF2-40B4-BE49-F238E27FC236}">
              <a16:creationId xmlns:a16="http://schemas.microsoft.com/office/drawing/2014/main" id="{463E98EA-16F9-457B-B26C-15B1350CBA04}"/>
            </a:ext>
          </a:extLst>
        </xdr:cNvPr>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641" name="n_1aveValue【庁舎】&#10;有形固定資産減価償却率">
          <a:extLst>
            <a:ext uri="{FF2B5EF4-FFF2-40B4-BE49-F238E27FC236}">
              <a16:creationId xmlns:a16="http://schemas.microsoft.com/office/drawing/2014/main" id="{86DF570F-D3AD-497B-A2E6-AE1B3DE0C757}"/>
            </a:ext>
          </a:extLst>
        </xdr:cNvPr>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642" name="フローチャート: 判断 641">
          <a:extLst>
            <a:ext uri="{FF2B5EF4-FFF2-40B4-BE49-F238E27FC236}">
              <a16:creationId xmlns:a16="http://schemas.microsoft.com/office/drawing/2014/main" id="{37893CCB-F7ED-494D-B4EE-74531CFB8AA6}"/>
            </a:ext>
          </a:extLst>
        </xdr:cNvPr>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643" name="n_2aveValue【庁舎】&#10;有形固定資産減価償却率">
          <a:extLst>
            <a:ext uri="{FF2B5EF4-FFF2-40B4-BE49-F238E27FC236}">
              <a16:creationId xmlns:a16="http://schemas.microsoft.com/office/drawing/2014/main" id="{3B863EB4-1CE0-480B-8886-83A921027170}"/>
            </a:ext>
          </a:extLst>
        </xdr:cNvPr>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644" name="フローチャート: 判断 643">
          <a:extLst>
            <a:ext uri="{FF2B5EF4-FFF2-40B4-BE49-F238E27FC236}">
              <a16:creationId xmlns:a16="http://schemas.microsoft.com/office/drawing/2014/main" id="{137E4511-B124-4D11-8626-30C24A3E5C41}"/>
            </a:ext>
          </a:extLst>
        </xdr:cNvPr>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22696</xdr:rowOff>
    </xdr:from>
    <xdr:ext cx="405111" cy="259045"/>
    <xdr:sp macro="" textlink="">
      <xdr:nvSpPr>
        <xdr:cNvPr id="645" name="n_3aveValue【庁舎】&#10;有形固定資産減価償却率">
          <a:extLst>
            <a:ext uri="{FF2B5EF4-FFF2-40B4-BE49-F238E27FC236}">
              <a16:creationId xmlns:a16="http://schemas.microsoft.com/office/drawing/2014/main" id="{F4D2CF3B-2541-48CC-8172-D9A4FA016144}"/>
            </a:ext>
          </a:extLst>
        </xdr:cNvPr>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8A464861-2A11-4BCA-8B90-D169E4396BE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248E87CC-464D-4997-A40F-85882072526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3833374A-8E87-4014-9E8A-7AF966236E2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64553C78-A38A-4B9B-8E62-B68380121D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98A16F24-988C-4375-BAAD-BA218FE9824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33564</xdr:rowOff>
    </xdr:from>
    <xdr:to>
      <xdr:col>81</xdr:col>
      <xdr:colOff>101600</xdr:colOff>
      <xdr:row>103</xdr:row>
      <xdr:rowOff>135164</xdr:rowOff>
    </xdr:to>
    <xdr:sp macro="" textlink="">
      <xdr:nvSpPr>
        <xdr:cNvPr id="651" name="楕円 650">
          <a:extLst>
            <a:ext uri="{FF2B5EF4-FFF2-40B4-BE49-F238E27FC236}">
              <a16:creationId xmlns:a16="http://schemas.microsoft.com/office/drawing/2014/main" id="{0998204F-FC80-46F4-9BA7-7379A6EDDB74}"/>
            </a:ext>
          </a:extLst>
        </xdr:cNvPr>
        <xdr:cNvSpPr/>
      </xdr:nvSpPr>
      <xdr:spPr>
        <a:xfrm>
          <a:off x="15430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66221</xdr:rowOff>
    </xdr:from>
    <xdr:to>
      <xdr:col>76</xdr:col>
      <xdr:colOff>165100</xdr:colOff>
      <xdr:row>103</xdr:row>
      <xdr:rowOff>167821</xdr:rowOff>
    </xdr:to>
    <xdr:sp macro="" textlink="">
      <xdr:nvSpPr>
        <xdr:cNvPr id="652" name="楕円 651">
          <a:extLst>
            <a:ext uri="{FF2B5EF4-FFF2-40B4-BE49-F238E27FC236}">
              <a16:creationId xmlns:a16="http://schemas.microsoft.com/office/drawing/2014/main" id="{10AD04D2-E94F-45E6-BE1A-690BD7A1D5BD}"/>
            </a:ext>
          </a:extLst>
        </xdr:cNvPr>
        <xdr:cNvSpPr/>
      </xdr:nvSpPr>
      <xdr:spPr>
        <a:xfrm>
          <a:off x="14541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84364</xdr:rowOff>
    </xdr:from>
    <xdr:to>
      <xdr:col>81</xdr:col>
      <xdr:colOff>50800</xdr:colOff>
      <xdr:row>103</xdr:row>
      <xdr:rowOff>117021</xdr:rowOff>
    </xdr:to>
    <xdr:cxnSp macro="">
      <xdr:nvCxnSpPr>
        <xdr:cNvPr id="653" name="直線コネクタ 652">
          <a:extLst>
            <a:ext uri="{FF2B5EF4-FFF2-40B4-BE49-F238E27FC236}">
              <a16:creationId xmlns:a16="http://schemas.microsoft.com/office/drawing/2014/main" id="{4122CE4F-F46F-4E20-B5D4-DC74E2E0FC2C}"/>
            </a:ext>
          </a:extLst>
        </xdr:cNvPr>
        <xdr:cNvCxnSpPr/>
      </xdr:nvCxnSpPr>
      <xdr:spPr>
        <a:xfrm flipV="1">
          <a:off x="14592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151691</xdr:rowOff>
    </xdr:from>
    <xdr:ext cx="405111" cy="259045"/>
    <xdr:sp macro="" textlink="">
      <xdr:nvSpPr>
        <xdr:cNvPr id="654" name="n_1mainValue【庁舎】&#10;有形固定資産減価償却率">
          <a:extLst>
            <a:ext uri="{FF2B5EF4-FFF2-40B4-BE49-F238E27FC236}">
              <a16:creationId xmlns:a16="http://schemas.microsoft.com/office/drawing/2014/main" id="{2C38877A-D6C2-4244-86F0-4CF1FAE942E0}"/>
            </a:ext>
          </a:extLst>
        </xdr:cNvPr>
        <xdr:cNvSpPr txBox="1"/>
      </xdr:nvSpPr>
      <xdr:spPr>
        <a:xfrm>
          <a:off x="15266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12898</xdr:rowOff>
    </xdr:from>
    <xdr:ext cx="405111" cy="259045"/>
    <xdr:sp macro="" textlink="">
      <xdr:nvSpPr>
        <xdr:cNvPr id="655" name="n_2mainValue【庁舎】&#10;有形固定資産減価償却率">
          <a:extLst>
            <a:ext uri="{FF2B5EF4-FFF2-40B4-BE49-F238E27FC236}">
              <a16:creationId xmlns:a16="http://schemas.microsoft.com/office/drawing/2014/main" id="{AC122FED-2024-4201-93D5-231BA1EAB165}"/>
            </a:ext>
          </a:extLst>
        </xdr:cNvPr>
        <xdr:cNvSpPr txBox="1"/>
      </xdr:nvSpPr>
      <xdr:spPr>
        <a:xfrm>
          <a:off x="14389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a:extLst>
            <a:ext uri="{FF2B5EF4-FFF2-40B4-BE49-F238E27FC236}">
              <a16:creationId xmlns:a16="http://schemas.microsoft.com/office/drawing/2014/main" id="{0150E549-8D01-4F02-A8CA-D491D13CAE3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a:extLst>
            <a:ext uri="{FF2B5EF4-FFF2-40B4-BE49-F238E27FC236}">
              <a16:creationId xmlns:a16="http://schemas.microsoft.com/office/drawing/2014/main" id="{595FA203-49F6-4577-966C-BB558E119C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a:extLst>
            <a:ext uri="{FF2B5EF4-FFF2-40B4-BE49-F238E27FC236}">
              <a16:creationId xmlns:a16="http://schemas.microsoft.com/office/drawing/2014/main" id="{0E469963-6F18-4657-8CE5-45B55671F91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a:extLst>
            <a:ext uri="{FF2B5EF4-FFF2-40B4-BE49-F238E27FC236}">
              <a16:creationId xmlns:a16="http://schemas.microsoft.com/office/drawing/2014/main" id="{84320470-AA5B-46A2-BB81-AD68FEC5155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a:extLst>
            <a:ext uri="{FF2B5EF4-FFF2-40B4-BE49-F238E27FC236}">
              <a16:creationId xmlns:a16="http://schemas.microsoft.com/office/drawing/2014/main" id="{D8A3151A-24E1-47EF-BB86-D500672AF59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a:extLst>
            <a:ext uri="{FF2B5EF4-FFF2-40B4-BE49-F238E27FC236}">
              <a16:creationId xmlns:a16="http://schemas.microsoft.com/office/drawing/2014/main" id="{F182C708-848D-4F06-A4D0-D4947790392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a:extLst>
            <a:ext uri="{FF2B5EF4-FFF2-40B4-BE49-F238E27FC236}">
              <a16:creationId xmlns:a16="http://schemas.microsoft.com/office/drawing/2014/main" id="{5D68EE8C-FCA0-408D-BF9F-2FE96E524CB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a:extLst>
            <a:ext uri="{FF2B5EF4-FFF2-40B4-BE49-F238E27FC236}">
              <a16:creationId xmlns:a16="http://schemas.microsoft.com/office/drawing/2014/main" id="{13236DE0-5B2E-4D3A-9018-D787A313EE1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a:extLst>
            <a:ext uri="{FF2B5EF4-FFF2-40B4-BE49-F238E27FC236}">
              <a16:creationId xmlns:a16="http://schemas.microsoft.com/office/drawing/2014/main" id="{FDB6BDB4-B97D-4C2A-BD47-19D10E6E33F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a:extLst>
            <a:ext uri="{FF2B5EF4-FFF2-40B4-BE49-F238E27FC236}">
              <a16:creationId xmlns:a16="http://schemas.microsoft.com/office/drawing/2014/main" id="{6C9E9A55-6635-49B8-8DCC-9AFDF5B6B81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6" name="テキスト ボックス 665">
          <a:extLst>
            <a:ext uri="{FF2B5EF4-FFF2-40B4-BE49-F238E27FC236}">
              <a16:creationId xmlns:a16="http://schemas.microsoft.com/office/drawing/2014/main" id="{A836294D-F020-4D2D-8595-ED0F5F4DFD8E}"/>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67" name="直線コネクタ 666">
          <a:extLst>
            <a:ext uri="{FF2B5EF4-FFF2-40B4-BE49-F238E27FC236}">
              <a16:creationId xmlns:a16="http://schemas.microsoft.com/office/drawing/2014/main" id="{3A7EFBF9-4DBB-43A2-A0F9-71506CED777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8" name="テキスト ボックス 667">
          <a:extLst>
            <a:ext uri="{FF2B5EF4-FFF2-40B4-BE49-F238E27FC236}">
              <a16:creationId xmlns:a16="http://schemas.microsoft.com/office/drawing/2014/main" id="{3FB09A88-F15A-41C4-A5B9-E0048C03AE6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9" name="直線コネクタ 668">
          <a:extLst>
            <a:ext uri="{FF2B5EF4-FFF2-40B4-BE49-F238E27FC236}">
              <a16:creationId xmlns:a16="http://schemas.microsoft.com/office/drawing/2014/main" id="{792023F1-DA85-477A-B250-F7E4E173A36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0" name="テキスト ボックス 669">
          <a:extLst>
            <a:ext uri="{FF2B5EF4-FFF2-40B4-BE49-F238E27FC236}">
              <a16:creationId xmlns:a16="http://schemas.microsoft.com/office/drawing/2014/main" id="{32066E2E-1C3E-4B88-A890-4B98F58868E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1" name="直線コネクタ 670">
          <a:extLst>
            <a:ext uri="{FF2B5EF4-FFF2-40B4-BE49-F238E27FC236}">
              <a16:creationId xmlns:a16="http://schemas.microsoft.com/office/drawing/2014/main" id="{7719A4C7-864F-4029-BAD5-BEBAB89DB6F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2" name="テキスト ボックス 671">
          <a:extLst>
            <a:ext uri="{FF2B5EF4-FFF2-40B4-BE49-F238E27FC236}">
              <a16:creationId xmlns:a16="http://schemas.microsoft.com/office/drawing/2014/main" id="{F60848EE-1354-4CB6-8A78-1464AF3F03B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3" name="直線コネクタ 672">
          <a:extLst>
            <a:ext uri="{FF2B5EF4-FFF2-40B4-BE49-F238E27FC236}">
              <a16:creationId xmlns:a16="http://schemas.microsoft.com/office/drawing/2014/main" id="{3D39CED7-FC2F-47B9-BB08-44747409089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4" name="テキスト ボックス 673">
          <a:extLst>
            <a:ext uri="{FF2B5EF4-FFF2-40B4-BE49-F238E27FC236}">
              <a16:creationId xmlns:a16="http://schemas.microsoft.com/office/drawing/2014/main" id="{81AAC07C-AC09-4B41-9E04-4EBD5A53B56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5" name="直線コネクタ 674">
          <a:extLst>
            <a:ext uri="{FF2B5EF4-FFF2-40B4-BE49-F238E27FC236}">
              <a16:creationId xmlns:a16="http://schemas.microsoft.com/office/drawing/2014/main" id="{9203CA02-8480-4287-A4AB-00419D2C523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6" name="テキスト ボックス 675">
          <a:extLst>
            <a:ext uri="{FF2B5EF4-FFF2-40B4-BE49-F238E27FC236}">
              <a16:creationId xmlns:a16="http://schemas.microsoft.com/office/drawing/2014/main" id="{E37CEF05-F013-49F4-A7E7-B7FC8E9F1ED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7" name="直線コネクタ 676">
          <a:extLst>
            <a:ext uri="{FF2B5EF4-FFF2-40B4-BE49-F238E27FC236}">
              <a16:creationId xmlns:a16="http://schemas.microsoft.com/office/drawing/2014/main" id="{77063FE7-55F4-48FA-8089-010E9364505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8" name="テキスト ボックス 677">
          <a:extLst>
            <a:ext uri="{FF2B5EF4-FFF2-40B4-BE49-F238E27FC236}">
              <a16:creationId xmlns:a16="http://schemas.microsoft.com/office/drawing/2014/main" id="{E4F74A75-CDB6-4276-8260-FC5D9BBEA15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a:extLst>
            <a:ext uri="{FF2B5EF4-FFF2-40B4-BE49-F238E27FC236}">
              <a16:creationId xmlns:a16="http://schemas.microsoft.com/office/drawing/2014/main" id="{A7EEF10B-D0DE-48C9-BDA4-81EA49E5286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a:extLst>
            <a:ext uri="{FF2B5EF4-FFF2-40B4-BE49-F238E27FC236}">
              <a16:creationId xmlns:a16="http://schemas.microsoft.com/office/drawing/2014/main" id="{B6952768-04E8-4310-A9DA-CDD06E4472A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a:extLst>
            <a:ext uri="{FF2B5EF4-FFF2-40B4-BE49-F238E27FC236}">
              <a16:creationId xmlns:a16="http://schemas.microsoft.com/office/drawing/2014/main" id="{0FBEBD3A-1AB3-4D89-B967-344ED56BAD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682" name="直線コネクタ 681">
          <a:extLst>
            <a:ext uri="{FF2B5EF4-FFF2-40B4-BE49-F238E27FC236}">
              <a16:creationId xmlns:a16="http://schemas.microsoft.com/office/drawing/2014/main" id="{A799B37B-8B39-4826-9546-A76BAF450AC1}"/>
            </a:ext>
          </a:extLst>
        </xdr:cNvPr>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83" name="【庁舎】&#10;一人当たり面積最小値テキスト">
          <a:extLst>
            <a:ext uri="{FF2B5EF4-FFF2-40B4-BE49-F238E27FC236}">
              <a16:creationId xmlns:a16="http://schemas.microsoft.com/office/drawing/2014/main" id="{2CE33025-ECA6-40BE-9B3E-BC7B41DA7838}"/>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84" name="直線コネクタ 683">
          <a:extLst>
            <a:ext uri="{FF2B5EF4-FFF2-40B4-BE49-F238E27FC236}">
              <a16:creationId xmlns:a16="http://schemas.microsoft.com/office/drawing/2014/main" id="{C86A383B-9D27-4409-A0F4-CC7972ECB893}"/>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685" name="【庁舎】&#10;一人当たり面積最大値テキスト">
          <a:extLst>
            <a:ext uri="{FF2B5EF4-FFF2-40B4-BE49-F238E27FC236}">
              <a16:creationId xmlns:a16="http://schemas.microsoft.com/office/drawing/2014/main" id="{C87B3AB1-F473-449C-9DB0-154767D6802B}"/>
            </a:ext>
          </a:extLst>
        </xdr:cNvPr>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686" name="直線コネクタ 685">
          <a:extLst>
            <a:ext uri="{FF2B5EF4-FFF2-40B4-BE49-F238E27FC236}">
              <a16:creationId xmlns:a16="http://schemas.microsoft.com/office/drawing/2014/main" id="{A1ECF023-FFD5-4528-B00D-4F1481E7A832}"/>
            </a:ext>
          </a:extLst>
        </xdr:cNvPr>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687" name="【庁舎】&#10;一人当たり面積平均値テキスト">
          <a:extLst>
            <a:ext uri="{FF2B5EF4-FFF2-40B4-BE49-F238E27FC236}">
              <a16:creationId xmlns:a16="http://schemas.microsoft.com/office/drawing/2014/main" id="{BD8EEF5B-E956-497C-BF3C-D0B64F518692}"/>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88" name="フローチャート: 判断 687">
          <a:extLst>
            <a:ext uri="{FF2B5EF4-FFF2-40B4-BE49-F238E27FC236}">
              <a16:creationId xmlns:a16="http://schemas.microsoft.com/office/drawing/2014/main" id="{FDC42422-D303-4433-8D9A-F5D87FB51FB9}"/>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689" name="フローチャート: 判断 688">
          <a:extLst>
            <a:ext uri="{FF2B5EF4-FFF2-40B4-BE49-F238E27FC236}">
              <a16:creationId xmlns:a16="http://schemas.microsoft.com/office/drawing/2014/main" id="{F226CB5F-F6B3-4A11-9C63-70F9D4AAF55E}"/>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690" name="n_1aveValue【庁舎】&#10;一人当たり面積">
          <a:extLst>
            <a:ext uri="{FF2B5EF4-FFF2-40B4-BE49-F238E27FC236}">
              <a16:creationId xmlns:a16="http://schemas.microsoft.com/office/drawing/2014/main" id="{7738C740-F15B-4B7F-9C7E-12CD6E5F62A4}"/>
            </a:ext>
          </a:extLst>
        </xdr:cNvPr>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691" name="フローチャート: 判断 690">
          <a:extLst>
            <a:ext uri="{FF2B5EF4-FFF2-40B4-BE49-F238E27FC236}">
              <a16:creationId xmlns:a16="http://schemas.microsoft.com/office/drawing/2014/main" id="{763818C2-80AA-4A51-B220-588B6CD5408A}"/>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692" name="n_2aveValue【庁舎】&#10;一人当たり面積">
          <a:extLst>
            <a:ext uri="{FF2B5EF4-FFF2-40B4-BE49-F238E27FC236}">
              <a16:creationId xmlns:a16="http://schemas.microsoft.com/office/drawing/2014/main" id="{6DE8678E-BA04-43F3-B2C7-A3B3CA6BF13C}"/>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693" name="フローチャート: 判断 692">
          <a:extLst>
            <a:ext uri="{FF2B5EF4-FFF2-40B4-BE49-F238E27FC236}">
              <a16:creationId xmlns:a16="http://schemas.microsoft.com/office/drawing/2014/main" id="{C41B860A-C714-4375-AB72-DC7D71C6E3E5}"/>
            </a:ext>
          </a:extLst>
        </xdr:cNvPr>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694" name="n_3aveValue【庁舎】&#10;一人当たり面積">
          <a:extLst>
            <a:ext uri="{FF2B5EF4-FFF2-40B4-BE49-F238E27FC236}">
              <a16:creationId xmlns:a16="http://schemas.microsoft.com/office/drawing/2014/main" id="{2C3CA2EB-6053-4DAB-950F-6C7340C06E41}"/>
            </a:ext>
          </a:extLst>
        </xdr:cNvPr>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AC1A3ED-F958-468D-BC4B-6472694924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E50E87CB-0826-4983-B8CF-C131ACEFBEE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612F902D-45FC-44E4-8F22-9507683E06A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DFCDB682-B9B9-48F7-AC8F-C5F3DE78967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1F930CB0-A7DF-4A20-8732-56086BA35FC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23768</xdr:rowOff>
    </xdr:from>
    <xdr:to>
      <xdr:col>112</xdr:col>
      <xdr:colOff>38100</xdr:colOff>
      <xdr:row>107</xdr:row>
      <xdr:rowOff>125368</xdr:rowOff>
    </xdr:to>
    <xdr:sp macro="" textlink="">
      <xdr:nvSpPr>
        <xdr:cNvPr id="700" name="楕円 699">
          <a:extLst>
            <a:ext uri="{FF2B5EF4-FFF2-40B4-BE49-F238E27FC236}">
              <a16:creationId xmlns:a16="http://schemas.microsoft.com/office/drawing/2014/main" id="{B116145C-1F5E-4912-9FE7-AA38096D08EB}"/>
            </a:ext>
          </a:extLst>
        </xdr:cNvPr>
        <xdr:cNvSpPr/>
      </xdr:nvSpPr>
      <xdr:spPr>
        <a:xfrm>
          <a:off x="2127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28666</xdr:rowOff>
    </xdr:from>
    <xdr:to>
      <xdr:col>107</xdr:col>
      <xdr:colOff>101600</xdr:colOff>
      <xdr:row>107</xdr:row>
      <xdr:rowOff>130266</xdr:rowOff>
    </xdr:to>
    <xdr:sp macro="" textlink="">
      <xdr:nvSpPr>
        <xdr:cNvPr id="701" name="楕円 700">
          <a:extLst>
            <a:ext uri="{FF2B5EF4-FFF2-40B4-BE49-F238E27FC236}">
              <a16:creationId xmlns:a16="http://schemas.microsoft.com/office/drawing/2014/main" id="{1D6E4B80-390A-46DA-8E5A-4B5D6431B315}"/>
            </a:ext>
          </a:extLst>
        </xdr:cNvPr>
        <xdr:cNvSpPr/>
      </xdr:nvSpPr>
      <xdr:spPr>
        <a:xfrm>
          <a:off x="20383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74568</xdr:rowOff>
    </xdr:from>
    <xdr:to>
      <xdr:col>111</xdr:col>
      <xdr:colOff>177800</xdr:colOff>
      <xdr:row>107</xdr:row>
      <xdr:rowOff>79466</xdr:rowOff>
    </xdr:to>
    <xdr:cxnSp macro="">
      <xdr:nvCxnSpPr>
        <xdr:cNvPr id="702" name="直線コネクタ 701">
          <a:extLst>
            <a:ext uri="{FF2B5EF4-FFF2-40B4-BE49-F238E27FC236}">
              <a16:creationId xmlns:a16="http://schemas.microsoft.com/office/drawing/2014/main" id="{B0B07DB7-E629-466D-9774-03F507A78266}"/>
            </a:ext>
          </a:extLst>
        </xdr:cNvPr>
        <xdr:cNvCxnSpPr/>
      </xdr:nvCxnSpPr>
      <xdr:spPr>
        <a:xfrm flipV="1">
          <a:off x="20434300" y="1841971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703" name="n_1mainValue【庁舎】&#10;一人当たり面積">
          <a:extLst>
            <a:ext uri="{FF2B5EF4-FFF2-40B4-BE49-F238E27FC236}">
              <a16:creationId xmlns:a16="http://schemas.microsoft.com/office/drawing/2014/main" id="{B3348FBB-D18A-49C1-AAB0-BD222D63D9C4}"/>
            </a:ext>
          </a:extLst>
        </xdr:cNvPr>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121393</xdr:rowOff>
    </xdr:from>
    <xdr:ext cx="469744" cy="259045"/>
    <xdr:sp macro="" textlink="">
      <xdr:nvSpPr>
        <xdr:cNvPr id="704" name="n_2mainValue【庁舎】&#10;一人当たり面積">
          <a:extLst>
            <a:ext uri="{FF2B5EF4-FFF2-40B4-BE49-F238E27FC236}">
              <a16:creationId xmlns:a16="http://schemas.microsoft.com/office/drawing/2014/main" id="{E7B4BB59-5A95-4A67-B0AB-C2B2909552E6}"/>
            </a:ext>
          </a:extLst>
        </xdr:cNvPr>
        <xdr:cNvSpPr txBox="1"/>
      </xdr:nvSpPr>
      <xdr:spPr>
        <a:xfrm>
          <a:off x="20199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a:extLst>
            <a:ext uri="{FF2B5EF4-FFF2-40B4-BE49-F238E27FC236}">
              <a16:creationId xmlns:a16="http://schemas.microsoft.com/office/drawing/2014/main" id="{D355A1E2-402C-4E3F-B46C-0B52D6C9819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a:extLst>
            <a:ext uri="{FF2B5EF4-FFF2-40B4-BE49-F238E27FC236}">
              <a16:creationId xmlns:a16="http://schemas.microsoft.com/office/drawing/2014/main" id="{746FBBA3-139B-4C24-B7E4-6516AB902FA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a:extLst>
            <a:ext uri="{FF2B5EF4-FFF2-40B4-BE49-F238E27FC236}">
              <a16:creationId xmlns:a16="http://schemas.microsoft.com/office/drawing/2014/main" id="{A1500D5D-47A3-46D3-9EE5-421F0A1A37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図書館や</a:t>
          </a:r>
          <a:r>
            <a:rPr kumimoji="1" lang="ja-JP" altLang="ja-JP" sz="1100">
              <a:solidFill>
                <a:schemeClr val="dk1"/>
              </a:solidFill>
              <a:effectLst/>
              <a:latin typeface="+mn-lt"/>
              <a:ea typeface="+mn-ea"/>
              <a:cs typeface="+mn-cs"/>
            </a:rPr>
            <a:t>福祉施設</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一般廃棄物処理施設であり、</a:t>
          </a:r>
          <a:r>
            <a:rPr kumimoji="1" lang="ja-JP" altLang="en-US" sz="1100">
              <a:solidFill>
                <a:schemeClr val="dk1"/>
              </a:solidFill>
              <a:effectLst/>
              <a:latin typeface="+mn-lt"/>
              <a:ea typeface="+mn-ea"/>
              <a:cs typeface="+mn-cs"/>
            </a:rPr>
            <a:t>逆</a:t>
          </a:r>
          <a:r>
            <a:rPr kumimoji="1" lang="ja-JP" altLang="ja-JP" sz="1100">
              <a:solidFill>
                <a:schemeClr val="dk1"/>
              </a:solidFill>
              <a:effectLst/>
              <a:latin typeface="+mn-lt"/>
              <a:ea typeface="+mn-ea"/>
              <a:cs typeface="+mn-cs"/>
            </a:rPr>
            <a:t>に低くなっているのは体育館・プール、保健センター・保健所である。</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図書館では今後、蔵書情報のオンライン化等の読書環境の充実に取り組む。その他の</a:t>
          </a:r>
          <a:r>
            <a:rPr kumimoji="1" lang="ja-JP" altLang="ja-JP" sz="1100">
              <a:solidFill>
                <a:schemeClr val="dk1"/>
              </a:solidFill>
              <a:effectLst/>
              <a:latin typeface="+mn-lt"/>
              <a:ea typeface="+mn-ea"/>
              <a:cs typeface="+mn-cs"/>
            </a:rPr>
            <a:t>各施設においては、集約化・複合化の予定は無く、今後策定予定の個別施設計画に基づき老朽化対策に取り組んでいく。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6,263
6,211
14.64
3,562,846
3,455,698
89,473
2,198,009
4,213,230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企業誘致の成功により、人口規模を上回る税収があるため、類似団体・全国及び石川県平均をともに大きく上回っている。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景気については、海外経済の減速等を背景に外需が弱いものの、雇用・所得環境の改善等により、内需を中心に緩やかに回復している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との認識が示された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、景気回復の実感が乏しいうえ、先行きが不透明であることもあいまって、企業の設備投資等が鈍化し、税収が減少傾向にある。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そのため、財政力指数は近年</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横ばいの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傾向に</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が、高い徴収率（平成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度現年分</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％）を維持し、今後も高い財政力指数の維持に努めていく。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70455</xdr:rowOff>
    </xdr:from>
    <xdr:to>
      <xdr:col>23</xdr:col>
      <xdr:colOff>133350</xdr:colOff>
      <xdr:row>41</xdr:row>
      <xdr:rowOff>104926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09990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104926</xdr:rowOff>
    </xdr:from>
    <xdr:to>
      <xdr:col>19</xdr:col>
      <xdr:colOff>133350</xdr:colOff>
      <xdr:row>41</xdr:row>
      <xdr:rowOff>104926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34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104926</xdr:rowOff>
    </xdr:from>
    <xdr:to>
      <xdr:col>15</xdr:col>
      <xdr:colOff>82550</xdr:colOff>
      <xdr:row>41</xdr:row>
      <xdr:rowOff>116417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343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81945</xdr:rowOff>
    </xdr:from>
    <xdr:to>
      <xdr:col>11</xdr:col>
      <xdr:colOff>31750</xdr:colOff>
      <xdr:row>41</xdr:row>
      <xdr:rowOff>116417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113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19655</xdr:rowOff>
    </xdr:from>
    <xdr:to>
      <xdr:col>23</xdr:col>
      <xdr:colOff>184150</xdr:colOff>
      <xdr:row>41</xdr:row>
      <xdr:rowOff>121255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36182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54126</xdr:rowOff>
    </xdr:from>
    <xdr:to>
      <xdr:col>19</xdr:col>
      <xdr:colOff>184150</xdr:colOff>
      <xdr:row>41</xdr:row>
      <xdr:rowOff>155726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165903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52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54126</xdr:rowOff>
    </xdr:from>
    <xdr:to>
      <xdr:col>15</xdr:col>
      <xdr:colOff>133350</xdr:colOff>
      <xdr:row>41</xdr:row>
      <xdr:rowOff>155726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165903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31145</xdr:rowOff>
    </xdr:from>
    <xdr:to>
      <xdr:col>7</xdr:col>
      <xdr:colOff>31750</xdr:colOff>
      <xdr:row>41</xdr:row>
      <xdr:rowOff>132745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142922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分母については、地方税</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と消費税交付金が増加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したものの、地方交付税と臨時財政対策債が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大幅に減少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したため分母計は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前年度対比で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については、人件費及び一部事務組合の経常の負担金が増加したことなどにより分子計は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％増加した。以上の理由等に</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より、前年度対比で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％悪化した。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、類似団体では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、石川県ではトップの数値となっている。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今後も、経常経費の削減に努めるとともに、地方債の繰上償還を実施するなど、安定した財政運営に取り組み、現在の水準の維持</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及び低下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136948</xdr:rowOff>
    </xdr:from>
    <xdr:to>
      <xdr:col>23</xdr:col>
      <xdr:colOff>133350</xdr:colOff>
      <xdr:row>64</xdr:row>
      <xdr:rowOff>131869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66848"/>
          <a:ext cx="8382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104775</xdr:rowOff>
    </xdr:from>
    <xdr:to>
      <xdr:col>19</xdr:col>
      <xdr:colOff>133350</xdr:colOff>
      <xdr:row>62</xdr:row>
      <xdr:rowOff>136948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3467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40429</xdr:rowOff>
    </xdr:from>
    <xdr:to>
      <xdr:col>15</xdr:col>
      <xdr:colOff>82550</xdr:colOff>
      <xdr:row>62</xdr:row>
      <xdr:rowOff>104775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7032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40429</xdr:rowOff>
    </xdr:from>
    <xdr:to>
      <xdr:col>11</xdr:col>
      <xdr:colOff>31750</xdr:colOff>
      <xdr:row>62</xdr:row>
      <xdr:rowOff>96731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7032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81069</xdr:rowOff>
    </xdr:from>
    <xdr:to>
      <xdr:col>23</xdr:col>
      <xdr:colOff>184150</xdr:colOff>
      <xdr:row>65</xdr:row>
      <xdr:rowOff>11219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53146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2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86148</xdr:rowOff>
    </xdr:from>
    <xdr:to>
      <xdr:col>19</xdr:col>
      <xdr:colOff>184150</xdr:colOff>
      <xdr:row>63</xdr:row>
      <xdr:rowOff>16298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26475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53975</xdr:rowOff>
    </xdr:from>
    <xdr:to>
      <xdr:col>15</xdr:col>
      <xdr:colOff>133350</xdr:colOff>
      <xdr:row>62</xdr:row>
      <xdr:rowOff>155575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165752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161079</xdr:rowOff>
    </xdr:from>
    <xdr:to>
      <xdr:col>11</xdr:col>
      <xdr:colOff>82550</xdr:colOff>
      <xdr:row>62</xdr:row>
      <xdr:rowOff>91229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101406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45931</xdr:rowOff>
    </xdr:from>
    <xdr:to>
      <xdr:col>7</xdr:col>
      <xdr:colOff>31750</xdr:colOff>
      <xdr:row>62</xdr:row>
      <xdr:rowOff>147531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157708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前年度対比で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人当たりの決算額は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人件費及び物件費は増加したものの、前年度の大雪による除排雪費の影響で維持補修費が減少したことにより、ほぼ横ばいの数値となった。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類似団体平均よりも下回っているものの、今後もコスト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8038</xdr:rowOff>
    </xdr:from>
    <xdr:to>
      <xdr:col>23</xdr:col>
      <xdr:colOff>133350</xdr:colOff>
      <xdr:row>82</xdr:row>
      <xdr:rowOff>10413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066938"/>
          <a:ext cx="8382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150326</xdr:rowOff>
    </xdr:from>
    <xdr:to>
      <xdr:col>19</xdr:col>
      <xdr:colOff>133350</xdr:colOff>
      <xdr:row>82</xdr:row>
      <xdr:rowOff>10413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37776"/>
          <a:ext cx="889000" cy="3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150326</xdr:rowOff>
    </xdr:from>
    <xdr:to>
      <xdr:col>15</xdr:col>
      <xdr:colOff>82550</xdr:colOff>
      <xdr:row>81</xdr:row>
      <xdr:rowOff>156310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037776"/>
          <a:ext cx="8890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144456</xdr:rowOff>
    </xdr:from>
    <xdr:to>
      <xdr:col>11</xdr:col>
      <xdr:colOff>31750</xdr:colOff>
      <xdr:row>81</xdr:row>
      <xdr:rowOff>156310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31906"/>
          <a:ext cx="8890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121897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128688</xdr:rowOff>
    </xdr:from>
    <xdr:to>
      <xdr:col>23</xdr:col>
      <xdr:colOff>184150</xdr:colOff>
      <xdr:row>82</xdr:row>
      <xdr:rowOff>58838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1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145215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6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131063</xdr:rowOff>
    </xdr:from>
    <xdr:to>
      <xdr:col>19</xdr:col>
      <xdr:colOff>184150</xdr:colOff>
      <xdr:row>82</xdr:row>
      <xdr:rowOff>61213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1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71390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8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99526</xdr:rowOff>
    </xdr:from>
    <xdr:to>
      <xdr:col>15</xdr:col>
      <xdr:colOff>133350</xdr:colOff>
      <xdr:row>82</xdr:row>
      <xdr:rowOff>29676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39853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5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105510</xdr:rowOff>
    </xdr:from>
    <xdr:to>
      <xdr:col>11</xdr:col>
      <xdr:colOff>82550</xdr:colOff>
      <xdr:row>82</xdr:row>
      <xdr:rowOff>35660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9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45837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6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93656</xdr:rowOff>
    </xdr:from>
    <xdr:to>
      <xdr:col>7</xdr:col>
      <xdr:colOff>31750</xdr:colOff>
      <xdr:row>82</xdr:row>
      <xdr:rowOff>23806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33983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74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類似団体・全国市及び全国町村平均をともに大きく下回っている。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今後とも、国の人事院勧告に基づき、適正な給与体系の維持に努めていく。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57855</xdr:rowOff>
    </xdr:from>
    <xdr:to>
      <xdr:col>81</xdr:col>
      <xdr:colOff>44450</xdr:colOff>
      <xdr:row>81</xdr:row>
      <xdr:rowOff>141111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3773855"/>
          <a:ext cx="8382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84666</xdr:rowOff>
    </xdr:from>
    <xdr:to>
      <xdr:col>77</xdr:col>
      <xdr:colOff>44450</xdr:colOff>
      <xdr:row>81</xdr:row>
      <xdr:rowOff>141111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3800666"/>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84666</xdr:rowOff>
    </xdr:from>
    <xdr:to>
      <xdr:col>72</xdr:col>
      <xdr:colOff>203200</xdr:colOff>
      <xdr:row>82</xdr:row>
      <xdr:rowOff>63500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380066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60678</xdr:rowOff>
    </xdr:from>
    <xdr:to>
      <xdr:col>68</xdr:col>
      <xdr:colOff>152400</xdr:colOff>
      <xdr:row>82</xdr:row>
      <xdr:rowOff>63500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394812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7055</xdr:rowOff>
    </xdr:from>
    <xdr:to>
      <xdr:col>81</xdr:col>
      <xdr:colOff>95250</xdr:colOff>
      <xdr:row>80</xdr:row>
      <xdr:rowOff>108655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99782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64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90311</xdr:rowOff>
    </xdr:from>
    <xdr:to>
      <xdr:col>77</xdr:col>
      <xdr:colOff>95250</xdr:colOff>
      <xdr:row>82</xdr:row>
      <xdr:rowOff>20461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30638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74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33866</xdr:rowOff>
    </xdr:from>
    <xdr:to>
      <xdr:col>73</xdr:col>
      <xdr:colOff>44450</xdr:colOff>
      <xdr:row>80</xdr:row>
      <xdr:rowOff>135466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145643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9878</xdr:rowOff>
    </xdr:from>
    <xdr:to>
      <xdr:col>64</xdr:col>
      <xdr:colOff>152400</xdr:colOff>
      <xdr:row>81</xdr:row>
      <xdr:rowOff>111478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121655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類似団体・全国及び石川県平均を上回っている。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これは、近年の保育・学童保育児童数の増加に伴い保育等に必要な職員を確保するため新規採用等をしているのが原因である。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91154</xdr:rowOff>
    </xdr:from>
    <xdr:to>
      <xdr:col>81</xdr:col>
      <xdr:colOff>44450</xdr:colOff>
      <xdr:row>60</xdr:row>
      <xdr:rowOff>92361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378154"/>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77280</xdr:rowOff>
    </xdr:from>
    <xdr:to>
      <xdr:col>77</xdr:col>
      <xdr:colOff>44450</xdr:colOff>
      <xdr:row>60</xdr:row>
      <xdr:rowOff>92361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6428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40481</xdr:rowOff>
    </xdr:from>
    <xdr:to>
      <xdr:col>72</xdr:col>
      <xdr:colOff>203200</xdr:colOff>
      <xdr:row>60</xdr:row>
      <xdr:rowOff>77280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27481"/>
          <a:ext cx="889000" cy="3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29623</xdr:rowOff>
    </xdr:from>
    <xdr:to>
      <xdr:col>68</xdr:col>
      <xdr:colOff>152400</xdr:colOff>
      <xdr:row>60</xdr:row>
      <xdr:rowOff>40481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1662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87520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40354</xdr:rowOff>
    </xdr:from>
    <xdr:to>
      <xdr:col>81</xdr:col>
      <xdr:colOff>95250</xdr:colOff>
      <xdr:row>60</xdr:row>
      <xdr:rowOff>141954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12431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9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41561</xdr:rowOff>
    </xdr:from>
    <xdr:to>
      <xdr:col>77</xdr:col>
      <xdr:colOff>95250</xdr:colOff>
      <xdr:row>60</xdr:row>
      <xdr:rowOff>143161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127938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1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26480</xdr:rowOff>
    </xdr:from>
    <xdr:to>
      <xdr:col>73</xdr:col>
      <xdr:colOff>44450</xdr:colOff>
      <xdr:row>60</xdr:row>
      <xdr:rowOff>128080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112857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9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161131</xdr:rowOff>
    </xdr:from>
    <xdr:to>
      <xdr:col>68</xdr:col>
      <xdr:colOff>203200</xdr:colOff>
      <xdr:row>60</xdr:row>
      <xdr:rowOff>91281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76058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6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150273</xdr:rowOff>
    </xdr:from>
    <xdr:to>
      <xdr:col>64</xdr:col>
      <xdr:colOff>152400</xdr:colOff>
      <xdr:row>60</xdr:row>
      <xdr:rowOff>80423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6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90600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県平均は下回っているものの、類似団体平均及び全国平均よりも上回っている。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今後も、緊急性が高い事業や町民の意に沿った事業を選択することにより、新発債を抑制し、起債に大きく頼ることのない財政運営に心がけ、比率の抑制に努めていく。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158242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2978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100330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911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61722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91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42</xdr:row>
      <xdr:rowOff>6096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911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は減少したものの、起債残高の減少及び</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土地開発公社の将来負担額</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百万円が減となった影響で、前年度対比で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％と減少し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３年ぶりにマイナスに転じた。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充当可能基金の減少が予測されるものの、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土地開発公社の将来負担額は、経営健全化に関する計画に基づき引き続き改善される見込みであることから、マイナス</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を維持できる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ことが予想される。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上記の予想に関わらず、より一層の財政健全化に努めていく。</a:t>
          </a: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146643</xdr:rowOff>
    </xdr:from>
    <xdr:to>
      <xdr:col>77</xdr:col>
      <xdr:colOff>44450</xdr:colOff>
      <xdr:row>14</xdr:row>
      <xdr:rowOff>56430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375493"/>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95843</xdr:rowOff>
    </xdr:from>
    <xdr:to>
      <xdr:col>77</xdr:col>
      <xdr:colOff>95250</xdr:colOff>
      <xdr:row>14</xdr:row>
      <xdr:rowOff>25993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3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10770</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41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5630</xdr:rowOff>
    </xdr:from>
    <xdr:to>
      <xdr:col>73</xdr:col>
      <xdr:colOff>44450</xdr:colOff>
      <xdr:row>14</xdr:row>
      <xdr:rowOff>107230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92007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4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6,263
6,211
14.64
3,562,846
3,455,698
89,473
2,198,009
4,213,230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類似団体・全国・石川県平均を上回っている。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これは、ごみ処理業務や消防業務等は一部事務組合で行っているが、児童数が増加し、ニーズが多様化する中、保育業務等を直営で行っていることが要因として挙げられる。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％増加しているのは、職員数の増加（</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名）によるものである。</a:t>
          </a:r>
          <a:b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今後は、これらを含めた人件費関係経費全体について検討し抑制に努めていく</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677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年々増加（平成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年度より）して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県平均を僅かではあるが上回っている。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今後とも委託契約等（保守業務等）の見直しを実施し、経常経費削減に努めていく。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164556</xdr:rowOff>
    </xdr:from>
    <xdr:to>
      <xdr:col>82</xdr:col>
      <xdr:colOff>107950</xdr:colOff>
      <xdr:row>16</xdr:row>
      <xdr:rowOff>71483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3630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99241</xdr:rowOff>
    </xdr:from>
    <xdr:to>
      <xdr:col>78</xdr:col>
      <xdr:colOff>69850</xdr:colOff>
      <xdr:row>15</xdr:row>
      <xdr:rowOff>164556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709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99241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187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7801</xdr:rowOff>
    </xdr:from>
    <xdr:to>
      <xdr:col>69</xdr:col>
      <xdr:colOff>92075</xdr:colOff>
      <xdr:row>15</xdr:row>
      <xdr:rowOff>46990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795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9089</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164210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113756</xdr:rowOff>
    </xdr:from>
    <xdr:to>
      <xdr:col>78</xdr:col>
      <xdr:colOff>120650</xdr:colOff>
      <xdr:row>16</xdr:row>
      <xdr:rowOff>43906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54083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48441</xdr:rowOff>
    </xdr:from>
    <xdr:to>
      <xdr:col>74</xdr:col>
      <xdr:colOff>31750</xdr:colOff>
      <xdr:row>15</xdr:row>
      <xdr:rowOff>150041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160218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128451</xdr:rowOff>
    </xdr:from>
    <xdr:to>
      <xdr:col>65</xdr:col>
      <xdr:colOff>53975</xdr:colOff>
      <xdr:row>15</xdr:row>
      <xdr:rowOff>58601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68778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全国及び石川県平均を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類似団体平均については、大幅に上回っている。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歳以下の子どもの医療費無料化・</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歳以上の医療費無料化及び出産</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祝</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支給・ねたきり老人介護福祉手当等の町独自の少子高齢化施策による影響が大きい。</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今後も、当町の目玉事業でもあるこれらの独自施策は継続して実施する予定である。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61</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337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33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60</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6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133350</xdr:rowOff>
    </xdr:from>
    <xdr:to>
      <xdr:col>24</xdr:col>
      <xdr:colOff>76200</xdr:colOff>
      <xdr:row>61</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41927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類似団体・全国及び石川県平均をともに大きく下回っているものの、今後とも、各種特別会計（国民健康保険・介護保険等）適正化を図り、普通会計の負担軽減（繰出金等）に努めていく。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97282</xdr:rowOff>
    </xdr:from>
    <xdr:to>
      <xdr:col>82</xdr:col>
      <xdr:colOff>107950</xdr:colOff>
      <xdr:row>55</xdr:row>
      <xdr:rowOff>124714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5270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83566</xdr:rowOff>
    </xdr:from>
    <xdr:to>
      <xdr:col>78</xdr:col>
      <xdr:colOff>69850</xdr:colOff>
      <xdr:row>55</xdr:row>
      <xdr:rowOff>97282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513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83566</xdr:rowOff>
    </xdr:from>
    <xdr:to>
      <xdr:col>73</xdr:col>
      <xdr:colOff>180975</xdr:colOff>
      <xdr:row>55</xdr:row>
      <xdr:rowOff>143002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5133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129286</xdr:rowOff>
    </xdr:from>
    <xdr:to>
      <xdr:col>69</xdr:col>
      <xdr:colOff>92075</xdr:colOff>
      <xdr:row>55</xdr:row>
      <xdr:rowOff>143002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559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73914</xdr:rowOff>
    </xdr:from>
    <xdr:to>
      <xdr:col>82</xdr:col>
      <xdr:colOff>158750</xdr:colOff>
      <xdr:row>56</xdr:row>
      <xdr:rowOff>4064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90441</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34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46482</xdr:rowOff>
    </xdr:from>
    <xdr:to>
      <xdr:col>78</xdr:col>
      <xdr:colOff>120650</xdr:colOff>
      <xdr:row>55</xdr:row>
      <xdr:rowOff>148082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158259</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24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32766</xdr:rowOff>
    </xdr:from>
    <xdr:to>
      <xdr:col>74</xdr:col>
      <xdr:colOff>31750</xdr:colOff>
      <xdr:row>55</xdr:row>
      <xdr:rowOff>134366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144543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92202</xdr:rowOff>
    </xdr:from>
    <xdr:to>
      <xdr:col>69</xdr:col>
      <xdr:colOff>142875</xdr:colOff>
      <xdr:row>56</xdr:row>
      <xdr:rowOff>22352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32529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78486</xdr:rowOff>
    </xdr:from>
    <xdr:to>
      <xdr:col>65</xdr:col>
      <xdr:colOff>53975</xdr:colOff>
      <xdr:row>56</xdr:row>
      <xdr:rowOff>8636</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18813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類似団体及び石川県平均より下回ったものの、全国平均を上回っている。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今後とも負担金（一部事務組合負担金等含む）・補助金の精査に努めて経常経費の削減を図る。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131572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20776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72136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2031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平均を上回っているものの、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全国及び石川県平均を下回っている。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これは、繰上償還を頻繁に実施（平成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120,800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73,300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千円を実施、平成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72,421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千円）しているためで、今後とも新発債の抑制や繰上償還等の実施により、より一層の健全化に努めていく。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25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77</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84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76</xdr:row>
      <xdr:rowOff>154432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84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77</xdr:row>
      <xdr:rowOff>14987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全国平均は下回っているものの、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は若干ではあるが上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回っている。</a:t>
          </a:r>
          <a:b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前年度対比で増加しているのは、人件費と補助費（一部事務組合負担金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人件費分</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）の増が主な理由である。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今後、大幅な税収の増加が見込めない状況でもあることから、引き続き、経常経費の削減に努め財政の健全化を図っていく。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140716</xdr:rowOff>
    </xdr:from>
    <xdr:to>
      <xdr:col>82</xdr:col>
      <xdr:colOff>107950</xdr:colOff>
      <xdr:row>76</xdr:row>
      <xdr:rowOff>136144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828016"/>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74</xdr:row>
      <xdr:rowOff>145288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828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72136</xdr:rowOff>
    </xdr:from>
    <xdr:to>
      <xdr:col>73</xdr:col>
      <xdr:colOff>180975</xdr:colOff>
      <xdr:row>74</xdr:row>
      <xdr:rowOff>145288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7594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72136</xdr:rowOff>
    </xdr:from>
    <xdr:to>
      <xdr:col>69</xdr:col>
      <xdr:colOff>92075</xdr:colOff>
      <xdr:row>74</xdr:row>
      <xdr:rowOff>104140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7594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57421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89916</xdr:rowOff>
    </xdr:from>
    <xdr:to>
      <xdr:col>78</xdr:col>
      <xdr:colOff>120650</xdr:colOff>
      <xdr:row>75</xdr:row>
      <xdr:rowOff>20066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30243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94488</xdr:rowOff>
    </xdr:from>
    <xdr:to>
      <xdr:col>74</xdr:col>
      <xdr:colOff>31750</xdr:colOff>
      <xdr:row>75</xdr:row>
      <xdr:rowOff>24638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34815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21336</xdr:rowOff>
    </xdr:from>
    <xdr:to>
      <xdr:col>69</xdr:col>
      <xdr:colOff>142875</xdr:colOff>
      <xdr:row>74</xdr:row>
      <xdr:rowOff>122936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133113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74169</xdr:rowOff>
    </xdr:from>
    <xdr:to>
      <xdr:col>29</xdr:col>
      <xdr:colOff>127000</xdr:colOff>
      <xdr:row>18</xdr:row>
      <xdr:rowOff>131785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07894"/>
          <a:ext cx="647700" cy="57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131785</xdr:rowOff>
    </xdr:from>
    <xdr:to>
      <xdr:col>26</xdr:col>
      <xdr:colOff>50800</xdr:colOff>
      <xdr:row>19</xdr:row>
      <xdr:rowOff>21225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65510"/>
          <a:ext cx="698500" cy="60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13572</xdr:rowOff>
    </xdr:from>
    <xdr:to>
      <xdr:col>22</xdr:col>
      <xdr:colOff>114300</xdr:colOff>
      <xdr:row>19</xdr:row>
      <xdr:rowOff>21225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318747"/>
          <a:ext cx="698500" cy="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10417</xdr:rowOff>
    </xdr:from>
    <xdr:to>
      <xdr:col>18</xdr:col>
      <xdr:colOff>177800</xdr:colOff>
      <xdr:row>19</xdr:row>
      <xdr:rowOff>13572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15592"/>
          <a:ext cx="698500" cy="3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23369</xdr:rowOff>
    </xdr:from>
    <xdr:to>
      <xdr:col>29</xdr:col>
      <xdr:colOff>177800</xdr:colOff>
      <xdr:row>18</xdr:row>
      <xdr:rowOff>124969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57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166896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2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80985</xdr:rowOff>
    </xdr:from>
    <xdr:to>
      <xdr:col>26</xdr:col>
      <xdr:colOff>101600</xdr:colOff>
      <xdr:row>19</xdr:row>
      <xdr:rowOff>11135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1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167362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0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141875</xdr:rowOff>
    </xdr:from>
    <xdr:to>
      <xdr:col>22</xdr:col>
      <xdr:colOff>165100</xdr:colOff>
      <xdr:row>19</xdr:row>
      <xdr:rowOff>72025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7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56802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6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134222</xdr:rowOff>
    </xdr:from>
    <xdr:to>
      <xdr:col>19</xdr:col>
      <xdr:colOff>38100</xdr:colOff>
      <xdr:row>19</xdr:row>
      <xdr:rowOff>64372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6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49149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5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131067</xdr:rowOff>
    </xdr:from>
    <xdr:to>
      <xdr:col>15</xdr:col>
      <xdr:colOff>101600</xdr:colOff>
      <xdr:row>19</xdr:row>
      <xdr:rowOff>61217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6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45994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5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318091</xdr:rowOff>
    </xdr:from>
    <xdr:to>
      <xdr:col>29</xdr:col>
      <xdr:colOff>127000</xdr:colOff>
      <xdr:row>34</xdr:row>
      <xdr:rowOff>328892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585541"/>
          <a:ext cx="647700" cy="10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318091</xdr:rowOff>
    </xdr:from>
    <xdr:to>
      <xdr:col>26</xdr:col>
      <xdr:colOff>50800</xdr:colOff>
      <xdr:row>35</xdr:row>
      <xdr:rowOff>36075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585541"/>
          <a:ext cx="698500" cy="60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36075</xdr:rowOff>
    </xdr:from>
    <xdr:to>
      <xdr:col>22</xdr:col>
      <xdr:colOff>114300</xdr:colOff>
      <xdr:row>35</xdr:row>
      <xdr:rowOff>83680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646425"/>
          <a:ext cx="698500" cy="4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64059</xdr:rowOff>
    </xdr:from>
    <xdr:to>
      <xdr:col>18</xdr:col>
      <xdr:colOff>177800</xdr:colOff>
      <xdr:row>35</xdr:row>
      <xdr:rowOff>83680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74409"/>
          <a:ext cx="698500" cy="19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91489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278092</xdr:rowOff>
    </xdr:from>
    <xdr:to>
      <xdr:col>29</xdr:col>
      <xdr:colOff>177800</xdr:colOff>
      <xdr:row>35</xdr:row>
      <xdr:rowOff>36792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4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123169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9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267291</xdr:rowOff>
    </xdr:from>
    <xdr:to>
      <xdr:col>26</xdr:col>
      <xdr:colOff>101600</xdr:colOff>
      <xdr:row>35</xdr:row>
      <xdr:rowOff>25991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3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36168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0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328175</xdr:rowOff>
    </xdr:from>
    <xdr:to>
      <xdr:col>22</xdr:col>
      <xdr:colOff>165100</xdr:colOff>
      <xdr:row>35</xdr:row>
      <xdr:rowOff>86875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9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97052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6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32880</xdr:rowOff>
    </xdr:from>
    <xdr:to>
      <xdr:col>19</xdr:col>
      <xdr:colOff>38100</xdr:colOff>
      <xdr:row>35</xdr:row>
      <xdr:rowOff>134480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4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144657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41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13259</xdr:rowOff>
    </xdr:from>
    <xdr:to>
      <xdr:col>15</xdr:col>
      <xdr:colOff>101600</xdr:colOff>
      <xdr:row>35</xdr:row>
      <xdr:rowOff>114859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23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99636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0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6,263
6,211
14.64
3,562,846
3,455,698
89,473
2,198,009
4,213,230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95733</xdr:rowOff>
    </xdr:from>
    <xdr:to>
      <xdr:col>24</xdr:col>
      <xdr:colOff>63500</xdr:colOff>
      <xdr:row>36</xdr:row>
      <xdr:rowOff>117968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7933"/>
          <a:ext cx="838200" cy="2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117968</xdr:rowOff>
    </xdr:from>
    <xdr:to>
      <xdr:col>19</xdr:col>
      <xdr:colOff>177800</xdr:colOff>
      <xdr:row>36</xdr:row>
      <xdr:rowOff>137871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0168"/>
          <a:ext cx="889000" cy="1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137871</xdr:rowOff>
    </xdr:from>
    <xdr:to>
      <xdr:col>15</xdr:col>
      <xdr:colOff>50800</xdr:colOff>
      <xdr:row>36</xdr:row>
      <xdr:rowOff>142923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10071"/>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142923</xdr:rowOff>
    </xdr:from>
    <xdr:to>
      <xdr:col>10</xdr:col>
      <xdr:colOff>114300</xdr:colOff>
      <xdr:row>36</xdr:row>
      <xdr:rowOff>147991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15123"/>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44933</xdr:rowOff>
    </xdr:from>
    <xdr:to>
      <xdr:col>24</xdr:col>
      <xdr:colOff>114300</xdr:colOff>
      <xdr:row>36</xdr:row>
      <xdr:rowOff>146533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67810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6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67168</xdr:rowOff>
    </xdr:from>
    <xdr:to>
      <xdr:col>20</xdr:col>
      <xdr:colOff>38100</xdr:colOff>
      <xdr:row>36</xdr:row>
      <xdr:rowOff>168768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13845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01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87071</xdr:rowOff>
    </xdr:from>
    <xdr:to>
      <xdr:col>15</xdr:col>
      <xdr:colOff>101600</xdr:colOff>
      <xdr:row>37</xdr:row>
      <xdr:rowOff>17221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8348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5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92123</xdr:rowOff>
    </xdr:from>
    <xdr:to>
      <xdr:col>10</xdr:col>
      <xdr:colOff>165100</xdr:colOff>
      <xdr:row>37</xdr:row>
      <xdr:rowOff>22273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13400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5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97191</xdr:rowOff>
    </xdr:from>
    <xdr:to>
      <xdr:col>6</xdr:col>
      <xdr:colOff>38100</xdr:colOff>
      <xdr:row>37</xdr:row>
      <xdr:rowOff>27341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18468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6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169235</xdr:rowOff>
    </xdr:from>
    <xdr:to>
      <xdr:col>24</xdr:col>
      <xdr:colOff>63500</xdr:colOff>
      <xdr:row>58</xdr:row>
      <xdr:rowOff>6501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941885"/>
          <a:ext cx="8382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6501</xdr:rowOff>
    </xdr:from>
    <xdr:to>
      <xdr:col>19</xdr:col>
      <xdr:colOff>177800</xdr:colOff>
      <xdr:row>58</xdr:row>
      <xdr:rowOff>11282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50601"/>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8307</xdr:rowOff>
    </xdr:from>
    <xdr:to>
      <xdr:col>15</xdr:col>
      <xdr:colOff>50800</xdr:colOff>
      <xdr:row>58</xdr:row>
      <xdr:rowOff>11282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952407"/>
          <a:ext cx="889000" cy="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8307</xdr:rowOff>
    </xdr:from>
    <xdr:to>
      <xdr:col>10</xdr:col>
      <xdr:colOff>114300</xdr:colOff>
      <xdr:row>58</xdr:row>
      <xdr:rowOff>16073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52407"/>
          <a:ext cx="889000" cy="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158005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118435</xdr:rowOff>
    </xdr:from>
    <xdr:to>
      <xdr:col>24</xdr:col>
      <xdr:colOff>114300</xdr:colOff>
      <xdr:row>58</xdr:row>
      <xdr:rowOff>48585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33362</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0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127151</xdr:rowOff>
    </xdr:from>
    <xdr:to>
      <xdr:col>20</xdr:col>
      <xdr:colOff>38100</xdr:colOff>
      <xdr:row>58</xdr:row>
      <xdr:rowOff>57301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48428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131932</xdr:rowOff>
    </xdr:from>
    <xdr:to>
      <xdr:col>15</xdr:col>
      <xdr:colOff>101600</xdr:colOff>
      <xdr:row>58</xdr:row>
      <xdr:rowOff>62082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0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53209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9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128957</xdr:rowOff>
    </xdr:from>
    <xdr:to>
      <xdr:col>10</xdr:col>
      <xdr:colOff>165100</xdr:colOff>
      <xdr:row>58</xdr:row>
      <xdr:rowOff>59107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50234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136723</xdr:rowOff>
    </xdr:from>
    <xdr:to>
      <xdr:col>6</xdr:col>
      <xdr:colOff>38100</xdr:colOff>
      <xdr:row>58</xdr:row>
      <xdr:rowOff>66873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58000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0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153339</xdr:rowOff>
    </xdr:from>
    <xdr:to>
      <xdr:col>24</xdr:col>
      <xdr:colOff>63500</xdr:colOff>
      <xdr:row>78</xdr:row>
      <xdr:rowOff>94684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354989"/>
          <a:ext cx="838200" cy="11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153339</xdr:rowOff>
    </xdr:from>
    <xdr:to>
      <xdr:col>19</xdr:col>
      <xdr:colOff>177800</xdr:colOff>
      <xdr:row>78</xdr:row>
      <xdr:rowOff>93314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54989"/>
          <a:ext cx="889000" cy="1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93314</xdr:rowOff>
    </xdr:from>
    <xdr:to>
      <xdr:col>15</xdr:col>
      <xdr:colOff>50800</xdr:colOff>
      <xdr:row>78</xdr:row>
      <xdr:rowOff>101467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66414"/>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87731</xdr:rowOff>
    </xdr:from>
    <xdr:to>
      <xdr:col>10</xdr:col>
      <xdr:colOff>114300</xdr:colOff>
      <xdr:row>78</xdr:row>
      <xdr:rowOff>101467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60831"/>
          <a:ext cx="889000" cy="1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135265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43884</xdr:rowOff>
    </xdr:from>
    <xdr:to>
      <xdr:col>24</xdr:col>
      <xdr:colOff>114300</xdr:colOff>
      <xdr:row>78</xdr:row>
      <xdr:rowOff>145484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130261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3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102539</xdr:rowOff>
    </xdr:from>
    <xdr:to>
      <xdr:col>20</xdr:col>
      <xdr:colOff>38100</xdr:colOff>
      <xdr:row>78</xdr:row>
      <xdr:rowOff>32689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0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49216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0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42514</xdr:rowOff>
    </xdr:from>
    <xdr:to>
      <xdr:col>15</xdr:col>
      <xdr:colOff>101600</xdr:colOff>
      <xdr:row>78</xdr:row>
      <xdr:rowOff>144114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135241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0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50667</xdr:rowOff>
    </xdr:from>
    <xdr:to>
      <xdr:col>10</xdr:col>
      <xdr:colOff>165100</xdr:colOff>
      <xdr:row>78</xdr:row>
      <xdr:rowOff>152267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143394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1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36931</xdr:rowOff>
    </xdr:from>
    <xdr:to>
      <xdr:col>6</xdr:col>
      <xdr:colOff>38100</xdr:colOff>
      <xdr:row>78</xdr:row>
      <xdr:rowOff>138531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129658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0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150259</xdr:rowOff>
    </xdr:from>
    <xdr:to>
      <xdr:col>24</xdr:col>
      <xdr:colOff>63500</xdr:colOff>
      <xdr:row>96</xdr:row>
      <xdr:rowOff>9841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438009"/>
          <a:ext cx="8382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125355</xdr:rowOff>
    </xdr:from>
    <xdr:to>
      <xdr:col>19</xdr:col>
      <xdr:colOff>177800</xdr:colOff>
      <xdr:row>95</xdr:row>
      <xdr:rowOff>150259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413105"/>
          <a:ext cx="889000" cy="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125355</xdr:rowOff>
    </xdr:from>
    <xdr:to>
      <xdr:col>15</xdr:col>
      <xdr:colOff>50800</xdr:colOff>
      <xdr:row>95</xdr:row>
      <xdr:rowOff>159403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413105"/>
          <a:ext cx="889000" cy="3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155746</xdr:rowOff>
    </xdr:from>
    <xdr:to>
      <xdr:col>10</xdr:col>
      <xdr:colOff>114300</xdr:colOff>
      <xdr:row>95</xdr:row>
      <xdr:rowOff>159403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44349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155824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61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130491</xdr:rowOff>
    </xdr:from>
    <xdr:to>
      <xdr:col>24</xdr:col>
      <xdr:colOff>114300</xdr:colOff>
      <xdr:row>96</xdr:row>
      <xdr:rowOff>60641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4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153368</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26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99459</xdr:rowOff>
    </xdr:from>
    <xdr:to>
      <xdr:col>20</xdr:col>
      <xdr:colOff>38100</xdr:colOff>
      <xdr:row>96</xdr:row>
      <xdr:rowOff>29609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38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46136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1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74555</xdr:rowOff>
    </xdr:from>
    <xdr:to>
      <xdr:col>15</xdr:col>
      <xdr:colOff>101600</xdr:colOff>
      <xdr:row>96</xdr:row>
      <xdr:rowOff>4705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21232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13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108603</xdr:rowOff>
    </xdr:from>
    <xdr:to>
      <xdr:col>10</xdr:col>
      <xdr:colOff>165100</xdr:colOff>
      <xdr:row>96</xdr:row>
      <xdr:rowOff>38753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39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55280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17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104946</xdr:rowOff>
    </xdr:from>
    <xdr:to>
      <xdr:col>6</xdr:col>
      <xdr:colOff>38100</xdr:colOff>
      <xdr:row>96</xdr:row>
      <xdr:rowOff>35096</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3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51623</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1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128198</xdr:rowOff>
    </xdr:from>
    <xdr:to>
      <xdr:col>55</xdr:col>
      <xdr:colOff>0</xdr:colOff>
      <xdr:row>37</xdr:row>
      <xdr:rowOff>9847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00398"/>
          <a:ext cx="838200" cy="5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9847</xdr:rowOff>
    </xdr:from>
    <xdr:to>
      <xdr:col>50</xdr:col>
      <xdr:colOff>114300</xdr:colOff>
      <xdr:row>37</xdr:row>
      <xdr:rowOff>51982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353497"/>
          <a:ext cx="889000" cy="4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51982</xdr:rowOff>
    </xdr:from>
    <xdr:to>
      <xdr:col>45</xdr:col>
      <xdr:colOff>177800</xdr:colOff>
      <xdr:row>37</xdr:row>
      <xdr:rowOff>72118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95632"/>
          <a:ext cx="889000" cy="2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72118</xdr:rowOff>
    </xdr:from>
    <xdr:to>
      <xdr:col>41</xdr:col>
      <xdr:colOff>50800</xdr:colOff>
      <xdr:row>37</xdr:row>
      <xdr:rowOff>77692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15768"/>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77398</xdr:rowOff>
    </xdr:from>
    <xdr:to>
      <xdr:col>55</xdr:col>
      <xdr:colOff>50800</xdr:colOff>
      <xdr:row>37</xdr:row>
      <xdr:rowOff>7548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100275</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0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130497</xdr:rowOff>
    </xdr:from>
    <xdr:to>
      <xdr:col>50</xdr:col>
      <xdr:colOff>165100</xdr:colOff>
      <xdr:row>37</xdr:row>
      <xdr:rowOff>60647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51774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39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1182</xdr:rowOff>
    </xdr:from>
    <xdr:to>
      <xdr:col>46</xdr:col>
      <xdr:colOff>38100</xdr:colOff>
      <xdr:row>37</xdr:row>
      <xdr:rowOff>102782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4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93909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43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21318</xdr:rowOff>
    </xdr:from>
    <xdr:to>
      <xdr:col>41</xdr:col>
      <xdr:colOff>101600</xdr:colOff>
      <xdr:row>37</xdr:row>
      <xdr:rowOff>122918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114045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45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26892</xdr:rowOff>
    </xdr:from>
    <xdr:to>
      <xdr:col>36</xdr:col>
      <xdr:colOff>165100</xdr:colOff>
      <xdr:row>37</xdr:row>
      <xdr:rowOff>128492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119619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6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16473</xdr:rowOff>
    </xdr:from>
    <xdr:to>
      <xdr:col>55</xdr:col>
      <xdr:colOff>0</xdr:colOff>
      <xdr:row>59</xdr:row>
      <xdr:rowOff>21920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132023"/>
          <a:ext cx="8382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6579</xdr:rowOff>
    </xdr:from>
    <xdr:to>
      <xdr:col>50</xdr:col>
      <xdr:colOff>114300</xdr:colOff>
      <xdr:row>59</xdr:row>
      <xdr:rowOff>16473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122129"/>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149205</xdr:rowOff>
    </xdr:from>
    <xdr:to>
      <xdr:col>45</xdr:col>
      <xdr:colOff>177800</xdr:colOff>
      <xdr:row>59</xdr:row>
      <xdr:rowOff>6579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093305"/>
          <a:ext cx="889000" cy="2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149205</xdr:rowOff>
    </xdr:from>
    <xdr:to>
      <xdr:col>41</xdr:col>
      <xdr:colOff>50800</xdr:colOff>
      <xdr:row>59</xdr:row>
      <xdr:rowOff>153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093305"/>
          <a:ext cx="889000" cy="2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66177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8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142570</xdr:rowOff>
    </xdr:from>
    <xdr:to>
      <xdr:col>55</xdr:col>
      <xdr:colOff>50800</xdr:colOff>
      <xdr:row>59</xdr:row>
      <xdr:rowOff>72720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137123</xdr:rowOff>
    </xdr:from>
    <xdr:to>
      <xdr:col>50</xdr:col>
      <xdr:colOff>165100</xdr:colOff>
      <xdr:row>59</xdr:row>
      <xdr:rowOff>67273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58400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127229</xdr:rowOff>
    </xdr:from>
    <xdr:to>
      <xdr:col>46</xdr:col>
      <xdr:colOff>38100</xdr:colOff>
      <xdr:row>59</xdr:row>
      <xdr:rowOff>57379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48506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6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98405</xdr:rowOff>
    </xdr:from>
    <xdr:to>
      <xdr:col>41</xdr:col>
      <xdr:colOff>101600</xdr:colOff>
      <xdr:row>59</xdr:row>
      <xdr:rowOff>28555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45082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81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120803</xdr:rowOff>
    </xdr:from>
    <xdr:to>
      <xdr:col>36</xdr:col>
      <xdr:colOff>165100</xdr:colOff>
      <xdr:row>59</xdr:row>
      <xdr:rowOff>50953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42080</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1015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131404</xdr:rowOff>
    </xdr:from>
    <xdr:to>
      <xdr:col>55</xdr:col>
      <xdr:colOff>0</xdr:colOff>
      <xdr:row>78</xdr:row>
      <xdr:rowOff>134841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04504"/>
          <a:ext cx="8382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122148</xdr:rowOff>
    </xdr:from>
    <xdr:to>
      <xdr:col>50</xdr:col>
      <xdr:colOff>114300</xdr:colOff>
      <xdr:row>78</xdr:row>
      <xdr:rowOff>131404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95248"/>
          <a:ext cx="889000" cy="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111779</xdr:rowOff>
    </xdr:from>
    <xdr:to>
      <xdr:col>45</xdr:col>
      <xdr:colOff>177800</xdr:colOff>
      <xdr:row>78</xdr:row>
      <xdr:rowOff>122148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84879"/>
          <a:ext cx="889000" cy="1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111779</xdr:rowOff>
    </xdr:from>
    <xdr:to>
      <xdr:col>41</xdr:col>
      <xdr:colOff>50800</xdr:colOff>
      <xdr:row>78</xdr:row>
      <xdr:rowOff>122115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84879"/>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10915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84041</xdr:rowOff>
    </xdr:from>
    <xdr:to>
      <xdr:col>55</xdr:col>
      <xdr:colOff>50800</xdr:colOff>
      <xdr:row>79</xdr:row>
      <xdr:rowOff>14191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5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80604</xdr:rowOff>
    </xdr:from>
    <xdr:to>
      <xdr:col>50</xdr:col>
      <xdr:colOff>165100</xdr:colOff>
      <xdr:row>79</xdr:row>
      <xdr:rowOff>10754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1881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71348</xdr:rowOff>
    </xdr:from>
    <xdr:to>
      <xdr:col>46</xdr:col>
      <xdr:colOff>38100</xdr:colOff>
      <xdr:row>79</xdr:row>
      <xdr:rowOff>1498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164075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3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60979</xdr:rowOff>
    </xdr:from>
    <xdr:to>
      <xdr:col>41</xdr:col>
      <xdr:colOff>101600</xdr:colOff>
      <xdr:row>78</xdr:row>
      <xdr:rowOff>162579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153706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71315</xdr:rowOff>
    </xdr:from>
    <xdr:to>
      <xdr:col>36</xdr:col>
      <xdr:colOff>165100</xdr:colOff>
      <xdr:row>79</xdr:row>
      <xdr:rowOff>1465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164042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34713</xdr:rowOff>
    </xdr:from>
    <xdr:to>
      <xdr:col>55</xdr:col>
      <xdr:colOff>0</xdr:colOff>
      <xdr:row>98</xdr:row>
      <xdr:rowOff>51133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836813"/>
          <a:ext cx="838200" cy="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18555</xdr:rowOff>
    </xdr:from>
    <xdr:to>
      <xdr:col>50</xdr:col>
      <xdr:colOff>114300</xdr:colOff>
      <xdr:row>98</xdr:row>
      <xdr:rowOff>34713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820655"/>
          <a:ext cx="889000" cy="1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77784</xdr:rowOff>
    </xdr:from>
    <xdr:to>
      <xdr:col>45</xdr:col>
      <xdr:colOff>177800</xdr:colOff>
      <xdr:row>98</xdr:row>
      <xdr:rowOff>18555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708434"/>
          <a:ext cx="889000" cy="1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77784</xdr:rowOff>
    </xdr:from>
    <xdr:to>
      <xdr:col>41</xdr:col>
      <xdr:colOff>50800</xdr:colOff>
      <xdr:row>97</xdr:row>
      <xdr:rowOff>167691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708434"/>
          <a:ext cx="889000" cy="8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69682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8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333</xdr:rowOff>
    </xdr:from>
    <xdr:to>
      <xdr:col>55</xdr:col>
      <xdr:colOff>50800</xdr:colOff>
      <xdr:row>98</xdr:row>
      <xdr:rowOff>101933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92607</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155363</xdr:rowOff>
    </xdr:from>
    <xdr:to>
      <xdr:col>50</xdr:col>
      <xdr:colOff>165100</xdr:colOff>
      <xdr:row>98</xdr:row>
      <xdr:rowOff>85513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8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76640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139205</xdr:rowOff>
    </xdr:from>
    <xdr:to>
      <xdr:col>46</xdr:col>
      <xdr:colOff>38100</xdr:colOff>
      <xdr:row>98</xdr:row>
      <xdr:rowOff>69355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6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60482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6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26984</xdr:rowOff>
    </xdr:from>
    <xdr:to>
      <xdr:col>41</xdr:col>
      <xdr:colOff>101600</xdr:colOff>
      <xdr:row>97</xdr:row>
      <xdr:rowOff>128584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145111</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61795" y="1643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116891</xdr:rowOff>
    </xdr:from>
    <xdr:to>
      <xdr:col>36</xdr:col>
      <xdr:colOff>165100</xdr:colOff>
      <xdr:row>98</xdr:row>
      <xdr:rowOff>47041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4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63568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5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7535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107280</xdr:rowOff>
    </xdr:from>
    <xdr:to>
      <xdr:col>85</xdr:col>
      <xdr:colOff>127000</xdr:colOff>
      <xdr:row>76</xdr:row>
      <xdr:rowOff>167968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137480"/>
          <a:ext cx="838200" cy="6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107280</xdr:rowOff>
    </xdr:from>
    <xdr:to>
      <xdr:col>81</xdr:col>
      <xdr:colOff>50800</xdr:colOff>
      <xdr:row>76</xdr:row>
      <xdr:rowOff>169286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37480"/>
          <a:ext cx="889000" cy="6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116487</xdr:rowOff>
    </xdr:from>
    <xdr:to>
      <xdr:col>76</xdr:col>
      <xdr:colOff>114300</xdr:colOff>
      <xdr:row>76</xdr:row>
      <xdr:rowOff>169286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146687"/>
          <a:ext cx="889000" cy="5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116487</xdr:rowOff>
    </xdr:from>
    <xdr:to>
      <xdr:col>71</xdr:col>
      <xdr:colOff>177800</xdr:colOff>
      <xdr:row>76</xdr:row>
      <xdr:rowOff>161499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146687"/>
          <a:ext cx="889000" cy="4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117168</xdr:rowOff>
    </xdr:from>
    <xdr:to>
      <xdr:col>85</xdr:col>
      <xdr:colOff>177800</xdr:colOff>
      <xdr:row>77</xdr:row>
      <xdr:rowOff>47318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95595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56480</xdr:rowOff>
    </xdr:from>
    <xdr:to>
      <xdr:col>81</xdr:col>
      <xdr:colOff>101600</xdr:colOff>
      <xdr:row>76</xdr:row>
      <xdr:rowOff>158080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3157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6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118486</xdr:rowOff>
    </xdr:from>
    <xdr:to>
      <xdr:col>76</xdr:col>
      <xdr:colOff>165100</xdr:colOff>
      <xdr:row>77</xdr:row>
      <xdr:rowOff>48636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4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39763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4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65687</xdr:rowOff>
    </xdr:from>
    <xdr:to>
      <xdr:col>72</xdr:col>
      <xdr:colOff>38100</xdr:colOff>
      <xdr:row>76</xdr:row>
      <xdr:rowOff>167287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9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12365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7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110699</xdr:rowOff>
    </xdr:from>
    <xdr:to>
      <xdr:col>67</xdr:col>
      <xdr:colOff>101600</xdr:colOff>
      <xdr:row>77</xdr:row>
      <xdr:rowOff>40849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31976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72351</xdr:rowOff>
    </xdr:from>
    <xdr:to>
      <xdr:col>85</xdr:col>
      <xdr:colOff>127000</xdr:colOff>
      <xdr:row>99</xdr:row>
      <xdr:rowOff>98524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7045901"/>
          <a:ext cx="838200" cy="2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72351</xdr:rowOff>
    </xdr:from>
    <xdr:to>
      <xdr:col>81</xdr:col>
      <xdr:colOff>50800</xdr:colOff>
      <xdr:row>99</xdr:row>
      <xdr:rowOff>90666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45901"/>
          <a:ext cx="889000" cy="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90666</xdr:rowOff>
    </xdr:from>
    <xdr:to>
      <xdr:col>76</xdr:col>
      <xdr:colOff>114300</xdr:colOff>
      <xdr:row>99</xdr:row>
      <xdr:rowOff>98296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64216"/>
          <a:ext cx="889000" cy="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75543</xdr:rowOff>
    </xdr:from>
    <xdr:to>
      <xdr:col>71</xdr:col>
      <xdr:colOff>177800</xdr:colOff>
      <xdr:row>99</xdr:row>
      <xdr:rowOff>98296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49093"/>
          <a:ext cx="889000" cy="2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47724</xdr:rowOff>
    </xdr:from>
    <xdr:to>
      <xdr:col>85</xdr:col>
      <xdr:colOff>177800</xdr:colOff>
      <xdr:row>99</xdr:row>
      <xdr:rowOff>149324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70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378565"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94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21551</xdr:rowOff>
    </xdr:from>
    <xdr:to>
      <xdr:col>81</xdr:col>
      <xdr:colOff>101600</xdr:colOff>
      <xdr:row>99</xdr:row>
      <xdr:rowOff>123151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9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114278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8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39866</xdr:rowOff>
    </xdr:from>
    <xdr:to>
      <xdr:col>76</xdr:col>
      <xdr:colOff>165100</xdr:colOff>
      <xdr:row>99</xdr:row>
      <xdr:rowOff>141466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132593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10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47496</xdr:rowOff>
    </xdr:from>
    <xdr:to>
      <xdr:col>72</xdr:col>
      <xdr:colOff>38100</xdr:colOff>
      <xdr:row>99</xdr:row>
      <xdr:rowOff>149096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70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140223</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4017" y="1711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24743</xdr:rowOff>
    </xdr:from>
    <xdr:to>
      <xdr:col>67</xdr:col>
      <xdr:colOff>101600</xdr:colOff>
      <xdr:row>99</xdr:row>
      <xdr:rowOff>126343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9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117470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9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29291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49609</xdr:rowOff>
    </xdr:from>
    <xdr:to>
      <xdr:col>111</xdr:col>
      <xdr:colOff>177800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65159"/>
          <a:ext cx="889000" cy="4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49609</xdr:rowOff>
    </xdr:from>
    <xdr:to>
      <xdr:col>107</xdr:col>
      <xdr:colOff>50800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65159"/>
          <a:ext cx="889000" cy="4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156718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33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170259</xdr:rowOff>
    </xdr:from>
    <xdr:to>
      <xdr:col>107</xdr:col>
      <xdr:colOff>101600</xdr:colOff>
      <xdr:row>59</xdr:row>
      <xdr:rowOff>100409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1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116936</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88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127736</xdr:rowOff>
    </xdr:from>
    <xdr:to>
      <xdr:col>116</xdr:col>
      <xdr:colOff>63500</xdr:colOff>
      <xdr:row>78</xdr:row>
      <xdr:rowOff>26670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329386"/>
          <a:ext cx="838200" cy="7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59449</xdr:rowOff>
    </xdr:from>
    <xdr:to>
      <xdr:col>111</xdr:col>
      <xdr:colOff>177800</xdr:colOff>
      <xdr:row>77</xdr:row>
      <xdr:rowOff>127736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261099"/>
          <a:ext cx="889000" cy="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98437</xdr:rowOff>
    </xdr:from>
    <xdr:to>
      <xdr:col>107</xdr:col>
      <xdr:colOff>50800</xdr:colOff>
      <xdr:row>77</xdr:row>
      <xdr:rowOff>59449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128637"/>
          <a:ext cx="889000" cy="1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98437</xdr:rowOff>
    </xdr:from>
    <xdr:to>
      <xdr:col>102</xdr:col>
      <xdr:colOff>114300</xdr:colOff>
      <xdr:row>77</xdr:row>
      <xdr:rowOff>115748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28637"/>
          <a:ext cx="889000" cy="1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115968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147320</xdr:rowOff>
    </xdr:from>
    <xdr:to>
      <xdr:col>116</xdr:col>
      <xdr:colOff>114300</xdr:colOff>
      <xdr:row>78</xdr:row>
      <xdr:rowOff>77470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125747</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32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76936</xdr:rowOff>
    </xdr:from>
    <xdr:to>
      <xdr:col>112</xdr:col>
      <xdr:colOff>38100</xdr:colOff>
      <xdr:row>78</xdr:row>
      <xdr:rowOff>7086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2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169663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3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8649</xdr:rowOff>
    </xdr:from>
    <xdr:to>
      <xdr:col>107</xdr:col>
      <xdr:colOff>101600</xdr:colOff>
      <xdr:row>77</xdr:row>
      <xdr:rowOff>110249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2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101376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3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47637</xdr:rowOff>
    </xdr:from>
    <xdr:to>
      <xdr:col>102</xdr:col>
      <xdr:colOff>165100</xdr:colOff>
      <xdr:row>76</xdr:row>
      <xdr:rowOff>149237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140364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64948</xdr:rowOff>
    </xdr:from>
    <xdr:to>
      <xdr:col>98</xdr:col>
      <xdr:colOff>38100</xdr:colOff>
      <xdr:row>77</xdr:row>
      <xdr:rowOff>166548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157675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3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類似団体平均を大きく上回っているのは、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補助費等及び扶助費</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土地開発公社の経営健全化に関する計画に基づ</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いた補助金（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千円）の支給が決算規模を大きく引き上げている。</a:t>
          </a:r>
          <a:b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歳以下の子どもの医療費無料化（所得制限なし、現物給付）や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歳以上の医療費無料化（所得制限なし、償還払い）やねたきり老人等介護者福祉手当及び出産</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祝</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金の支給（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万円、第</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万円、第</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子以降</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万円）などの町独自施策により多額ととなっている。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その他としては、維持補修費の大幅な</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の理由は、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大雪による除排雪費の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跳ね返り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が主な理由であり、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公債費の減は、前年に繰上償還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72,421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千円）を実施したためである。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今後も町民重視の施策を展開しつつ、財政健全化にも努めていく。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6,263
6,211
14.64
3,562,846
3,455,698
89,473
2,198,009
4,213,230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43561</xdr:rowOff>
    </xdr:from>
    <xdr:to>
      <xdr:col>24</xdr:col>
      <xdr:colOff>63500</xdr:colOff>
      <xdr:row>33</xdr:row>
      <xdr:rowOff>46990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0141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46990</xdr:rowOff>
    </xdr:from>
    <xdr:to>
      <xdr:col>19</xdr:col>
      <xdr:colOff>177800</xdr:colOff>
      <xdr:row>33</xdr:row>
      <xdr:rowOff>51689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04840"/>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146558</xdr:rowOff>
    </xdr:from>
    <xdr:to>
      <xdr:col>15</xdr:col>
      <xdr:colOff>50800</xdr:colOff>
      <xdr:row>33</xdr:row>
      <xdr:rowOff>51689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32958"/>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146558</xdr:rowOff>
    </xdr:from>
    <xdr:to>
      <xdr:col>10</xdr:col>
      <xdr:colOff>114300</xdr:colOff>
      <xdr:row>33</xdr:row>
      <xdr:rowOff>20193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32958"/>
          <a:ext cx="889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71772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164211</xdr:rowOff>
    </xdr:from>
    <xdr:to>
      <xdr:col>24</xdr:col>
      <xdr:colOff>114300</xdr:colOff>
      <xdr:row>33</xdr:row>
      <xdr:rowOff>94361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15638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0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167640</xdr:rowOff>
    </xdr:from>
    <xdr:to>
      <xdr:col>20</xdr:col>
      <xdr:colOff>38100</xdr:colOff>
      <xdr:row>33</xdr:row>
      <xdr:rowOff>97790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114317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2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889</xdr:rowOff>
    </xdr:from>
    <xdr:to>
      <xdr:col>15</xdr:col>
      <xdr:colOff>101600</xdr:colOff>
      <xdr:row>33</xdr:row>
      <xdr:rowOff>102489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119016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3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95758</xdr:rowOff>
    </xdr:from>
    <xdr:to>
      <xdr:col>10</xdr:col>
      <xdr:colOff>165100</xdr:colOff>
      <xdr:row>33</xdr:row>
      <xdr:rowOff>25908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42435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5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140843</xdr:rowOff>
    </xdr:from>
    <xdr:to>
      <xdr:col>6</xdr:col>
      <xdr:colOff>38100</xdr:colOff>
      <xdr:row>33</xdr:row>
      <xdr:rowOff>70993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87520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0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117808</xdr:rowOff>
    </xdr:from>
    <xdr:to>
      <xdr:col>24</xdr:col>
      <xdr:colOff>63500</xdr:colOff>
      <xdr:row>58</xdr:row>
      <xdr:rowOff>120344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61908"/>
          <a:ext cx="8382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103639</xdr:rowOff>
    </xdr:from>
    <xdr:to>
      <xdr:col>19</xdr:col>
      <xdr:colOff>177800</xdr:colOff>
      <xdr:row>58</xdr:row>
      <xdr:rowOff>120344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47739"/>
          <a:ext cx="889000" cy="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103639</xdr:rowOff>
    </xdr:from>
    <xdr:to>
      <xdr:col>15</xdr:col>
      <xdr:colOff>50800</xdr:colOff>
      <xdr:row>58</xdr:row>
      <xdr:rowOff>117870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47739"/>
          <a:ext cx="8890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108238</xdr:rowOff>
    </xdr:from>
    <xdr:to>
      <xdr:col>10</xdr:col>
      <xdr:colOff>114300</xdr:colOff>
      <xdr:row>58</xdr:row>
      <xdr:rowOff>117870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52338"/>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67008</xdr:rowOff>
    </xdr:from>
    <xdr:to>
      <xdr:col>24</xdr:col>
      <xdr:colOff>114300</xdr:colOff>
      <xdr:row>58</xdr:row>
      <xdr:rowOff>168608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1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153385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69544</xdr:rowOff>
    </xdr:from>
    <xdr:to>
      <xdr:col>20</xdr:col>
      <xdr:colOff>38100</xdr:colOff>
      <xdr:row>58</xdr:row>
      <xdr:rowOff>171144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162271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0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52839</xdr:rowOff>
    </xdr:from>
    <xdr:to>
      <xdr:col>15</xdr:col>
      <xdr:colOff>101600</xdr:colOff>
      <xdr:row>58</xdr:row>
      <xdr:rowOff>154439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145566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8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67070</xdr:rowOff>
    </xdr:from>
    <xdr:to>
      <xdr:col>10</xdr:col>
      <xdr:colOff>165100</xdr:colOff>
      <xdr:row>58</xdr:row>
      <xdr:rowOff>168670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159797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0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57438</xdr:rowOff>
    </xdr:from>
    <xdr:to>
      <xdr:col>6</xdr:col>
      <xdr:colOff>38100</xdr:colOff>
      <xdr:row>58</xdr:row>
      <xdr:rowOff>159038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150165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49525</xdr:rowOff>
    </xdr:from>
    <xdr:to>
      <xdr:col>24</xdr:col>
      <xdr:colOff>63500</xdr:colOff>
      <xdr:row>76</xdr:row>
      <xdr:rowOff>77170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08275"/>
          <a:ext cx="838200" cy="19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49525</xdr:rowOff>
    </xdr:from>
    <xdr:to>
      <xdr:col>19</xdr:col>
      <xdr:colOff>177800</xdr:colOff>
      <xdr:row>75</xdr:row>
      <xdr:rowOff>152074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08275"/>
          <a:ext cx="889000" cy="10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152074</xdr:rowOff>
    </xdr:from>
    <xdr:to>
      <xdr:col>15</xdr:col>
      <xdr:colOff>50800</xdr:colOff>
      <xdr:row>76</xdr:row>
      <xdr:rowOff>133147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10824"/>
          <a:ext cx="889000" cy="15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114790</xdr:rowOff>
    </xdr:from>
    <xdr:to>
      <xdr:col>10</xdr:col>
      <xdr:colOff>114300</xdr:colOff>
      <xdr:row>76</xdr:row>
      <xdr:rowOff>133147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802090"/>
          <a:ext cx="889000" cy="3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30706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26370</xdr:rowOff>
    </xdr:from>
    <xdr:to>
      <xdr:col>24</xdr:col>
      <xdr:colOff>114300</xdr:colOff>
      <xdr:row>76</xdr:row>
      <xdr:rowOff>127970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49247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0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170175</xdr:rowOff>
    </xdr:from>
    <xdr:to>
      <xdr:col>20</xdr:col>
      <xdr:colOff>38100</xdr:colOff>
      <xdr:row>75</xdr:row>
      <xdr:rowOff>100325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116852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3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101275</xdr:rowOff>
    </xdr:from>
    <xdr:to>
      <xdr:col>15</xdr:col>
      <xdr:colOff>101600</xdr:colOff>
      <xdr:row>76</xdr:row>
      <xdr:rowOff>31424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600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47952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3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82347</xdr:rowOff>
    </xdr:from>
    <xdr:to>
      <xdr:col>10</xdr:col>
      <xdr:colOff>165100</xdr:colOff>
      <xdr:row>77</xdr:row>
      <xdr:rowOff>12497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3624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0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63990</xdr:rowOff>
    </xdr:from>
    <xdr:to>
      <xdr:col>6</xdr:col>
      <xdr:colOff>38100</xdr:colOff>
      <xdr:row>74</xdr:row>
      <xdr:rowOff>165590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5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10667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2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104325</xdr:rowOff>
    </xdr:from>
    <xdr:to>
      <xdr:col>24</xdr:col>
      <xdr:colOff>63500</xdr:colOff>
      <xdr:row>98</xdr:row>
      <xdr:rowOff>105471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906425"/>
          <a:ext cx="8382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103060</xdr:rowOff>
    </xdr:from>
    <xdr:to>
      <xdr:col>19</xdr:col>
      <xdr:colOff>177800</xdr:colOff>
      <xdr:row>98</xdr:row>
      <xdr:rowOff>104325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905160"/>
          <a:ext cx="8890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70669</xdr:rowOff>
    </xdr:from>
    <xdr:to>
      <xdr:col>15</xdr:col>
      <xdr:colOff>50800</xdr:colOff>
      <xdr:row>98</xdr:row>
      <xdr:rowOff>103060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72769"/>
          <a:ext cx="889000" cy="3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70669</xdr:rowOff>
    </xdr:from>
    <xdr:to>
      <xdr:col>10</xdr:col>
      <xdr:colOff>114300</xdr:colOff>
      <xdr:row>98</xdr:row>
      <xdr:rowOff>104938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72769"/>
          <a:ext cx="889000" cy="3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54671</xdr:rowOff>
    </xdr:from>
    <xdr:to>
      <xdr:col>24</xdr:col>
      <xdr:colOff>114300</xdr:colOff>
      <xdr:row>98</xdr:row>
      <xdr:rowOff>156271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53525</xdr:rowOff>
    </xdr:from>
    <xdr:to>
      <xdr:col>20</xdr:col>
      <xdr:colOff>38100</xdr:colOff>
      <xdr:row>98</xdr:row>
      <xdr:rowOff>155125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146252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9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52260</xdr:rowOff>
    </xdr:from>
    <xdr:to>
      <xdr:col>15</xdr:col>
      <xdr:colOff>101600</xdr:colOff>
      <xdr:row>98</xdr:row>
      <xdr:rowOff>153860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144987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4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19869</xdr:rowOff>
    </xdr:from>
    <xdr:to>
      <xdr:col>10</xdr:col>
      <xdr:colOff>165100</xdr:colOff>
      <xdr:row>98</xdr:row>
      <xdr:rowOff>121469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2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137996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59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54138</xdr:rowOff>
    </xdr:from>
    <xdr:to>
      <xdr:col>6</xdr:col>
      <xdr:colOff>38100</xdr:colOff>
      <xdr:row>98</xdr:row>
      <xdr:rowOff>155738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5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146865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4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126302</xdr:rowOff>
    </xdr:from>
    <xdr:to>
      <xdr:col>55</xdr:col>
      <xdr:colOff>0</xdr:colOff>
      <xdr:row>58</xdr:row>
      <xdr:rowOff>132716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70402"/>
          <a:ext cx="8382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126302</xdr:rowOff>
    </xdr:from>
    <xdr:to>
      <xdr:col>50</xdr:col>
      <xdr:colOff>114300</xdr:colOff>
      <xdr:row>58</xdr:row>
      <xdr:rowOff>142047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70402"/>
          <a:ext cx="889000" cy="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142047</xdr:rowOff>
    </xdr:from>
    <xdr:to>
      <xdr:col>45</xdr:col>
      <xdr:colOff>177800</xdr:colOff>
      <xdr:row>58</xdr:row>
      <xdr:rowOff>143984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86147"/>
          <a:ext cx="889000" cy="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143600</xdr:rowOff>
    </xdr:from>
    <xdr:to>
      <xdr:col>41</xdr:col>
      <xdr:colOff>50800</xdr:colOff>
      <xdr:row>58</xdr:row>
      <xdr:rowOff>143984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87700"/>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38623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81916</xdr:rowOff>
    </xdr:from>
    <xdr:to>
      <xdr:col>55</xdr:col>
      <xdr:colOff>50800</xdr:colOff>
      <xdr:row>59</xdr:row>
      <xdr:rowOff>12066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75502</xdr:rowOff>
    </xdr:from>
    <xdr:to>
      <xdr:col>50</xdr:col>
      <xdr:colOff>165100</xdr:colOff>
      <xdr:row>59</xdr:row>
      <xdr:rowOff>5652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168229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91247</xdr:rowOff>
    </xdr:from>
    <xdr:to>
      <xdr:col>46</xdr:col>
      <xdr:colOff>38100</xdr:colOff>
      <xdr:row>59</xdr:row>
      <xdr:rowOff>21397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12524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93184</xdr:rowOff>
    </xdr:from>
    <xdr:to>
      <xdr:col>41</xdr:col>
      <xdr:colOff>101600</xdr:colOff>
      <xdr:row>59</xdr:row>
      <xdr:rowOff>23334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14461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3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92800</xdr:rowOff>
    </xdr:from>
    <xdr:to>
      <xdr:col>36</xdr:col>
      <xdr:colOff>165100</xdr:colOff>
      <xdr:row>59</xdr:row>
      <xdr:rowOff>22950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14077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2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154848</xdr:rowOff>
    </xdr:from>
    <xdr:to>
      <xdr:col>55</xdr:col>
      <xdr:colOff>0</xdr:colOff>
      <xdr:row>78</xdr:row>
      <xdr:rowOff>155953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27948"/>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35116</xdr:rowOff>
    </xdr:from>
    <xdr:to>
      <xdr:col>50</xdr:col>
      <xdr:colOff>114300</xdr:colOff>
      <xdr:row>78</xdr:row>
      <xdr:rowOff>154848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08216"/>
          <a:ext cx="889000" cy="11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35116</xdr:rowOff>
    </xdr:from>
    <xdr:to>
      <xdr:col>45</xdr:col>
      <xdr:colOff>177800</xdr:colOff>
      <xdr:row>78</xdr:row>
      <xdr:rowOff>135768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08216"/>
          <a:ext cx="889000" cy="10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135768</xdr:rowOff>
    </xdr:from>
    <xdr:to>
      <xdr:col>41</xdr:col>
      <xdr:colOff>50800</xdr:colOff>
      <xdr:row>78</xdr:row>
      <xdr:rowOff>154215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08868"/>
          <a:ext cx="889000" cy="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124221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105153</xdr:rowOff>
    </xdr:from>
    <xdr:to>
      <xdr:col>55</xdr:col>
      <xdr:colOff>50800</xdr:colOff>
      <xdr:row>79</xdr:row>
      <xdr:rowOff>35303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20080</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104048</xdr:rowOff>
    </xdr:from>
    <xdr:to>
      <xdr:col>50</xdr:col>
      <xdr:colOff>165100</xdr:colOff>
      <xdr:row>79</xdr:row>
      <xdr:rowOff>34198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25325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6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155766</xdr:rowOff>
    </xdr:from>
    <xdr:to>
      <xdr:col>46</xdr:col>
      <xdr:colOff>38100</xdr:colOff>
      <xdr:row>78</xdr:row>
      <xdr:rowOff>85916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102443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84968</xdr:rowOff>
    </xdr:from>
    <xdr:to>
      <xdr:col>41</xdr:col>
      <xdr:colOff>101600</xdr:colOff>
      <xdr:row>79</xdr:row>
      <xdr:rowOff>15118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6245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103415</xdr:rowOff>
    </xdr:from>
    <xdr:to>
      <xdr:col>36</xdr:col>
      <xdr:colOff>165100</xdr:colOff>
      <xdr:row>79</xdr:row>
      <xdr:rowOff>33565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24692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6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115072</xdr:rowOff>
    </xdr:from>
    <xdr:to>
      <xdr:col>55</xdr:col>
      <xdr:colOff>0</xdr:colOff>
      <xdr:row>98</xdr:row>
      <xdr:rowOff>116132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917172"/>
          <a:ext cx="8382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115072</xdr:rowOff>
    </xdr:from>
    <xdr:to>
      <xdr:col>50</xdr:col>
      <xdr:colOff>114300</xdr:colOff>
      <xdr:row>98</xdr:row>
      <xdr:rowOff>128071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917172"/>
          <a:ext cx="889000" cy="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114678</xdr:rowOff>
    </xdr:from>
    <xdr:to>
      <xdr:col>45</xdr:col>
      <xdr:colOff>177800</xdr:colOff>
      <xdr:row>98</xdr:row>
      <xdr:rowOff>128071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916778"/>
          <a:ext cx="8890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114678</xdr:rowOff>
    </xdr:from>
    <xdr:to>
      <xdr:col>41</xdr:col>
      <xdr:colOff>50800</xdr:colOff>
      <xdr:row>98</xdr:row>
      <xdr:rowOff>128659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916778"/>
          <a:ext cx="889000" cy="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65332</xdr:rowOff>
    </xdr:from>
    <xdr:to>
      <xdr:col>55</xdr:col>
      <xdr:colOff>50800</xdr:colOff>
      <xdr:row>98</xdr:row>
      <xdr:rowOff>166932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64272</xdr:rowOff>
    </xdr:from>
    <xdr:to>
      <xdr:col>50</xdr:col>
      <xdr:colOff>165100</xdr:colOff>
      <xdr:row>98</xdr:row>
      <xdr:rowOff>165872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156999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5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77271</xdr:rowOff>
    </xdr:from>
    <xdr:to>
      <xdr:col>46</xdr:col>
      <xdr:colOff>38100</xdr:colOff>
      <xdr:row>99</xdr:row>
      <xdr:rowOff>7421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7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169998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7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63878</xdr:rowOff>
    </xdr:from>
    <xdr:to>
      <xdr:col>41</xdr:col>
      <xdr:colOff>101600</xdr:colOff>
      <xdr:row>98</xdr:row>
      <xdr:rowOff>165478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156605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77859</xdr:rowOff>
    </xdr:from>
    <xdr:to>
      <xdr:col>36</xdr:col>
      <xdr:colOff>165100</xdr:colOff>
      <xdr:row>99</xdr:row>
      <xdr:rowOff>8009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170586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95390</xdr:rowOff>
    </xdr:from>
    <xdr:to>
      <xdr:col>85</xdr:col>
      <xdr:colOff>127000</xdr:colOff>
      <xdr:row>39</xdr:row>
      <xdr:rowOff>22866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610490"/>
          <a:ext cx="838200" cy="9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4140</xdr:rowOff>
    </xdr:from>
    <xdr:to>
      <xdr:col>81</xdr:col>
      <xdr:colOff>50800</xdr:colOff>
      <xdr:row>39</xdr:row>
      <xdr:rowOff>22866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004890"/>
          <a:ext cx="889000" cy="70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4140</xdr:rowOff>
    </xdr:from>
    <xdr:to>
      <xdr:col>76</xdr:col>
      <xdr:colOff>114300</xdr:colOff>
      <xdr:row>37</xdr:row>
      <xdr:rowOff>143986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004890"/>
          <a:ext cx="889000" cy="48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143986</xdr:rowOff>
    </xdr:from>
    <xdr:to>
      <xdr:col>71</xdr:col>
      <xdr:colOff>177800</xdr:colOff>
      <xdr:row>39</xdr:row>
      <xdr:rowOff>81273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87636"/>
          <a:ext cx="889000" cy="28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21651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44590</xdr:rowOff>
    </xdr:from>
    <xdr:to>
      <xdr:col>85</xdr:col>
      <xdr:colOff>177800</xdr:colOff>
      <xdr:row>38</xdr:row>
      <xdr:rowOff>146190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23017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143516</xdr:rowOff>
    </xdr:from>
    <xdr:to>
      <xdr:col>81</xdr:col>
      <xdr:colOff>101600</xdr:colOff>
      <xdr:row>39</xdr:row>
      <xdr:rowOff>73666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64793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75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124790</xdr:rowOff>
    </xdr:from>
    <xdr:to>
      <xdr:col>76</xdr:col>
      <xdr:colOff>165100</xdr:colOff>
      <xdr:row>35</xdr:row>
      <xdr:rowOff>54940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9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71467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72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93186</xdr:rowOff>
    </xdr:from>
    <xdr:to>
      <xdr:col>72</xdr:col>
      <xdr:colOff>38100</xdr:colOff>
      <xdr:row>38</xdr:row>
      <xdr:rowOff>23337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368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39863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2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30473</xdr:rowOff>
    </xdr:from>
    <xdr:to>
      <xdr:col>67</xdr:col>
      <xdr:colOff>101600</xdr:colOff>
      <xdr:row>39</xdr:row>
      <xdr:rowOff>132073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7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123200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8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109882</xdr:rowOff>
    </xdr:from>
    <xdr:to>
      <xdr:col>85</xdr:col>
      <xdr:colOff>127000</xdr:colOff>
      <xdr:row>57</xdr:row>
      <xdr:rowOff>114023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82532"/>
          <a:ext cx="8382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114023</xdr:rowOff>
    </xdr:from>
    <xdr:to>
      <xdr:col>81</xdr:col>
      <xdr:colOff>50800</xdr:colOff>
      <xdr:row>57</xdr:row>
      <xdr:rowOff>115624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86673"/>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81938</xdr:rowOff>
    </xdr:from>
    <xdr:to>
      <xdr:col>76</xdr:col>
      <xdr:colOff>114300</xdr:colOff>
      <xdr:row>57</xdr:row>
      <xdr:rowOff>115624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511688"/>
          <a:ext cx="889000" cy="37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81938</xdr:rowOff>
    </xdr:from>
    <xdr:to>
      <xdr:col>71</xdr:col>
      <xdr:colOff>177800</xdr:colOff>
      <xdr:row>56</xdr:row>
      <xdr:rowOff>150028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511688"/>
          <a:ext cx="889000" cy="23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59082</xdr:rowOff>
    </xdr:from>
    <xdr:to>
      <xdr:col>85</xdr:col>
      <xdr:colOff>177800</xdr:colOff>
      <xdr:row>57</xdr:row>
      <xdr:rowOff>160682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145459</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4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63223</xdr:rowOff>
    </xdr:from>
    <xdr:to>
      <xdr:col>81</xdr:col>
      <xdr:colOff>101600</xdr:colOff>
      <xdr:row>57</xdr:row>
      <xdr:rowOff>164823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155950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2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64824</xdr:rowOff>
    </xdr:from>
    <xdr:to>
      <xdr:col>76</xdr:col>
      <xdr:colOff>165100</xdr:colOff>
      <xdr:row>57</xdr:row>
      <xdr:rowOff>166424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157551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3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31138</xdr:rowOff>
    </xdr:from>
    <xdr:to>
      <xdr:col>72</xdr:col>
      <xdr:colOff>38100</xdr:colOff>
      <xdr:row>55</xdr:row>
      <xdr:rowOff>132738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4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149265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23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99228</xdr:rowOff>
    </xdr:from>
    <xdr:to>
      <xdr:col>67</xdr:col>
      <xdr:colOff>101600</xdr:colOff>
      <xdr:row>57</xdr:row>
      <xdr:rowOff>29378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0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20505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9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107280</xdr:rowOff>
    </xdr:from>
    <xdr:to>
      <xdr:col>85</xdr:col>
      <xdr:colOff>127000</xdr:colOff>
      <xdr:row>96</xdr:row>
      <xdr:rowOff>167968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566480"/>
          <a:ext cx="838200" cy="6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107280</xdr:rowOff>
    </xdr:from>
    <xdr:to>
      <xdr:col>81</xdr:col>
      <xdr:colOff>50800</xdr:colOff>
      <xdr:row>96</xdr:row>
      <xdr:rowOff>169286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566480"/>
          <a:ext cx="889000" cy="6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116487</xdr:rowOff>
    </xdr:from>
    <xdr:to>
      <xdr:col>76</xdr:col>
      <xdr:colOff>114300</xdr:colOff>
      <xdr:row>96</xdr:row>
      <xdr:rowOff>169286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575687"/>
          <a:ext cx="889000" cy="5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116487</xdr:rowOff>
    </xdr:from>
    <xdr:to>
      <xdr:col>71</xdr:col>
      <xdr:colOff>177800</xdr:colOff>
      <xdr:row>96</xdr:row>
      <xdr:rowOff>161499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575687"/>
          <a:ext cx="889000" cy="4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117168</xdr:rowOff>
    </xdr:from>
    <xdr:to>
      <xdr:col>85</xdr:col>
      <xdr:colOff>177800</xdr:colOff>
      <xdr:row>97</xdr:row>
      <xdr:rowOff>47318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7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95595</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55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56480</xdr:rowOff>
    </xdr:from>
    <xdr:to>
      <xdr:col>81</xdr:col>
      <xdr:colOff>101600</xdr:colOff>
      <xdr:row>96</xdr:row>
      <xdr:rowOff>158080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1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3157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29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118486</xdr:rowOff>
    </xdr:from>
    <xdr:to>
      <xdr:col>76</xdr:col>
      <xdr:colOff>165100</xdr:colOff>
      <xdr:row>97</xdr:row>
      <xdr:rowOff>48636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39763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6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65687</xdr:rowOff>
    </xdr:from>
    <xdr:to>
      <xdr:col>72</xdr:col>
      <xdr:colOff>38100</xdr:colOff>
      <xdr:row>96</xdr:row>
      <xdr:rowOff>167287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2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12364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0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110699</xdr:rowOff>
    </xdr:from>
    <xdr:to>
      <xdr:col>67</xdr:col>
      <xdr:colOff>101600</xdr:colOff>
      <xdr:row>97</xdr:row>
      <xdr:rowOff>40849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31976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6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目的別歳出で増減率の大きかったものとしては</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民生費は、国民健康保険特別会計等の繰出金（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13,897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千円）の減、福祉基金の積立金（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減及び川北町児童館増築等改修事業（</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21,966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千円）の完了による減に</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農林水産業費は、農村総合整備事業等の普通建設事業費（</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100,283</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農産物加工・販売施設整備</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事業費補助金等の補助費等（</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87,809</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土木費は、大雪に伴う除雪機械借上料等の維持補修費（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32,927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新築住宅取得奨励金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等の補助費等（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10,171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千円）町道整備工事等の普通建設事業費（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7,472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消防費は、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防火水槽整備事業等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の普通建設事業費（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20,359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、洪水ハザードマップ作成業務委託料等の物件費（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8,773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％の大幅な</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公債費は、繰上償還（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72,421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に伴い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は手取川濁水対策等の影響で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年ぶりに取り崩したが、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年ぶりに予算積立（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千円）することができた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。しかしながら、平成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年度は、きめ細やかで様々な各種事業等を展開している結果、財源に不足が生じ、</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年ぶりに</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取り崩す</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なお、標準財政規模に対する割合が非常に高いことから安定した財政運営</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を維持している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と考える。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今後、税収の大幅な増加が期待できないなか、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のような不測の事態に備えるとともに、将来を見据え財政調整基金等に積立を行い、更なる健全化に努める。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全会計において、黒字決算となっており、安定した財政運営を維持している。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一般会計においては、財政調整基金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を取り崩したものの、決算規模や標準財政規模を鑑みても、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健全な黒字額と考える。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各種特別会計も同様、健全な黒字額と考える。</a:t>
          </a: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3562846</v>
      </c>
      <c r="BO4" s="430"/>
      <c r="BP4" s="430"/>
      <c r="BQ4" s="430"/>
      <c r="BR4" s="430"/>
      <c r="BS4" s="430"/>
      <c r="BT4" s="430"/>
      <c r="BU4" s="431"/>
      <c r="BV4" s="429">
        <v>3912585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4.0999999999999996</v>
      </c>
      <c r="CU4" s="436"/>
      <c r="CV4" s="436"/>
      <c r="CW4" s="436"/>
      <c r="CX4" s="436"/>
      <c r="CY4" s="436"/>
      <c r="CZ4" s="436"/>
      <c r="DA4" s="437"/>
      <c r="DB4" s="435">
        <v>10.1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3455698</v>
      </c>
      <c r="BO5" s="467"/>
      <c r="BP5" s="467"/>
      <c r="BQ5" s="467"/>
      <c r="BR5" s="467"/>
      <c r="BS5" s="467"/>
      <c r="BT5" s="467"/>
      <c r="BU5" s="468"/>
      <c r="BV5" s="466">
        <v>3687177</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87.7</v>
      </c>
      <c r="CU5" s="464"/>
      <c r="CV5" s="464"/>
      <c r="CW5" s="464"/>
      <c r="CX5" s="464"/>
      <c r="CY5" s="464"/>
      <c r="CZ5" s="464"/>
      <c r="DA5" s="465"/>
      <c r="DB5" s="463">
        <v>79.3</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107148</v>
      </c>
      <c r="BO6" s="467"/>
      <c r="BP6" s="467"/>
      <c r="BQ6" s="467"/>
      <c r="BR6" s="467"/>
      <c r="BS6" s="467"/>
      <c r="BT6" s="467"/>
      <c r="BU6" s="468"/>
      <c r="BV6" s="466">
        <v>225408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92.5</v>
      </c>
      <c r="CU6" s="504"/>
      <c r="CV6" s="504"/>
      <c r="CW6" s="504"/>
      <c r="CX6" s="504"/>
      <c r="CY6" s="504"/>
      <c r="CZ6" s="504"/>
      <c r="DA6" s="505"/>
      <c r="DB6" s="503">
        <v>84.7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17675</v>
      </c>
      <c r="BO7" s="467"/>
      <c r="BP7" s="467"/>
      <c r="BQ7" s="467"/>
      <c r="BR7" s="467"/>
      <c r="BS7" s="467"/>
      <c r="BT7" s="467"/>
      <c r="BU7" s="468"/>
      <c r="BV7" s="466">
        <v>1688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2198009</v>
      </c>
      <c r="CU7" s="467"/>
      <c r="CV7" s="467"/>
      <c r="CW7" s="467"/>
      <c r="CX7" s="467"/>
      <c r="CY7" s="467"/>
      <c r="CZ7" s="467"/>
      <c r="DA7" s="468"/>
      <c r="DB7" s="466">
        <v>2206383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89473</v>
      </c>
      <c r="BO8" s="467"/>
      <c r="BP8" s="467"/>
      <c r="BQ8" s="467"/>
      <c r="BR8" s="467"/>
      <c r="BS8" s="467"/>
      <c r="BT8" s="467"/>
      <c r="BU8" s="468"/>
      <c r="BV8" s="466">
        <v>223720</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0.65</v>
      </c>
      <c r="CU8" s="507"/>
      <c r="CV8" s="507"/>
      <c r="CW8" s="507"/>
      <c r="CX8" s="507"/>
      <c r="CY8" s="507"/>
      <c r="CZ8" s="507"/>
      <c r="DA8" s="508"/>
      <c r="DB8" s="506">
        <v>0.62</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6347</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-134247</v>
      </c>
      <c r="BO9" s="467"/>
      <c r="BP9" s="467"/>
      <c r="BQ9" s="467"/>
      <c r="BR9" s="467"/>
      <c r="BS9" s="467"/>
      <c r="BT9" s="467"/>
      <c r="BU9" s="468"/>
      <c r="BV9" s="466">
        <v>68056</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12.5</v>
      </c>
      <c r="CU9" s="464"/>
      <c r="CV9" s="464"/>
      <c r="CW9" s="464"/>
      <c r="CX9" s="464"/>
      <c r="CY9" s="464"/>
      <c r="CZ9" s="464"/>
      <c r="DA9" s="465"/>
      <c r="DB9" s="463">
        <v>14.2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6147</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938</v>
      </c>
      <c r="BO10" s="467"/>
      <c r="BP10" s="467"/>
      <c r="BQ10" s="467"/>
      <c r="BR10" s="467"/>
      <c r="BS10" s="467"/>
      <c r="BT10" s="467"/>
      <c r="BU10" s="468"/>
      <c r="BV10" s="466">
        <v>1194</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121</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72421</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6263</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121</v>
      </c>
      <c r="AV12" s="499"/>
      <c r="AW12" s="499"/>
      <c r="AX12" s="499"/>
      <c r="AY12" s="500" t="s">
        <v>135</v>
      </c>
      <c r="AZ12" s="501"/>
      <c r="BA12" s="501"/>
      <c r="BB12" s="501"/>
      <c r="BC12" s="501"/>
      <c r="BD12" s="501"/>
      <c r="BE12" s="501"/>
      <c r="BF12" s="501"/>
      <c r="BG12" s="501"/>
      <c r="BH12" s="501"/>
      <c r="BI12" s="501"/>
      <c r="BJ12" s="501"/>
      <c r="BK12" s="501"/>
      <c r="BL12" s="501"/>
      <c r="BM12" s="502"/>
      <c r="BN12" s="466">
        <v>80000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6211</v>
      </c>
      <c r="S13" s="548"/>
      <c r="T13" s="548"/>
      <c r="U13" s="548"/>
      <c r="V13" s="549"/>
      <c r="W13" s="482" t="s">
        <v>139</v>
      </c>
      <c r="X13" s="483"/>
      <c r="Y13" s="483"/>
      <c r="Z13" s="483"/>
      <c r="AA13" s="483"/>
      <c r="AB13" s="473"/>
      <c r="AC13" s="517">
        <v>196</v>
      </c>
      <c r="AD13" s="518"/>
      <c r="AE13" s="518"/>
      <c r="AF13" s="518"/>
      <c r="AG13" s="557"/>
      <c r="AH13" s="517">
        <v>177</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-213309</v>
      </c>
      <c r="BO13" s="467"/>
      <c r="BP13" s="467"/>
      <c r="BQ13" s="467"/>
      <c r="BR13" s="467"/>
      <c r="BS13" s="467"/>
      <c r="BT13" s="467"/>
      <c r="BU13" s="468"/>
      <c r="BV13" s="466">
        <v>141671</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9.6</v>
      </c>
      <c r="CU13" s="464"/>
      <c r="CV13" s="464"/>
      <c r="CW13" s="464"/>
      <c r="CX13" s="464"/>
      <c r="CY13" s="464"/>
      <c r="CZ13" s="464"/>
      <c r="DA13" s="465"/>
      <c r="DB13" s="463">
        <v>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6255</v>
      </c>
      <c r="S14" s="548"/>
      <c r="T14" s="548"/>
      <c r="U14" s="548"/>
      <c r="V14" s="549"/>
      <c r="W14" s="456"/>
      <c r="X14" s="457"/>
      <c r="Y14" s="457"/>
      <c r="Z14" s="457"/>
      <c r="AA14" s="457"/>
      <c r="AB14" s="446"/>
      <c r="AC14" s="550">
        <v>5.9</v>
      </c>
      <c r="AD14" s="551"/>
      <c r="AE14" s="551"/>
      <c r="AF14" s="551"/>
      <c r="AG14" s="552"/>
      <c r="AH14" s="550">
        <v>5.7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137</v>
      </c>
      <c r="CU14" s="562"/>
      <c r="CV14" s="562"/>
      <c r="CW14" s="562"/>
      <c r="CX14" s="562"/>
      <c r="CY14" s="562"/>
      <c r="CZ14" s="562"/>
      <c r="DA14" s="563"/>
      <c r="DB14" s="561">
        <v>0.6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6226</v>
      </c>
      <c r="S15" s="548"/>
      <c r="T15" s="548"/>
      <c r="U15" s="548"/>
      <c r="V15" s="549"/>
      <c r="W15" s="482" t="s">
        <v>147</v>
      </c>
      <c r="X15" s="483"/>
      <c r="Y15" s="483"/>
      <c r="Z15" s="483"/>
      <c r="AA15" s="483"/>
      <c r="AB15" s="473"/>
      <c r="AC15" s="517">
        <v>1162</v>
      </c>
      <c r="AD15" s="518"/>
      <c r="AE15" s="518"/>
      <c r="AF15" s="518"/>
      <c r="AG15" s="557"/>
      <c r="AH15" s="517">
        <v>1168</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1181467</v>
      </c>
      <c r="BO15" s="430"/>
      <c r="BP15" s="430"/>
      <c r="BQ15" s="430"/>
      <c r="BR15" s="430"/>
      <c r="BS15" s="430"/>
      <c r="BT15" s="430"/>
      <c r="BU15" s="431"/>
      <c r="BV15" s="429">
        <v>1059217</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35.1</v>
      </c>
      <c r="AD16" s="551"/>
      <c r="AE16" s="551"/>
      <c r="AF16" s="551"/>
      <c r="AG16" s="552"/>
      <c r="AH16" s="550">
        <v>37.4</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1737553</v>
      </c>
      <c r="BO16" s="467"/>
      <c r="BP16" s="467"/>
      <c r="BQ16" s="467"/>
      <c r="BR16" s="467"/>
      <c r="BS16" s="467"/>
      <c r="BT16" s="467"/>
      <c r="BU16" s="468"/>
      <c r="BV16" s="466">
        <v>1745926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1954</v>
      </c>
      <c r="AD17" s="518"/>
      <c r="AE17" s="518"/>
      <c r="AF17" s="518"/>
      <c r="AG17" s="557"/>
      <c r="AH17" s="517">
        <v>1774</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1524602</v>
      </c>
      <c r="BO17" s="467"/>
      <c r="BP17" s="467"/>
      <c r="BQ17" s="467"/>
      <c r="BR17" s="467"/>
      <c r="BS17" s="467"/>
      <c r="BT17" s="467"/>
      <c r="BU17" s="468"/>
      <c r="BV17" s="466">
        <v>1362841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14.64</v>
      </c>
      <c r="M18" s="579"/>
      <c r="N18" s="579"/>
      <c r="O18" s="579"/>
      <c r="P18" s="579"/>
      <c r="Q18" s="579"/>
      <c r="R18" s="580"/>
      <c r="S18" s="580"/>
      <c r="T18" s="580"/>
      <c r="U18" s="580"/>
      <c r="V18" s="581"/>
      <c r="W18" s="484"/>
      <c r="X18" s="485"/>
      <c r="Y18" s="485"/>
      <c r="Z18" s="485"/>
      <c r="AA18" s="485"/>
      <c r="AB18" s="476"/>
      <c r="AC18" s="582">
        <v>59</v>
      </c>
      <c r="AD18" s="583"/>
      <c r="AE18" s="583"/>
      <c r="AF18" s="583"/>
      <c r="AG18" s="584"/>
      <c r="AH18" s="582">
        <v>56.9</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2024529</v>
      </c>
      <c r="BO18" s="467"/>
      <c r="BP18" s="467"/>
      <c r="BQ18" s="467"/>
      <c r="BR18" s="467"/>
      <c r="BS18" s="467"/>
      <c r="BT18" s="467"/>
      <c r="BU18" s="468"/>
      <c r="BV18" s="466">
        <v>1954453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434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2773808</v>
      </c>
      <c r="BO19" s="467"/>
      <c r="BP19" s="467"/>
      <c r="BQ19" s="467"/>
      <c r="BR19" s="467"/>
      <c r="BS19" s="467"/>
      <c r="BT19" s="467"/>
      <c r="BU19" s="468"/>
      <c r="BV19" s="466">
        <v>2941747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1853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6" t="s">
        <v>167</v>
      </c>
      <c r="AI22" s="483"/>
      <c r="AJ22" s="483"/>
      <c r="AK22" s="483"/>
      <c r="AL22" s="473"/>
      <c r="AM22" s="626" t="s">
        <v>168</v>
      </c>
      <c r="AN22" s="627"/>
      <c r="AO22" s="627"/>
      <c r="AP22" s="627"/>
      <c r="AQ22" s="627"/>
      <c r="AR22" s="628"/>
      <c r="AS22" s="609" t="s">
        <v>165</v>
      </c>
      <c r="AT22" s="610"/>
      <c r="AU22" s="610"/>
      <c r="AV22" s="610"/>
      <c r="AW22" s="610"/>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29"/>
      <c r="AN23" s="630"/>
      <c r="AO23" s="630"/>
      <c r="AP23" s="630"/>
      <c r="AQ23" s="630"/>
      <c r="AR23" s="631"/>
      <c r="AS23" s="612"/>
      <c r="AT23" s="613"/>
      <c r="AU23" s="613"/>
      <c r="AV23" s="613"/>
      <c r="AW23" s="613"/>
      <c r="AX23" s="633"/>
      <c r="AY23" s="426" t="s">
        <v>169</v>
      </c>
      <c r="AZ23" s="427"/>
      <c r="BA23" s="427"/>
      <c r="BB23" s="427"/>
      <c r="BC23" s="427"/>
      <c r="BD23" s="427"/>
      <c r="BE23" s="427"/>
      <c r="BF23" s="427"/>
      <c r="BG23" s="427"/>
      <c r="BH23" s="427"/>
      <c r="BI23" s="427"/>
      <c r="BJ23" s="427"/>
      <c r="BK23" s="427"/>
      <c r="BL23" s="427"/>
      <c r="BM23" s="428"/>
      <c r="BN23" s="466">
        <v>4213230</v>
      </c>
      <c r="BO23" s="467"/>
      <c r="BP23" s="467"/>
      <c r="BQ23" s="467"/>
      <c r="BR23" s="467"/>
      <c r="BS23" s="467"/>
      <c r="BT23" s="467"/>
      <c r="BU23" s="468"/>
      <c r="BV23" s="466">
        <v>4412360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8300</v>
      </c>
      <c r="R24" s="518"/>
      <c r="S24" s="518"/>
      <c r="T24" s="518"/>
      <c r="U24" s="518"/>
      <c r="V24" s="557"/>
      <c r="W24" s="616"/>
      <c r="X24" s="604"/>
      <c r="Y24" s="605"/>
      <c r="Z24" s="516" t="s">
        <v>171</v>
      </c>
      <c r="AA24" s="496"/>
      <c r="AB24" s="496"/>
      <c r="AC24" s="496"/>
      <c r="AD24" s="496"/>
      <c r="AE24" s="496"/>
      <c r="AF24" s="496"/>
      <c r="AG24" s="497"/>
      <c r="AH24" s="517">
        <v>82</v>
      </c>
      <c r="AI24" s="518"/>
      <c r="AJ24" s="518"/>
      <c r="AK24" s="518"/>
      <c r="AL24" s="557"/>
      <c r="AM24" s="517">
        <v>221646</v>
      </c>
      <c r="AN24" s="518"/>
      <c r="AO24" s="518"/>
      <c r="AP24" s="518"/>
      <c r="AQ24" s="518"/>
      <c r="AR24" s="557"/>
      <c r="AS24" s="517">
        <v>2703</v>
      </c>
      <c r="AT24" s="518"/>
      <c r="AU24" s="518"/>
      <c r="AV24" s="518"/>
      <c r="AW24" s="518"/>
      <c r="AX24" s="519"/>
      <c r="AY24" s="634" t="s">
        <v>172</v>
      </c>
      <c r="AZ24" s="635"/>
      <c r="BA24" s="635"/>
      <c r="BB24" s="635"/>
      <c r="BC24" s="635"/>
      <c r="BD24" s="635"/>
      <c r="BE24" s="635"/>
      <c r="BF24" s="635"/>
      <c r="BG24" s="635"/>
      <c r="BH24" s="635"/>
      <c r="BI24" s="635"/>
      <c r="BJ24" s="635"/>
      <c r="BK24" s="635"/>
      <c r="BL24" s="635"/>
      <c r="BM24" s="636"/>
      <c r="BN24" s="466">
        <v>2477176</v>
      </c>
      <c r="BO24" s="467"/>
      <c r="BP24" s="467"/>
      <c r="BQ24" s="467"/>
      <c r="BR24" s="467"/>
      <c r="BS24" s="467"/>
      <c r="BT24" s="467"/>
      <c r="BU24" s="468"/>
      <c r="BV24" s="466">
        <v>2752466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6500</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175</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t="s">
        <v>175</v>
      </c>
      <c r="BO25" s="430"/>
      <c r="BP25" s="430"/>
      <c r="BQ25" s="430"/>
      <c r="BR25" s="430"/>
      <c r="BS25" s="430"/>
      <c r="BT25" s="430"/>
      <c r="BU25" s="431"/>
      <c r="BV25" s="429" t="s">
        <v>175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5900</v>
      </c>
      <c r="R26" s="518"/>
      <c r="S26" s="518"/>
      <c r="T26" s="518"/>
      <c r="U26" s="518"/>
      <c r="V26" s="557"/>
      <c r="W26" s="616"/>
      <c r="X26" s="604"/>
      <c r="Y26" s="605"/>
      <c r="Z26" s="516" t="s">
        <v>178</v>
      </c>
      <c r="AA26" s="640"/>
      <c r="AB26" s="640"/>
      <c r="AC26" s="640"/>
      <c r="AD26" s="640"/>
      <c r="AE26" s="640"/>
      <c r="AF26" s="640"/>
      <c r="AG26" s="641"/>
      <c r="AH26" s="517">
        <v>3</v>
      </c>
      <c r="AI26" s="518"/>
      <c r="AJ26" s="518"/>
      <c r="AK26" s="518"/>
      <c r="AL26" s="557"/>
      <c r="AM26" s="517">
        <v>6999</v>
      </c>
      <c r="AN26" s="518"/>
      <c r="AO26" s="518"/>
      <c r="AP26" s="518"/>
      <c r="AQ26" s="518"/>
      <c r="AR26" s="557"/>
      <c r="AS26" s="517">
        <v>2333</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175</v>
      </c>
      <c r="BO26" s="467"/>
      <c r="BP26" s="467"/>
      <c r="BQ26" s="467"/>
      <c r="BR26" s="467"/>
      <c r="BS26" s="467"/>
      <c r="BT26" s="467"/>
      <c r="BU26" s="468"/>
      <c r="BV26" s="466" t="s">
        <v>175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3250</v>
      </c>
      <c r="R27" s="518"/>
      <c r="S27" s="518"/>
      <c r="T27" s="518"/>
      <c r="U27" s="518"/>
      <c r="V27" s="557"/>
      <c r="W27" s="616"/>
      <c r="X27" s="604"/>
      <c r="Y27" s="605"/>
      <c r="Z27" s="516" t="s">
        <v>181</v>
      </c>
      <c r="AA27" s="496"/>
      <c r="AB27" s="496"/>
      <c r="AC27" s="496"/>
      <c r="AD27" s="496"/>
      <c r="AE27" s="496"/>
      <c r="AF27" s="496"/>
      <c r="AG27" s="497"/>
      <c r="AH27" s="517" t="s">
        <v>175</v>
      </c>
      <c r="AI27" s="518"/>
      <c r="AJ27" s="518"/>
      <c r="AK27" s="518"/>
      <c r="AL27" s="557"/>
      <c r="AM27" s="517" t="s">
        <v>129</v>
      </c>
      <c r="AN27" s="518"/>
      <c r="AO27" s="518"/>
      <c r="AP27" s="518"/>
      <c r="AQ27" s="518"/>
      <c r="AR27" s="557"/>
      <c r="AS27" s="517" t="s">
        <v>175</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7">
        <v>129474</v>
      </c>
      <c r="BO27" s="638"/>
      <c r="BP27" s="638"/>
      <c r="BQ27" s="638"/>
      <c r="BR27" s="638"/>
      <c r="BS27" s="638"/>
      <c r="BT27" s="638"/>
      <c r="BU27" s="639"/>
      <c r="BV27" s="637">
        <v>129302</v>
      </c>
      <c r="BW27" s="638"/>
      <c r="BX27" s="638"/>
      <c r="BY27" s="638"/>
      <c r="BZ27" s="638"/>
      <c r="CA27" s="638"/>
      <c r="CB27" s="638"/>
      <c r="CC27" s="639"/>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2600</v>
      </c>
      <c r="R28" s="518"/>
      <c r="S28" s="518"/>
      <c r="T28" s="518"/>
      <c r="U28" s="518"/>
      <c r="V28" s="557"/>
      <c r="W28" s="616"/>
      <c r="X28" s="604"/>
      <c r="Y28" s="605"/>
      <c r="Z28" s="516" t="s">
        <v>184</v>
      </c>
      <c r="AA28" s="496"/>
      <c r="AB28" s="496"/>
      <c r="AC28" s="496"/>
      <c r="AD28" s="496"/>
      <c r="AE28" s="496"/>
      <c r="AF28" s="496"/>
      <c r="AG28" s="497"/>
      <c r="AH28" s="517" t="s">
        <v>175</v>
      </c>
      <c r="AI28" s="518"/>
      <c r="AJ28" s="518"/>
      <c r="AK28" s="518"/>
      <c r="AL28" s="557"/>
      <c r="AM28" s="517" t="s">
        <v>175</v>
      </c>
      <c r="AN28" s="518"/>
      <c r="AO28" s="518"/>
      <c r="AP28" s="518"/>
      <c r="AQ28" s="518"/>
      <c r="AR28" s="557"/>
      <c r="AS28" s="517" t="s">
        <v>185</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1670353</v>
      </c>
      <c r="BO28" s="430"/>
      <c r="BP28" s="430"/>
      <c r="BQ28" s="430"/>
      <c r="BR28" s="430"/>
      <c r="BS28" s="430"/>
      <c r="BT28" s="430"/>
      <c r="BU28" s="431"/>
      <c r="BV28" s="429">
        <v>1749415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8</v>
      </c>
      <c r="M29" s="518"/>
      <c r="N29" s="518"/>
      <c r="O29" s="518"/>
      <c r="P29" s="557"/>
      <c r="Q29" s="517">
        <v>2500</v>
      </c>
      <c r="R29" s="518"/>
      <c r="S29" s="518"/>
      <c r="T29" s="518"/>
      <c r="U29" s="518"/>
      <c r="V29" s="557"/>
      <c r="W29" s="617"/>
      <c r="X29" s="618"/>
      <c r="Y29" s="619"/>
      <c r="Z29" s="516" t="s">
        <v>188</v>
      </c>
      <c r="AA29" s="496"/>
      <c r="AB29" s="496"/>
      <c r="AC29" s="496"/>
      <c r="AD29" s="496"/>
      <c r="AE29" s="496"/>
      <c r="AF29" s="496"/>
      <c r="AG29" s="497"/>
      <c r="AH29" s="517">
        <v>82</v>
      </c>
      <c r="AI29" s="518"/>
      <c r="AJ29" s="518"/>
      <c r="AK29" s="518"/>
      <c r="AL29" s="557"/>
      <c r="AM29" s="517">
        <v>221646</v>
      </c>
      <c r="AN29" s="518"/>
      <c r="AO29" s="518"/>
      <c r="AP29" s="518"/>
      <c r="AQ29" s="518"/>
      <c r="AR29" s="557"/>
      <c r="AS29" s="517">
        <v>2703</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5410</v>
      </c>
      <c r="BO29" s="467"/>
      <c r="BP29" s="467"/>
      <c r="BQ29" s="467"/>
      <c r="BR29" s="467"/>
      <c r="BS29" s="467"/>
      <c r="BT29" s="467"/>
      <c r="BU29" s="468"/>
      <c r="BV29" s="466">
        <v>5402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89.8</v>
      </c>
      <c r="AI30" s="583"/>
      <c r="AJ30" s="583"/>
      <c r="AK30" s="583"/>
      <c r="AL30" s="583"/>
      <c r="AM30" s="583"/>
      <c r="AN30" s="583"/>
      <c r="AO30" s="583"/>
      <c r="AP30" s="583"/>
      <c r="AQ30" s="583"/>
      <c r="AR30" s="583"/>
      <c r="AS30" s="583"/>
      <c r="AT30" s="583"/>
      <c r="AU30" s="583"/>
      <c r="AV30" s="583"/>
      <c r="AW30" s="583"/>
      <c r="AX30" s="585"/>
      <c r="AY30" s="648"/>
      <c r="AZ30" s="649"/>
      <c r="BA30" s="649"/>
      <c r="BB30" s="650"/>
      <c r="BC30" s="634" t="s">
        <v>50</v>
      </c>
      <c r="BD30" s="635"/>
      <c r="BE30" s="635"/>
      <c r="BF30" s="635"/>
      <c r="BG30" s="635"/>
      <c r="BH30" s="635"/>
      <c r="BI30" s="635"/>
      <c r="BJ30" s="635"/>
      <c r="BK30" s="635"/>
      <c r="BL30" s="635"/>
      <c r="BM30" s="636"/>
      <c r="BN30" s="637">
        <v>498246</v>
      </c>
      <c r="BO30" s="638"/>
      <c r="BP30" s="638"/>
      <c r="BQ30" s="638"/>
      <c r="BR30" s="638"/>
      <c r="BS30" s="638"/>
      <c r="BT30" s="638"/>
      <c r="BU30" s="639"/>
      <c r="BV30" s="637">
        <v>528728</v>
      </c>
      <c r="BW30" s="638"/>
      <c r="BX30" s="638"/>
      <c r="BY30" s="638"/>
      <c r="BZ30" s="638"/>
      <c r="CA30" s="638"/>
      <c r="CB30" s="638"/>
      <c r="CC30" s="639"/>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198</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197</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川北町国民健康保険特別会計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川北町工業用水道事業会計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川北町簡易水道事業特別会計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白山野々市広域事務組合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川北町余暇健康開発公社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川北町介護保険事業特別会計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川北町農業集落排水事業特別会計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手取郷広域事務組合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川北町土地開発公社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川北町後期高齢者医療特別会計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手取川流域環境衛生事業組合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川北町介護保険サービス事業特別会計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能美介護認定事務組合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石川県市町村職員退職手当組合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石川県市町村消防団員等公務災害補償等組合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石川県消防賞じゅつ金組合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手取川水防事務組合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石川県町村議会公務災害補償組合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南加賀広域圏事務組合（一般会計）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BeWA6kIi8vRWKNNnxlSmn88ys03xQYN3kRND8ebj0wZASxaT5HajywiLrS0HbzimDXqCAzlDAa48Z1fj0nuKQ==" saltValue="9D0TOdoAyVQFXbxhmuxU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44" t="s">
        <v>548</v>
      </c>
      <c r="D34" s="1244"/>
      <c r="E34" s="1245"/>
      <c r="F34" s="32">
        <v>7.41</v>
      </c>
      <c r="G34" s="33">
        <v>6.46</v>
      </c>
      <c r="H34" s="33">
        <v>7.13</v>
      </c>
      <c r="I34" s="33">
        <v>10.130000000000001</v>
      </c>
      <c r="J34" s="34">
        <v>4.07</v>
      </c>
      <c r="K34" s="22"/>
      <c r="L34" s="22"/>
      <c r="M34" s="22"/>
      <c r="N34" s="22"/>
      <c r="O34" s="22"/>
      <c r="P34" s="22"/>
    </row>
    <row r="35" spans="1:16" ht="39" customHeight="1" x14ac:dyDescent="0.15">
      <c r="A35" s="22"/>
      <c r="B35" s="35"/>
      <c r="C35" s="1238" t="s">
        <v>549</v>
      </c>
      <c r="D35" s="1239"/>
      <c r="E35" s="1240"/>
      <c r="F35" s="36" t="s">
        <v>498</v>
      </c>
      <c r="G35" s="37" t="s">
        <v>498</v>
      </c>
      <c r="H35" s="37">
        <v>1.33</v>
      </c>
      <c r="I35" s="37">
        <v>2.71</v>
      </c>
      <c r="J35" s="38">
        <v>3.51</v>
      </c>
      <c r="K35" s="22"/>
      <c r="L35" s="22"/>
      <c r="M35" s="22"/>
      <c r="N35" s="22"/>
      <c r="O35" s="22"/>
      <c r="P35" s="22"/>
    </row>
    <row r="36" spans="1:16" ht="39" customHeight="1" x14ac:dyDescent="0.15">
      <c r="A36" s="22"/>
      <c r="B36" s="35"/>
      <c r="C36" s="1238" t="s">
        <v>550</v>
      </c>
      <c r="D36" s="1239"/>
      <c r="E36" s="1240"/>
      <c r="F36" s="36">
        <v>1.27</v>
      </c>
      <c r="G36" s="37">
        <v>0.59</v>
      </c>
      <c r="H36" s="37">
        <v>1.04</v>
      </c>
      <c r="I36" s="37">
        <v>0.59</v>
      </c>
      <c r="J36" s="38">
        <v>1.04</v>
      </c>
      <c r="K36" s="22"/>
      <c r="L36" s="22"/>
      <c r="M36" s="22"/>
      <c r="N36" s="22"/>
      <c r="O36" s="22"/>
      <c r="P36" s="22"/>
    </row>
    <row r="37" spans="1:16" ht="39" customHeight="1" x14ac:dyDescent="0.15">
      <c r="A37" s="22"/>
      <c r="B37" s="35"/>
      <c r="C37" s="1238" t="s">
        <v>551</v>
      </c>
      <c r="D37" s="1239"/>
      <c r="E37" s="1240"/>
      <c r="F37" s="36">
        <v>1.05</v>
      </c>
      <c r="G37" s="37">
        <v>0.38</v>
      </c>
      <c r="H37" s="37">
        <v>0.53</v>
      </c>
      <c r="I37" s="37">
        <v>0.62</v>
      </c>
      <c r="J37" s="38">
        <v>0.9</v>
      </c>
      <c r="K37" s="22"/>
      <c r="L37" s="22"/>
      <c r="M37" s="22"/>
      <c r="N37" s="22"/>
      <c r="O37" s="22"/>
      <c r="P37" s="22"/>
    </row>
    <row r="38" spans="1:16" ht="39" customHeight="1" x14ac:dyDescent="0.15">
      <c r="A38" s="22"/>
      <c r="B38" s="35"/>
      <c r="C38" s="1238" t="s">
        <v>552</v>
      </c>
      <c r="D38" s="1239"/>
      <c r="E38" s="1240"/>
      <c r="F38" s="36">
        <v>0.26</v>
      </c>
      <c r="G38" s="37">
        <v>0.25</v>
      </c>
      <c r="H38" s="37">
        <v>0.28000000000000003</v>
      </c>
      <c r="I38" s="37">
        <v>0.27</v>
      </c>
      <c r="J38" s="38">
        <v>0.28999999999999998</v>
      </c>
      <c r="K38" s="22"/>
      <c r="L38" s="22"/>
      <c r="M38" s="22"/>
      <c r="N38" s="22"/>
      <c r="O38" s="22"/>
      <c r="P38" s="22"/>
    </row>
    <row r="39" spans="1:16" ht="39" customHeight="1" x14ac:dyDescent="0.15">
      <c r="A39" s="22"/>
      <c r="B39" s="35"/>
      <c r="C39" s="1238" t="s">
        <v>553</v>
      </c>
      <c r="D39" s="1239"/>
      <c r="E39" s="1240"/>
      <c r="F39" s="36">
        <v>0.04</v>
      </c>
      <c r="G39" s="37">
        <v>0.02</v>
      </c>
      <c r="H39" s="37">
        <v>0.05</v>
      </c>
      <c r="I39" s="37">
        <v>0.04</v>
      </c>
      <c r="J39" s="38">
        <v>0.06</v>
      </c>
      <c r="K39" s="22"/>
      <c r="L39" s="22"/>
      <c r="M39" s="22"/>
      <c r="N39" s="22"/>
      <c r="O39" s="22"/>
      <c r="P39" s="22"/>
    </row>
    <row r="40" spans="1:16" ht="39" customHeight="1" x14ac:dyDescent="0.15">
      <c r="A40" s="22"/>
      <c r="B40" s="35"/>
      <c r="C40" s="1238" t="s">
        <v>554</v>
      </c>
      <c r="D40" s="1239"/>
      <c r="E40" s="1240"/>
      <c r="F40" s="36">
        <v>0.08</v>
      </c>
      <c r="G40" s="37">
        <v>0.09</v>
      </c>
      <c r="H40" s="37">
        <v>0.09</v>
      </c>
      <c r="I40" s="37">
        <v>0.08</v>
      </c>
      <c r="J40" s="38">
        <v>0.06</v>
      </c>
      <c r="K40" s="22"/>
      <c r="L40" s="22"/>
      <c r="M40" s="22"/>
      <c r="N40" s="22"/>
      <c r="O40" s="22"/>
      <c r="P40" s="22"/>
    </row>
    <row r="41" spans="1:16" ht="39" customHeight="1" x14ac:dyDescent="0.15">
      <c r="A41" s="22"/>
      <c r="B41" s="35"/>
      <c r="C41" s="1238" t="s">
        <v>555</v>
      </c>
      <c r="D41" s="1239"/>
      <c r="E41" s="1240"/>
      <c r="F41" s="36">
        <v>0.04</v>
      </c>
      <c r="G41" s="37">
        <v>0.03</v>
      </c>
      <c r="H41" s="37">
        <v>0.02</v>
      </c>
      <c r="I41" s="37">
        <v>0.03</v>
      </c>
      <c r="J41" s="38">
        <v>0.03</v>
      </c>
      <c r="K41" s="22"/>
      <c r="L41" s="22"/>
      <c r="M41" s="22"/>
      <c r="N41" s="22"/>
      <c r="O41" s="22"/>
      <c r="P41" s="22"/>
    </row>
    <row r="42" spans="1:16" ht="39" customHeight="1" x14ac:dyDescent="0.15">
      <c r="A42" s="22"/>
      <c r="B42" s="39"/>
      <c r="C42" s="1238" t="s">
        <v>556</v>
      </c>
      <c r="D42" s="1239"/>
      <c r="E42" s="1240"/>
      <c r="F42" s="36" t="s">
        <v>498</v>
      </c>
      <c r="G42" s="37" t="s">
        <v>498</v>
      </c>
      <c r="H42" s="37" t="s">
        <v>498</v>
      </c>
      <c r="I42" s="37" t="s">
        <v>498</v>
      </c>
      <c r="J42" s="38" t="s">
        <v>498</v>
      </c>
      <c r="K42" s="22"/>
      <c r="L42" s="22"/>
      <c r="M42" s="22"/>
      <c r="N42" s="22"/>
      <c r="O42" s="22"/>
      <c r="P42" s="22"/>
    </row>
    <row r="43" spans="1:16" ht="39" customHeight="1" thickBot="1" x14ac:dyDescent="0.2">
      <c r="A43" s="22"/>
      <c r="B43" s="40"/>
      <c r="C43" s="1241" t="s">
        <v>557</v>
      </c>
      <c r="D43" s="1242"/>
      <c r="E43" s="1243"/>
      <c r="F43" s="41" t="s">
        <v>498</v>
      </c>
      <c r="G43" s="42" t="s">
        <v>498</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M6uxUJ8mFmLxjgQANo2YfjW66dKyIFpVBxA/y95hQVbPhZeJjMAiIV2Q2u227/atcc6sLze+n/x1u2hFIBDw==" saltValue="xH866Sd1s0RI/uC8nae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442</v>
      </c>
      <c r="L45" s="60">
        <v>430</v>
      </c>
      <c r="M45" s="60">
        <v>431</v>
      </c>
      <c r="N45" s="60">
        <v>441</v>
      </c>
      <c r="O45" s="61">
        <v>431</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498</v>
      </c>
      <c r="L46" s="64" t="s">
        <v>498</v>
      </c>
      <c r="M46" s="64" t="s">
        <v>498</v>
      </c>
      <c r="N46" s="64" t="s">
        <v>498</v>
      </c>
      <c r="O46" s="65" t="s">
        <v>498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498</v>
      </c>
      <c r="L47" s="64" t="s">
        <v>498</v>
      </c>
      <c r="M47" s="64" t="s">
        <v>498</v>
      </c>
      <c r="N47" s="64" t="s">
        <v>498</v>
      </c>
      <c r="O47" s="65" t="s">
        <v>498</v>
      </c>
      <c r="P47" s="48"/>
      <c r="Q47" s="48"/>
      <c r="R47" s="48"/>
      <c r="S47" s="48"/>
      <c r="T47" s="48"/>
      <c r="U47" s="48"/>
    </row>
    <row r="48" spans="1:21" ht="30.75" customHeight="1" x14ac:dyDescent="0.15">
      <c r="A48" s="48"/>
      <c r="B48" s="1248"/>
      <c r="C48" s="1249"/>
      <c r="D48" s="62"/>
      <c r="E48" s="1254" t="s">
        <v>15</v>
      </c>
      <c r="F48" s="1254"/>
      <c r="G48" s="1254"/>
      <c r="H48" s="1254"/>
      <c r="I48" s="1254"/>
      <c r="J48" s="1255"/>
      <c r="K48" s="63">
        <v>53</v>
      </c>
      <c r="L48" s="64">
        <v>53</v>
      </c>
      <c r="M48" s="64">
        <v>60</v>
      </c>
      <c r="N48" s="64">
        <v>48</v>
      </c>
      <c r="O48" s="65">
        <v>49</v>
      </c>
      <c r="P48" s="48"/>
      <c r="Q48" s="48"/>
      <c r="R48" s="48"/>
      <c r="S48" s="48"/>
      <c r="T48" s="48"/>
      <c r="U48" s="48"/>
    </row>
    <row r="49" spans="1:21" ht="30.75" customHeight="1" x14ac:dyDescent="0.15">
      <c r="A49" s="48"/>
      <c r="B49" s="1248"/>
      <c r="C49" s="1249"/>
      <c r="D49" s="62"/>
      <c r="E49" s="1254" t="s">
        <v>16</v>
      </c>
      <c r="F49" s="1254"/>
      <c r="G49" s="1254"/>
      <c r="H49" s="1254"/>
      <c r="I49" s="1254"/>
      <c r="J49" s="1255"/>
      <c r="K49" s="63">
        <v>64</v>
      </c>
      <c r="L49" s="64">
        <v>55</v>
      </c>
      <c r="M49" s="64">
        <v>58</v>
      </c>
      <c r="N49" s="64">
        <v>54</v>
      </c>
      <c r="O49" s="65">
        <v>55</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498</v>
      </c>
      <c r="L50" s="64" t="s">
        <v>498</v>
      </c>
      <c r="M50" s="64" t="s">
        <v>498</v>
      </c>
      <c r="N50" s="64" t="s">
        <v>498</v>
      </c>
      <c r="O50" s="65" t="s">
        <v>498</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498</v>
      </c>
      <c r="L51" s="64" t="s">
        <v>498</v>
      </c>
      <c r="M51" s="64" t="s">
        <v>498</v>
      </c>
      <c r="N51" s="64" t="s">
        <v>498</v>
      </c>
      <c r="O51" s="65" t="s">
        <v>498</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393</v>
      </c>
      <c r="L52" s="64">
        <v>378</v>
      </c>
      <c r="M52" s="64">
        <v>375</v>
      </c>
      <c r="N52" s="64">
        <v>349</v>
      </c>
      <c r="O52" s="65">
        <v>344</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166</v>
      </c>
      <c r="L53" s="69">
        <v>160</v>
      </c>
      <c r="M53" s="69">
        <v>174</v>
      </c>
      <c r="N53" s="69">
        <v>194</v>
      </c>
      <c r="O53" s="70">
        <v>191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563</v>
      </c>
      <c r="L57" s="83" t="s">
        <v>563</v>
      </c>
      <c r="M57" s="83" t="s">
        <v>563</v>
      </c>
      <c r="N57" s="83" t="s">
        <v>563</v>
      </c>
      <c r="O57" s="84" t="s">
        <v>563</v>
      </c>
    </row>
    <row r="58" spans="1:21" ht="31.5" customHeight="1" thickBot="1" x14ac:dyDescent="0.2">
      <c r="B58" s="1264"/>
      <c r="C58" s="1265"/>
      <c r="D58" s="1269" t="s">
        <v>27</v>
      </c>
      <c r="E58" s="1270"/>
      <c r="F58" s="1270"/>
      <c r="G58" s="1270"/>
      <c r="H58" s="1270"/>
      <c r="I58" s="1270"/>
      <c r="J58" s="1271"/>
      <c r="K58" s="85" t="s">
        <v>563</v>
      </c>
      <c r="L58" s="86" t="s">
        <v>563</v>
      </c>
      <c r="M58" s="86" t="s">
        <v>563</v>
      </c>
      <c r="N58" s="86" t="s">
        <v>565</v>
      </c>
      <c r="O58" s="87" t="s">
        <v>563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pVbxAXTsMX8sHmV2ZY1Plk3FIEeJHlTlrQKJ2FUttNTIk++xESC/o1F1VXG/btkHO1hDq6Lxz8VixCF5IZDxw==" saltValue="nfZcVZI2n8qr9HBNQTO1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540</v>
      </c>
      <c r="J40" s="99" t="s">
        <v>541</v>
      </c>
      <c r="K40" s="99" t="s">
        <v>542</v>
      </c>
      <c r="L40" s="99" t="s">
        <v>543</v>
      </c>
      <c r="M40" s="100" t="s">
        <v>544</v>
      </c>
    </row>
    <row r="41" spans="2:13" ht="27.75" customHeight="1" x14ac:dyDescent="0.15">
      <c r="B41" s="1272" t="s">
        <v>30</v>
      </c>
      <c r="C41" s="1273"/>
      <c r="D41" s="101"/>
      <c r="E41" s="1278" t="s">
        <v>31</v>
      </c>
      <c r="F41" s="1278"/>
      <c r="G41" s="1278"/>
      <c r="H41" s="1279"/>
      <c r="I41" s="102">
        <v>4475</v>
      </c>
      <c r="J41" s="103">
        <v>4630</v>
      </c>
      <c r="K41" s="103">
        <v>4602</v>
      </c>
      <c r="L41" s="103">
        <v>4412</v>
      </c>
      <c r="M41" s="104">
        <v>4213</v>
      </c>
    </row>
    <row r="42" spans="2:13" ht="27.75" customHeight="1" x14ac:dyDescent="0.15">
      <c r="B42" s="1274"/>
      <c r="C42" s="1275"/>
      <c r="D42" s="105"/>
      <c r="E42" s="1280" t="s">
        <v>32</v>
      </c>
      <c r="F42" s="1280"/>
      <c r="G42" s="1280"/>
      <c r="H42" s="1281"/>
      <c r="I42" s="106" t="s">
        <v>498</v>
      </c>
      <c r="J42" s="107" t="s">
        <v>498</v>
      </c>
      <c r="K42" s="107" t="s">
        <v>498</v>
      </c>
      <c r="L42" s="107" t="s">
        <v>498</v>
      </c>
      <c r="M42" s="108" t="s">
        <v>498</v>
      </c>
    </row>
    <row r="43" spans="2:13" ht="27.75" customHeight="1" x14ac:dyDescent="0.15">
      <c r="B43" s="1274"/>
      <c r="C43" s="1275"/>
      <c r="D43" s="105"/>
      <c r="E43" s="1280" t="s">
        <v>33</v>
      </c>
      <c r="F43" s="1280"/>
      <c r="G43" s="1280"/>
      <c r="H43" s="1281"/>
      <c r="I43" s="106">
        <v>347</v>
      </c>
      <c r="J43" s="107">
        <v>317</v>
      </c>
      <c r="K43" s="107">
        <v>292</v>
      </c>
      <c r="L43" s="107">
        <v>248</v>
      </c>
      <c r="M43" s="108">
        <v>208</v>
      </c>
    </row>
    <row r="44" spans="2:13" ht="27.75" customHeight="1" x14ac:dyDescent="0.15">
      <c r="B44" s="1274"/>
      <c r="C44" s="1275"/>
      <c r="D44" s="105"/>
      <c r="E44" s="1280" t="s">
        <v>34</v>
      </c>
      <c r="F44" s="1280"/>
      <c r="G44" s="1280"/>
      <c r="H44" s="1281"/>
      <c r="I44" s="106">
        <v>454</v>
      </c>
      <c r="J44" s="107">
        <v>474</v>
      </c>
      <c r="K44" s="107">
        <v>543</v>
      </c>
      <c r="L44" s="107">
        <v>603</v>
      </c>
      <c r="M44" s="108">
        <v>639</v>
      </c>
    </row>
    <row r="45" spans="2:13" ht="27.75" customHeight="1" x14ac:dyDescent="0.15">
      <c r="B45" s="1274"/>
      <c r="C45" s="1275"/>
      <c r="D45" s="105"/>
      <c r="E45" s="1280" t="s">
        <v>35</v>
      </c>
      <c r="F45" s="1280"/>
      <c r="G45" s="1280"/>
      <c r="H45" s="1281"/>
      <c r="I45" s="106">
        <v>519</v>
      </c>
      <c r="J45" s="107">
        <v>495</v>
      </c>
      <c r="K45" s="107">
        <v>491</v>
      </c>
      <c r="L45" s="107">
        <v>481</v>
      </c>
      <c r="M45" s="108">
        <v>451</v>
      </c>
    </row>
    <row r="46" spans="2:13" ht="27.75" customHeight="1" x14ac:dyDescent="0.15">
      <c r="B46" s="1274"/>
      <c r="C46" s="1275"/>
      <c r="D46" s="109"/>
      <c r="E46" s="1280" t="s">
        <v>36</v>
      </c>
      <c r="F46" s="1280"/>
      <c r="G46" s="1280"/>
      <c r="H46" s="1281"/>
      <c r="I46" s="106" t="s">
        <v>498</v>
      </c>
      <c r="J46" s="107">
        <v>9</v>
      </c>
      <c r="K46" s="107">
        <v>335</v>
      </c>
      <c r="L46" s="107">
        <v>235</v>
      </c>
      <c r="M46" s="108">
        <v>132</v>
      </c>
    </row>
    <row r="47" spans="2:13" ht="27.75" customHeight="1" x14ac:dyDescent="0.15">
      <c r="B47" s="1274"/>
      <c r="C47" s="1275"/>
      <c r="D47" s="110"/>
      <c r="E47" s="1282" t="s">
        <v>37</v>
      </c>
      <c r="F47" s="1283"/>
      <c r="G47" s="1283"/>
      <c r="H47" s="1284"/>
      <c r="I47" s="106" t="s">
        <v>498</v>
      </c>
      <c r="J47" s="107" t="s">
        <v>498</v>
      </c>
      <c r="K47" s="107" t="s">
        <v>498</v>
      </c>
      <c r="L47" s="107" t="s">
        <v>498</v>
      </c>
      <c r="M47" s="108" t="s">
        <v>498</v>
      </c>
    </row>
    <row r="48" spans="2:13" ht="27.75" customHeight="1" x14ac:dyDescent="0.15">
      <c r="B48" s="1274"/>
      <c r="C48" s="1275"/>
      <c r="D48" s="105"/>
      <c r="E48" s="1280" t="s">
        <v>38</v>
      </c>
      <c r="F48" s="1280"/>
      <c r="G48" s="1280"/>
      <c r="H48" s="1281"/>
      <c r="I48" s="106" t="s">
        <v>498</v>
      </c>
      <c r="J48" s="107" t="s">
        <v>498</v>
      </c>
      <c r="K48" s="107" t="s">
        <v>498</v>
      </c>
      <c r="L48" s="107" t="s">
        <v>498</v>
      </c>
      <c r="M48" s="108" t="s">
        <v>498</v>
      </c>
    </row>
    <row r="49" spans="2:13" ht="27.75" customHeight="1" x14ac:dyDescent="0.15">
      <c r="B49" s="1276"/>
      <c r="C49" s="1277"/>
      <c r="D49" s="105"/>
      <c r="E49" s="1280" t="s">
        <v>39</v>
      </c>
      <c r="F49" s="1280"/>
      <c r="G49" s="1280"/>
      <c r="H49" s="1281"/>
      <c r="I49" s="106" t="s">
        <v>498</v>
      </c>
      <c r="J49" s="107" t="s">
        <v>498</v>
      </c>
      <c r="K49" s="107" t="s">
        <v>498</v>
      </c>
      <c r="L49" s="107" t="s">
        <v>498</v>
      </c>
      <c r="M49" s="108" t="s">
        <v>498</v>
      </c>
    </row>
    <row r="50" spans="2:13" ht="27.75" customHeight="1" x14ac:dyDescent="0.15">
      <c r="B50" s="1285" t="s">
        <v>40</v>
      </c>
      <c r="C50" s="1286"/>
      <c r="D50" s="111"/>
      <c r="E50" s="1280" t="s">
        <v>41</v>
      </c>
      <c r="F50" s="1280"/>
      <c r="G50" s="1280"/>
      <c r="H50" s="1281"/>
      <c r="I50" s="106">
        <v>2404</v>
      </c>
      <c r="J50" s="107">
        <v>2247</v>
      </c>
      <c r="K50" s="107">
        <v>2278</v>
      </c>
      <c r="L50" s="107">
        <v>2380</v>
      </c>
      <c r="M50" s="108">
        <v>2271</v>
      </c>
    </row>
    <row r="51" spans="2:13" ht="27.75" customHeight="1" x14ac:dyDescent="0.15">
      <c r="B51" s="1274"/>
      <c r="C51" s="1275"/>
      <c r="D51" s="105"/>
      <c r="E51" s="1280" t="s">
        <v>42</v>
      </c>
      <c r="F51" s="1280"/>
      <c r="G51" s="1280"/>
      <c r="H51" s="1281"/>
      <c r="I51" s="106">
        <v>775</v>
      </c>
      <c r="J51" s="107">
        <v>643</v>
      </c>
      <c r="K51" s="107">
        <v>635</v>
      </c>
      <c r="L51" s="107">
        <v>491</v>
      </c>
      <c r="M51" s="108">
        <v>389</v>
      </c>
    </row>
    <row r="52" spans="2:13" ht="27.75" customHeight="1" x14ac:dyDescent="0.15">
      <c r="B52" s="1276"/>
      <c r="C52" s="1277"/>
      <c r="D52" s="105"/>
      <c r="E52" s="1280" t="s">
        <v>43</v>
      </c>
      <c r="F52" s="1280"/>
      <c r="G52" s="1280"/>
      <c r="H52" s="1281"/>
      <c r="I52" s="106">
        <v>2968</v>
      </c>
      <c r="J52" s="107">
        <v>3157</v>
      </c>
      <c r="K52" s="107">
        <v>3142</v>
      </c>
      <c r="L52" s="107">
        <v>3096</v>
      </c>
      <c r="M52" s="108">
        <v>3090</v>
      </c>
    </row>
    <row r="53" spans="2:13" ht="27.75" customHeight="1" thickBot="1" x14ac:dyDescent="0.2">
      <c r="B53" s="1287" t="s">
        <v>44</v>
      </c>
      <c r="C53" s="1288"/>
      <c r="D53" s="112"/>
      <c r="E53" s="1289" t="s">
        <v>45</v>
      </c>
      <c r="F53" s="1289"/>
      <c r="G53" s="1289"/>
      <c r="H53" s="1290"/>
      <c r="I53" s="113">
        <v>-352</v>
      </c>
      <c r="J53" s="114">
        <v>-122</v>
      </c>
      <c r="K53" s="114">
        <v>207</v>
      </c>
      <c r="L53" s="114">
        <v>12</v>
      </c>
      <c r="M53" s="115">
        <v>-106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NGm7/hMMM80UjhfUBB3uSgwDkfv2YCRlLfL4125Y5//AvALbyWjnFe1zOfsQGVffBUZOws0TD4l25mtFizecA==" saltValue="bYPDfkbh6g5Rpk3G2O6G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542</v>
      </c>
      <c r="G54" s="124" t="s">
        <v>543</v>
      </c>
      <c r="H54" s="125" t="s">
        <v>544</v>
      </c>
    </row>
    <row r="55" spans="2:8" ht="52.5" customHeight="1" x14ac:dyDescent="0.15">
      <c r="B55" s="126"/>
      <c r="C55" s="1299" t="s">
        <v>48</v>
      </c>
      <c r="D55" s="1299"/>
      <c r="E55" s="1300"/>
      <c r="F55" s="127">
        <v>1748</v>
      </c>
      <c r="G55" s="127">
        <v>1749</v>
      </c>
      <c r="H55" s="128">
        <v>1670</v>
      </c>
    </row>
    <row r="56" spans="2:8" ht="52.5" customHeight="1" x14ac:dyDescent="0.15">
      <c r="B56" s="129"/>
      <c r="C56" s="1301" t="s">
        <v>49</v>
      </c>
      <c r="D56" s="1301"/>
      <c r="E56" s="1302"/>
      <c r="F56" s="130">
        <v>5</v>
      </c>
      <c r="G56" s="130">
        <v>5</v>
      </c>
      <c r="H56" s="131">
        <v>5</v>
      </c>
    </row>
    <row r="57" spans="2:8" ht="53.25" customHeight="1" x14ac:dyDescent="0.15">
      <c r="B57" s="129"/>
      <c r="C57" s="1303" t="s">
        <v>50</v>
      </c>
      <c r="D57" s="1303"/>
      <c r="E57" s="1304"/>
      <c r="F57" s="132">
        <v>428</v>
      </c>
      <c r="G57" s="132">
        <v>529</v>
      </c>
      <c r="H57" s="133">
        <v>498</v>
      </c>
    </row>
    <row r="58" spans="2:8" ht="45.75" customHeight="1" x14ac:dyDescent="0.15">
      <c r="B58" s="134"/>
      <c r="C58" s="1291" t="s">
        <v>594</v>
      </c>
      <c r="D58" s="1292"/>
      <c r="E58" s="1293"/>
      <c r="F58" s="135">
        <v>132</v>
      </c>
      <c r="G58" s="135">
        <v>232</v>
      </c>
      <c r="H58" s="136">
        <v>232</v>
      </c>
    </row>
    <row r="59" spans="2:8" ht="45.75" customHeight="1" x14ac:dyDescent="0.15">
      <c r="B59" s="134"/>
      <c r="C59" s="1291" t="s">
        <v>595</v>
      </c>
      <c r="D59" s="1292"/>
      <c r="E59" s="1293"/>
      <c r="F59" s="135">
        <v>158</v>
      </c>
      <c r="G59" s="135">
        <v>158</v>
      </c>
      <c r="H59" s="136">
        <v>128</v>
      </c>
    </row>
    <row r="60" spans="2:8" ht="45.75" customHeight="1" x14ac:dyDescent="0.15">
      <c r="B60" s="134"/>
      <c r="C60" s="1291" t="s">
        <v>596</v>
      </c>
      <c r="D60" s="1292"/>
      <c r="E60" s="1293"/>
      <c r="F60" s="135">
        <v>107</v>
      </c>
      <c r="G60" s="135">
        <v>107</v>
      </c>
      <c r="H60" s="136">
        <v>107</v>
      </c>
    </row>
    <row r="61" spans="2:8" ht="45.75" customHeight="1" x14ac:dyDescent="0.15">
      <c r="B61" s="134"/>
      <c r="C61" s="1291" t="s">
        <v>597</v>
      </c>
      <c r="D61" s="1292"/>
      <c r="E61" s="1293"/>
      <c r="F61" s="135">
        <v>20</v>
      </c>
      <c r="G61" s="135">
        <v>20</v>
      </c>
      <c r="H61" s="136">
        <v>20</v>
      </c>
    </row>
    <row r="62" spans="2:8" ht="45.75" customHeight="1" thickBot="1" x14ac:dyDescent="0.2">
      <c r="B62" s="137"/>
      <c r="C62" s="1294" t="s">
        <v>598</v>
      </c>
      <c r="D62" s="1295"/>
      <c r="E62" s="1296"/>
      <c r="F62" s="138">
        <v>11</v>
      </c>
      <c r="G62" s="138">
        <v>11</v>
      </c>
      <c r="H62" s="139">
        <v>11</v>
      </c>
    </row>
    <row r="63" spans="2:8" ht="52.5" customHeight="1" thickBot="1" x14ac:dyDescent="0.2">
      <c r="B63" s="140"/>
      <c r="C63" s="1297" t="s">
        <v>51</v>
      </c>
      <c r="D63" s="1297"/>
      <c r="E63" s="1298"/>
      <c r="F63" s="141">
        <v>2182</v>
      </c>
      <c r="G63" s="141">
        <v>2284</v>
      </c>
      <c r="H63" s="142">
        <v>2174</v>
      </c>
    </row>
    <row r="64" spans="2:8" ht="15" customHeight="1" x14ac:dyDescent="0.15"/>
    <row r="65" ht="0" hidden="1" customHeight="1" x14ac:dyDescent="0.15"/>
    <row r="66" ht="0" hidden="1" customHeight="1" x14ac:dyDescent="0.15"/>
  </sheetData>
  <sheetProtection algorithmName="SHA-512" hashValue="qNL8XCzZLPBlB/vFfEvSj0KXNEFMXWNzx65QPcwiofBNOpaN1AWv861UIawIAbPZSVJHE+EN3V671uGE0ObsVg==" saltValue="vzSxX3Fvjh6JqmifQ0GR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14FDF-5684-4E7E-98D6-9D665DD6176E}">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540</v>
      </c>
      <c r="BQ50" s="1310"/>
      <c r="BR50" s="1310"/>
      <c r="BS50" s="1310"/>
      <c r="BT50" s="1310"/>
      <c r="BU50" s="1310"/>
      <c r="BV50" s="1310"/>
      <c r="BW50" s="1310"/>
      <c r="BX50" s="1310" t="s">
        <v>541</v>
      </c>
      <c r="BY50" s="1310"/>
      <c r="BZ50" s="1310"/>
      <c r="CA50" s="1310"/>
      <c r="CB50" s="1310"/>
      <c r="CC50" s="1310"/>
      <c r="CD50" s="1310"/>
      <c r="CE50" s="1310"/>
      <c r="CF50" s="1310" t="s">
        <v>542</v>
      </c>
      <c r="CG50" s="1310"/>
      <c r="CH50" s="1310"/>
      <c r="CI50" s="1310"/>
      <c r="CJ50" s="1310"/>
      <c r="CK50" s="1310"/>
      <c r="CL50" s="1310"/>
      <c r="CM50" s="1310"/>
      <c r="CN50" s="1310" t="s">
        <v>543</v>
      </c>
      <c r="CO50" s="1310"/>
      <c r="CP50" s="1310"/>
      <c r="CQ50" s="1310"/>
      <c r="CR50" s="1310"/>
      <c r="CS50" s="1310"/>
      <c r="CT50" s="1310"/>
      <c r="CU50" s="1310"/>
      <c r="CV50" s="1310" t="s">
        <v>544</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604</v>
      </c>
      <c r="AO51" s="1308"/>
      <c r="AP51" s="1308"/>
      <c r="AQ51" s="1308"/>
      <c r="AR51" s="1308"/>
      <c r="AS51" s="1308"/>
      <c r="AT51" s="1308"/>
      <c r="AU51" s="1308"/>
      <c r="AV51" s="1308"/>
      <c r="AW51" s="1308"/>
      <c r="AX51" s="1308"/>
      <c r="AY51" s="1308"/>
      <c r="AZ51" s="1308"/>
      <c r="BA51" s="1308"/>
      <c r="BB51" s="1308" t="s">
        <v>605</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10.7</v>
      </c>
      <c r="CG51" s="1305"/>
      <c r="CH51" s="1305"/>
      <c r="CI51" s="1305"/>
      <c r="CJ51" s="1305"/>
      <c r="CK51" s="1305"/>
      <c r="CL51" s="1305"/>
      <c r="CM51" s="1305"/>
      <c r="CN51" s="1305">
        <v>0.6</v>
      </c>
      <c r="CO51" s="1305"/>
      <c r="CP51" s="1305"/>
      <c r="CQ51" s="1305"/>
      <c r="CR51" s="1305"/>
      <c r="CS51" s="1305"/>
      <c r="CT51" s="1305"/>
      <c r="CU51" s="1305"/>
      <c r="CV51" s="1317"/>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606</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48.1</v>
      </c>
      <c r="CG53" s="1305"/>
      <c r="CH53" s="1305"/>
      <c r="CI53" s="1305"/>
      <c r="CJ53" s="1305"/>
      <c r="CK53" s="1305"/>
      <c r="CL53" s="1305"/>
      <c r="CM53" s="1305"/>
      <c r="CN53" s="1305">
        <v>50</v>
      </c>
      <c r="CO53" s="1305"/>
      <c r="CP53" s="1305"/>
      <c r="CQ53" s="1305"/>
      <c r="CR53" s="1305"/>
      <c r="CS53" s="1305"/>
      <c r="CT53" s="1305"/>
      <c r="CU53" s="1305"/>
      <c r="CV53" s="1317"/>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607</v>
      </c>
      <c r="AO55" s="1310"/>
      <c r="AP55" s="1310"/>
      <c r="AQ55" s="1310"/>
      <c r="AR55" s="1310"/>
      <c r="AS55" s="1310"/>
      <c r="AT55" s="1310"/>
      <c r="AU55" s="1310"/>
      <c r="AV55" s="1310"/>
      <c r="AW55" s="1310"/>
      <c r="AX55" s="1310"/>
      <c r="AY55" s="1310"/>
      <c r="AZ55" s="1310"/>
      <c r="BA55" s="1310"/>
      <c r="BB55" s="1308" t="s">
        <v>605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17"/>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606</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58.6</v>
      </c>
      <c r="CG57" s="1305"/>
      <c r="CH57" s="1305"/>
      <c r="CI57" s="1305"/>
      <c r="CJ57" s="1305"/>
      <c r="CK57" s="1305"/>
      <c r="CL57" s="1305"/>
      <c r="CM57" s="1305"/>
      <c r="CN57" s="1305">
        <v>59.1</v>
      </c>
      <c r="CO57" s="1305"/>
      <c r="CP57" s="1305"/>
      <c r="CQ57" s="1305"/>
      <c r="CR57" s="1305"/>
      <c r="CS57" s="1305"/>
      <c r="CT57" s="1305"/>
      <c r="CU57" s="1305"/>
      <c r="CV57" s="1317"/>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540</v>
      </c>
      <c r="BQ72" s="1310"/>
      <c r="BR72" s="1310"/>
      <c r="BS72" s="1310"/>
      <c r="BT72" s="1310"/>
      <c r="BU72" s="1310"/>
      <c r="BV72" s="1310"/>
      <c r="BW72" s="1310"/>
      <c r="BX72" s="1310" t="s">
        <v>541</v>
      </c>
      <c r="BY72" s="1310"/>
      <c r="BZ72" s="1310"/>
      <c r="CA72" s="1310"/>
      <c r="CB72" s="1310"/>
      <c r="CC72" s="1310"/>
      <c r="CD72" s="1310"/>
      <c r="CE72" s="1310"/>
      <c r="CF72" s="1310" t="s">
        <v>542</v>
      </c>
      <c r="CG72" s="1310"/>
      <c r="CH72" s="1310"/>
      <c r="CI72" s="1310"/>
      <c r="CJ72" s="1310"/>
      <c r="CK72" s="1310"/>
      <c r="CL72" s="1310"/>
      <c r="CM72" s="1310"/>
      <c r="CN72" s="1310" t="s">
        <v>543</v>
      </c>
      <c r="CO72" s="1310"/>
      <c r="CP72" s="1310"/>
      <c r="CQ72" s="1310"/>
      <c r="CR72" s="1310"/>
      <c r="CS72" s="1310"/>
      <c r="CT72" s="1310"/>
      <c r="CU72" s="1310"/>
      <c r="CV72" s="1310" t="s">
        <v>544</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604</v>
      </c>
      <c r="AO73" s="1308"/>
      <c r="AP73" s="1308"/>
      <c r="AQ73" s="1308"/>
      <c r="AR73" s="1308"/>
      <c r="AS73" s="1308"/>
      <c r="AT73" s="1308"/>
      <c r="AU73" s="1308"/>
      <c r="AV73" s="1308"/>
      <c r="AW73" s="1308"/>
      <c r="AX73" s="1308"/>
      <c r="AY73" s="1308"/>
      <c r="AZ73" s="1308"/>
      <c r="BA73" s="1308"/>
      <c r="BB73" s="1308" t="s">
        <v>605</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v>10.7</v>
      </c>
      <c r="CG73" s="1305"/>
      <c r="CH73" s="1305"/>
      <c r="CI73" s="1305"/>
      <c r="CJ73" s="1305"/>
      <c r="CK73" s="1305"/>
      <c r="CL73" s="1305"/>
      <c r="CM73" s="1305"/>
      <c r="CN73" s="1305">
        <v>0.6</v>
      </c>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610</v>
      </c>
      <c r="BC75" s="1308"/>
      <c r="BD75" s="1308"/>
      <c r="BE75" s="1308"/>
      <c r="BF75" s="1308"/>
      <c r="BG75" s="1308"/>
      <c r="BH75" s="1308"/>
      <c r="BI75" s="1308"/>
      <c r="BJ75" s="1308"/>
      <c r="BK75" s="1308"/>
      <c r="BL75" s="1308"/>
      <c r="BM75" s="1308"/>
      <c r="BN75" s="1308"/>
      <c r="BO75" s="1308"/>
      <c r="BP75" s="1305">
        <v>9.8000000000000007</v>
      </c>
      <c r="BQ75" s="1305"/>
      <c r="BR75" s="1305"/>
      <c r="BS75" s="1305"/>
      <c r="BT75" s="1305"/>
      <c r="BU75" s="1305"/>
      <c r="BV75" s="1305"/>
      <c r="BW75" s="1305"/>
      <c r="BX75" s="1305">
        <v>8.6</v>
      </c>
      <c r="BY75" s="1305"/>
      <c r="BZ75" s="1305"/>
      <c r="CA75" s="1305"/>
      <c r="CB75" s="1305"/>
      <c r="CC75" s="1305"/>
      <c r="CD75" s="1305"/>
      <c r="CE75" s="1305"/>
      <c r="CF75" s="1305">
        <v>8.6</v>
      </c>
      <c r="CG75" s="1305"/>
      <c r="CH75" s="1305"/>
      <c r="CI75" s="1305"/>
      <c r="CJ75" s="1305"/>
      <c r="CK75" s="1305"/>
      <c r="CL75" s="1305"/>
      <c r="CM75" s="1305"/>
      <c r="CN75" s="1305">
        <v>9</v>
      </c>
      <c r="CO75" s="1305"/>
      <c r="CP75" s="1305"/>
      <c r="CQ75" s="1305"/>
      <c r="CR75" s="1305"/>
      <c r="CS75" s="1305"/>
      <c r="CT75" s="1305"/>
      <c r="CU75" s="1305"/>
      <c r="CV75" s="1305">
        <v>9.6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607</v>
      </c>
      <c r="AO77" s="1310"/>
      <c r="AP77" s="1310"/>
      <c r="AQ77" s="1310"/>
      <c r="AR77" s="1310"/>
      <c r="AS77" s="1310"/>
      <c r="AT77" s="1310"/>
      <c r="AU77" s="1310"/>
      <c r="AV77" s="1310"/>
      <c r="AW77" s="1310"/>
      <c r="AX77" s="1310"/>
      <c r="AY77" s="1310"/>
      <c r="AZ77" s="1310"/>
      <c r="BA77" s="1310"/>
      <c r="BB77" s="1308" t="s">
        <v>605</v>
      </c>
      <c r="BC77" s="1308"/>
      <c r="BD77" s="1308"/>
      <c r="BE77" s="1308"/>
      <c r="BF77" s="1308"/>
      <c r="BG77" s="1308"/>
      <c r="BH77" s="1308"/>
      <c r="BI77" s="1308"/>
      <c r="BJ77" s="1308"/>
      <c r="BK77" s="1308"/>
      <c r="BL77" s="1308"/>
      <c r="BM77" s="1308"/>
      <c r="BN77" s="1308"/>
      <c r="BO77" s="1308"/>
      <c r="BP77" s="1305">
        <v>17.899999999999999</v>
      </c>
      <c r="BQ77" s="1305"/>
      <c r="BR77" s="1305"/>
      <c r="BS77" s="1305"/>
      <c r="BT77" s="1305"/>
      <c r="BU77" s="1305"/>
      <c r="BV77" s="1305"/>
      <c r="BW77" s="1305"/>
      <c r="BX77" s="1305">
        <v>0.8</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610</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8.1</v>
      </c>
      <c r="BY79" s="1305"/>
      <c r="BZ79" s="1305"/>
      <c r="CA79" s="1305"/>
      <c r="CB79" s="1305"/>
      <c r="CC79" s="1305"/>
      <c r="CD79" s="1305"/>
      <c r="CE79" s="1305"/>
      <c r="CF79" s="1305">
        <v>7.3</v>
      </c>
      <c r="CG79" s="1305"/>
      <c r="CH79" s="1305"/>
      <c r="CI79" s="1305"/>
      <c r="CJ79" s="1305"/>
      <c r="CK79" s="1305"/>
      <c r="CL79" s="1305"/>
      <c r="CM79" s="1305"/>
      <c r="CN79" s="1305">
        <v>7.2</v>
      </c>
      <c r="CO79" s="1305"/>
      <c r="CP79" s="1305"/>
      <c r="CQ79" s="1305"/>
      <c r="CR79" s="1305"/>
      <c r="CS79" s="1305"/>
      <c r="CT79" s="1305"/>
      <c r="CU79" s="1305"/>
      <c r="CV79" s="1305">
        <v>7.2</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Q+017rDVFOGRhU8cTHEIfyeIRotjczAnq1k1v7JFsxgHM7HiZOalOqzs2MH5kGkmMBCSsh+4F7O95YQNfSSsg==" saltValue="qA6ymV72+qqbB+zzhu+q6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41623-AE78-493A-B0F4-11750D065E2B}">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diAZRAm+Y7pzrv3WPZ+Dx71+cc8a7AkdpS+p+tN4yX0CSf7pefCa+yHOdYvlfu/GFpnWilGnvDiwJ43qLzU/Q==" saltValue="AhalCQ/+Jo81Dine4302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04FC5-0922-418F-B754-FB8A7C3AA2FD}">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755afbWxzfd4pMnXZpGoPPjbRWok6U9cKnDnKN4CTdfaxwdRewd/1ssc05OQyDIDyH7LSJAiPlnzJ1O37YlUw==" saltValue="EcA+GE+3x7fcoHBAmMoOE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537</v>
      </c>
      <c r="G2" s="156"/>
      <c r="H2" s="157"/>
    </row>
    <row r="3" spans="1:8" x14ac:dyDescent="0.15">
      <c r="A3" s="153" t="s">
        <v>530</v>
      </c>
      <c r="B3" s="158"/>
      <c r="C3" s="159"/>
      <c r="D3" s="160">
        <v>116264</v>
      </c>
      <c r="E3" s="161"/>
      <c r="F3" s="162">
        <v>119685</v>
      </c>
      <c r="G3" s="163"/>
      <c r="H3" s="164"/>
    </row>
    <row r="4" spans="1:8" x14ac:dyDescent="0.15">
      <c r="A4" s="165"/>
      <c r="B4" s="166"/>
      <c r="C4" s="167"/>
      <c r="D4" s="168">
        <v>35616</v>
      </c>
      <c r="E4" s="169"/>
      <c r="F4" s="170">
        <v>68464</v>
      </c>
      <c r="G4" s="171"/>
      <c r="H4" s="172"/>
    </row>
    <row r="5" spans="1:8" x14ac:dyDescent="0.15">
      <c r="A5" s="153" t="s">
        <v>532</v>
      </c>
      <c r="B5" s="158"/>
      <c r="C5" s="159"/>
      <c r="D5" s="160">
        <v>175053</v>
      </c>
      <c r="E5" s="161"/>
      <c r="F5" s="162">
        <v>128611</v>
      </c>
      <c r="G5" s="163"/>
      <c r="H5" s="164"/>
    </row>
    <row r="6" spans="1:8" x14ac:dyDescent="0.15">
      <c r="A6" s="165"/>
      <c r="B6" s="166"/>
      <c r="C6" s="167"/>
      <c r="D6" s="168">
        <v>44487</v>
      </c>
      <c r="E6" s="169"/>
      <c r="F6" s="170">
        <v>61552</v>
      </c>
      <c r="G6" s="171"/>
      <c r="H6" s="172"/>
    </row>
    <row r="7" spans="1:8" x14ac:dyDescent="0.15">
      <c r="A7" s="153" t="s">
        <v>533</v>
      </c>
      <c r="B7" s="158"/>
      <c r="C7" s="159"/>
      <c r="D7" s="160">
        <v>99397</v>
      </c>
      <c r="E7" s="161"/>
      <c r="F7" s="162">
        <v>138651</v>
      </c>
      <c r="G7" s="163"/>
      <c r="H7" s="164"/>
    </row>
    <row r="8" spans="1:8" x14ac:dyDescent="0.15">
      <c r="A8" s="165"/>
      <c r="B8" s="166"/>
      <c r="C8" s="167"/>
      <c r="D8" s="168">
        <v>22555</v>
      </c>
      <c r="E8" s="169"/>
      <c r="F8" s="170">
        <v>71211</v>
      </c>
      <c r="G8" s="171"/>
      <c r="H8" s="172"/>
    </row>
    <row r="9" spans="1:8" x14ac:dyDescent="0.15">
      <c r="A9" s="153" t="s">
        <v>534</v>
      </c>
      <c r="B9" s="158"/>
      <c r="C9" s="159"/>
      <c r="D9" s="160">
        <v>73432</v>
      </c>
      <c r="E9" s="161"/>
      <c r="F9" s="162">
        <v>122882</v>
      </c>
      <c r="G9" s="163"/>
      <c r="H9" s="164"/>
    </row>
    <row r="10" spans="1:8" x14ac:dyDescent="0.15">
      <c r="A10" s="165"/>
      <c r="B10" s="166"/>
      <c r="C10" s="167"/>
      <c r="D10" s="168">
        <v>25956</v>
      </c>
      <c r="E10" s="169"/>
      <c r="F10" s="170">
        <v>65785</v>
      </c>
      <c r="G10" s="171"/>
      <c r="H10" s="172"/>
    </row>
    <row r="11" spans="1:8" x14ac:dyDescent="0.15">
      <c r="A11" s="153" t="s">
        <v>535</v>
      </c>
      <c r="B11" s="158"/>
      <c r="C11" s="159"/>
      <c r="D11" s="160">
        <v>59133</v>
      </c>
      <c r="E11" s="161"/>
      <c r="F11" s="162">
        <v>114790</v>
      </c>
      <c r="G11" s="163"/>
      <c r="H11" s="164"/>
    </row>
    <row r="12" spans="1:8" x14ac:dyDescent="0.15">
      <c r="A12" s="165"/>
      <c r="B12" s="166"/>
      <c r="C12" s="173"/>
      <c r="D12" s="168">
        <v>33128</v>
      </c>
      <c r="E12" s="169"/>
      <c r="F12" s="170">
        <v>55601</v>
      </c>
      <c r="G12" s="171"/>
      <c r="H12" s="172"/>
    </row>
    <row r="13" spans="1:8" x14ac:dyDescent="0.15">
      <c r="A13" s="153"/>
      <c r="B13" s="158"/>
      <c r="C13" s="174"/>
      <c r="D13" s="175">
        <v>104656</v>
      </c>
      <c r="E13" s="176"/>
      <c r="F13" s="177">
        <v>124924</v>
      </c>
      <c r="G13" s="178"/>
      <c r="H13" s="164"/>
    </row>
    <row r="14" spans="1:8" x14ac:dyDescent="0.15">
      <c r="A14" s="165"/>
      <c r="B14" s="166"/>
      <c r="C14" s="167"/>
      <c r="D14" s="168">
        <v>32348</v>
      </c>
      <c r="E14" s="169"/>
      <c r="F14" s="170">
        <v>64523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7.41</v>
      </c>
      <c r="C19" s="179">
        <f>ROUND(VALUE(SUBSTITUTE(実質収支比率等に係る経年分析!G$48,"▲","-")),2)</f>
        <v>6.47</v>
      </c>
      <c r="D19" s="179">
        <f>ROUND(VALUE(SUBSTITUTE(実質収支比率等に係る経年分析!H$48,"▲","-")),2)</f>
        <v>7.13</v>
      </c>
      <c r="E19" s="179">
        <f>ROUND(VALUE(SUBSTITUTE(実質収支比率等に係る経年分析!I$48,"▲","-")),2)</f>
        <v>10.14</v>
      </c>
      <c r="F19" s="179">
        <f>ROUND(VALUE(SUBSTITUTE(実質収支比率等に係る経年分析!J$48,"▲","-")),2)</f>
        <v>4.07</v>
      </c>
    </row>
    <row r="20" spans="1:11" x14ac:dyDescent="0.15">
      <c r="A20" s="179" t="s">
        <v>55</v>
      </c>
      <c r="B20" s="179">
        <f>ROUND(VALUE(SUBSTITUTE(実質収支比率等に係る経年分析!F$47,"▲","-")),2)</f>
        <v>86.74</v>
      </c>
      <c r="C20" s="179">
        <f>ROUND(VALUE(SUBSTITUTE(実質収支比率等に係る経年分析!G$47,"▲","-")),2)</f>
        <v>77.989999999999995</v>
      </c>
      <c r="D20" s="179">
        <f>ROUND(VALUE(SUBSTITUTE(実質収支比率等に係る経年分析!H$47,"▲","-")),2)</f>
        <v>80.099999999999994</v>
      </c>
      <c r="E20" s="179">
        <f>ROUND(VALUE(SUBSTITUTE(実質収支比率等に係る経年分析!I$47,"▲","-")),2)</f>
        <v>79.290000000000006</v>
      </c>
      <c r="F20" s="179">
        <f>ROUND(VALUE(SUBSTITUTE(実質収支比率等に係る経年分析!J$47,"▲","-")),2)</f>
        <v>75.989999999999995</v>
      </c>
    </row>
    <row r="21" spans="1:11" x14ac:dyDescent="0.15">
      <c r="A21" s="179" t="s">
        <v>56</v>
      </c>
      <c r="B21" s="179">
        <f>IF(ISNUMBER(VALUE(SUBSTITUTE(実質収支比率等に係る経年分析!F$49,"▲","-"))),ROUND(VALUE(SUBSTITUTE(実質収支比率等に係る経年分析!F$49,"▲","-")),2),NA())</f>
        <v>-0.35</v>
      </c>
      <c r="C21" s="179">
        <f>IF(ISNUMBER(VALUE(SUBSTITUTE(実質収支比率等に係る経年分析!G$49,"▲","-"))),ROUND(VALUE(SUBSTITUTE(実質収支比率等に係る経年分析!G$49,"▲","-")),2),NA())</f>
        <v>-4.67</v>
      </c>
      <c r="D21" s="179">
        <f>IF(ISNUMBER(VALUE(SUBSTITUTE(実質収支比率等に係る経年分析!H$49,"▲","-"))),ROUND(VALUE(SUBSTITUTE(実質収支比率等に係る経年分析!H$49,"▲","-")),2),NA())</f>
        <v>2.0299999999999998</v>
      </c>
      <c r="E21" s="179">
        <f>IF(ISNUMBER(VALUE(SUBSTITUTE(実質収支比率等に係る経年分析!I$49,"▲","-"))),ROUND(VALUE(SUBSTITUTE(実質収支比率等に係る経年分析!I$49,"▲","-")),2),NA())</f>
        <v>6.42</v>
      </c>
      <c r="F21" s="179">
        <f>IF(ISNUMBER(VALUE(SUBSTITUTE(実質収支比率等に係る経年分析!J$49,"▲","-"))),ROUND(VALUE(SUBSTITUTE(実質収支比率等に係る経年分析!J$49,"▲","-")),2),NA())</f>
        <v>-9.6999999999999993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川北町簡易水道事業特別会計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川北町介護保険サービス事業特別会計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川北町後期高齢者医療特別会計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川北町農業集落排水事業特別会計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0.28000000000000003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0.28999999999999998</v>
      </c>
    </row>
    <row r="33" spans="1:16" x14ac:dyDescent="0.15">
      <c r="A33" s="180" t="str">
        <f>IF(連結実質赤字比率に係る赤字・黒字の構成分析!C$37="",NA(),連結実質赤字比率に係る赤字・黒字の構成分析!C$37)</f>
        <v>川北町介護保険事業特別会計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v>
      </c>
    </row>
    <row r="34" spans="1:16" x14ac:dyDescent="0.15">
      <c r="A34" s="180" t="str">
        <f>IF(連結実質赤字比率に係る赤字・黒字の構成分析!C$36="",NA(),連結実質赤字比率に係る赤字・黒字の構成分析!C$36)</f>
        <v>川北町国民健康保険特別会計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1.04</v>
      </c>
    </row>
    <row r="35" spans="1:16" x14ac:dyDescent="0.15">
      <c r="A35" s="180" t="str">
        <f>IF(連結実質赤字比率に係る赤字・黒字の構成分析!C$35="",NA(),連結実質赤字比率に係る赤字・黒字の構成分析!C$35)</f>
        <v>川北町工業用水道事業会計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3.51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6.46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10.130000000000001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4.07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393</v>
      </c>
      <c r="E42" s="181"/>
      <c r="F42" s="181"/>
      <c r="G42" s="181">
        <f>'実質公債費比率（分子）の構造'!L$52</f>
        <v>378</v>
      </c>
      <c r="H42" s="181"/>
      <c r="I42" s="181"/>
      <c r="J42" s="181">
        <f>'実質公債費比率（分子）の構造'!M$52</f>
        <v>375</v>
      </c>
      <c r="K42" s="181"/>
      <c r="L42" s="181"/>
      <c r="M42" s="181">
        <f>'実質公債費比率（分子）の構造'!N$52</f>
        <v>349</v>
      </c>
      <c r="N42" s="181"/>
      <c r="O42" s="181"/>
      <c r="P42" s="181">
        <f>'実質公債費比率（分子）の構造'!O$52</f>
        <v>344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64</v>
      </c>
      <c r="C45" s="181"/>
      <c r="D45" s="181"/>
      <c r="E45" s="181">
        <f>'実質公債費比率（分子）の構造'!L$49</f>
        <v>55</v>
      </c>
      <c r="F45" s="181"/>
      <c r="G45" s="181"/>
      <c r="H45" s="181">
        <f>'実質公債費比率（分子）の構造'!M$49</f>
        <v>58</v>
      </c>
      <c r="I45" s="181"/>
      <c r="J45" s="181"/>
      <c r="K45" s="181">
        <f>'実質公債費比率（分子）の構造'!N$49</f>
        <v>54</v>
      </c>
      <c r="L45" s="181"/>
      <c r="M45" s="181"/>
      <c r="N45" s="181">
        <f>'実質公債費比率（分子）の構造'!O$49</f>
        <v>55</v>
      </c>
      <c r="O45" s="181"/>
      <c r="P45" s="181"/>
    </row>
    <row r="46" spans="1:16" x14ac:dyDescent="0.15">
      <c r="A46" s="181" t="s">
        <v>67</v>
      </c>
      <c r="B46" s="181">
        <f>'実質公債費比率（分子）の構造'!K$48</f>
        <v>53</v>
      </c>
      <c r="C46" s="181"/>
      <c r="D46" s="181"/>
      <c r="E46" s="181">
        <f>'実質公債費比率（分子）の構造'!L$48</f>
        <v>53</v>
      </c>
      <c r="F46" s="181"/>
      <c r="G46" s="181"/>
      <c r="H46" s="181">
        <f>'実質公債費比率（分子）の構造'!M$48</f>
        <v>60</v>
      </c>
      <c r="I46" s="181"/>
      <c r="J46" s="181"/>
      <c r="K46" s="181">
        <f>'実質公債費比率（分子）の構造'!N$48</f>
        <v>48</v>
      </c>
      <c r="L46" s="181"/>
      <c r="M46" s="181"/>
      <c r="N46" s="181">
        <f>'実質公債費比率（分子）の構造'!O$48</f>
        <v>49</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442</v>
      </c>
      <c r="C49" s="181"/>
      <c r="D49" s="181"/>
      <c r="E49" s="181">
        <f>'実質公債費比率（分子）の構造'!L$45</f>
        <v>430</v>
      </c>
      <c r="F49" s="181"/>
      <c r="G49" s="181"/>
      <c r="H49" s="181">
        <f>'実質公債費比率（分子）の構造'!M$45</f>
        <v>431</v>
      </c>
      <c r="I49" s="181"/>
      <c r="J49" s="181"/>
      <c r="K49" s="181">
        <f>'実質公債費比率（分子）の構造'!N$45</f>
        <v>441</v>
      </c>
      <c r="L49" s="181"/>
      <c r="M49" s="181"/>
      <c r="N49" s="181">
        <f>'実質公債費比率（分子）の構造'!O$45</f>
        <v>431</v>
      </c>
      <c r="O49" s="181"/>
      <c r="P49" s="181"/>
    </row>
    <row r="50" spans="1:16" x14ac:dyDescent="0.15">
      <c r="A50" s="181" t="s">
        <v>70</v>
      </c>
      <c r="B50" s="181" t="e">
        <f>NA()</f>
        <v>#N/A</v>
      </c>
      <c r="C50" s="181">
        <f>IF(ISNUMBER('実質公債費比率（分子）の構造'!K$53),'実質公債費比率（分子）の構造'!K$53,NA())</f>
        <v>166</v>
      </c>
      <c r="D50" s="181" t="e">
        <f>NA()</f>
        <v>#N/A</v>
      </c>
      <c r="E50" s="181" t="e">
        <f>NA()</f>
        <v>#N/A</v>
      </c>
      <c r="F50" s="181">
        <f>IF(ISNUMBER('実質公債費比率（分子）の構造'!L$53),'実質公債費比率（分子）の構造'!L$53,NA())</f>
        <v>160</v>
      </c>
      <c r="G50" s="181" t="e">
        <f>NA()</f>
        <v>#N/A</v>
      </c>
      <c r="H50" s="181" t="e">
        <f>NA()</f>
        <v>#N/A</v>
      </c>
      <c r="I50" s="181">
        <f>IF(ISNUMBER('実質公債費比率（分子）の構造'!M$53),'実質公債費比率（分子）の構造'!M$53,NA())</f>
        <v>174</v>
      </c>
      <c r="J50" s="181" t="e">
        <f>NA()</f>
        <v>#N/A</v>
      </c>
      <c r="K50" s="181" t="e">
        <f>NA()</f>
        <v>#N/A</v>
      </c>
      <c r="L50" s="181">
        <f>IF(ISNUMBER('実質公債費比率（分子）の構造'!N$53),'実質公債費比率（分子）の構造'!N$53,NA())</f>
        <v>194</v>
      </c>
      <c r="M50" s="181" t="e">
        <f>NA()</f>
        <v>#N/A</v>
      </c>
      <c r="N50" s="181" t="e">
        <f>NA()</f>
        <v>#N/A</v>
      </c>
      <c r="O50" s="181">
        <f>IF(ISNUMBER('実質公債費比率（分子）の構造'!O$53),'実質公債費比率（分子）の構造'!O$53,NA())</f>
        <v>191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2968</v>
      </c>
      <c r="E56" s="180"/>
      <c r="F56" s="180"/>
      <c r="G56" s="180">
        <f>'将来負担比率（分子）の構造'!J$52</f>
        <v>3157</v>
      </c>
      <c r="H56" s="180"/>
      <c r="I56" s="180"/>
      <c r="J56" s="180">
        <f>'将来負担比率（分子）の構造'!K$52</f>
        <v>3142</v>
      </c>
      <c r="K56" s="180"/>
      <c r="L56" s="180"/>
      <c r="M56" s="180">
        <f>'将来負担比率（分子）の構造'!L$52</f>
        <v>3096</v>
      </c>
      <c r="N56" s="180"/>
      <c r="O56" s="180"/>
      <c r="P56" s="180">
        <f>'将来負担比率（分子）の構造'!M$52</f>
        <v>3090</v>
      </c>
    </row>
    <row r="57" spans="1:16" x14ac:dyDescent="0.15">
      <c r="A57" s="180" t="s">
        <v>42</v>
      </c>
      <c r="B57" s="180"/>
      <c r="C57" s="180"/>
      <c r="D57" s="180">
        <f>'将来負担比率（分子）の構造'!I$51</f>
        <v>775</v>
      </c>
      <c r="E57" s="180"/>
      <c r="F57" s="180"/>
      <c r="G57" s="180">
        <f>'将来負担比率（分子）の構造'!J$51</f>
        <v>643</v>
      </c>
      <c r="H57" s="180"/>
      <c r="I57" s="180"/>
      <c r="J57" s="180">
        <f>'将来負担比率（分子）の構造'!K$51</f>
        <v>635</v>
      </c>
      <c r="K57" s="180"/>
      <c r="L57" s="180"/>
      <c r="M57" s="180">
        <f>'将来負担比率（分子）の構造'!L$51</f>
        <v>491</v>
      </c>
      <c r="N57" s="180"/>
      <c r="O57" s="180"/>
      <c r="P57" s="180">
        <f>'将来負担比率（分子）の構造'!M$51</f>
        <v>389</v>
      </c>
    </row>
    <row r="58" spans="1:16" x14ac:dyDescent="0.15">
      <c r="A58" s="180" t="s">
        <v>41</v>
      </c>
      <c r="B58" s="180"/>
      <c r="C58" s="180"/>
      <c r="D58" s="180">
        <f>'将来負担比率（分子）の構造'!I$50</f>
        <v>2404</v>
      </c>
      <c r="E58" s="180"/>
      <c r="F58" s="180"/>
      <c r="G58" s="180">
        <f>'将来負担比率（分子）の構造'!J$50</f>
        <v>2247</v>
      </c>
      <c r="H58" s="180"/>
      <c r="I58" s="180"/>
      <c r="J58" s="180">
        <f>'将来負担比率（分子）の構造'!K$50</f>
        <v>2278</v>
      </c>
      <c r="K58" s="180"/>
      <c r="L58" s="180"/>
      <c r="M58" s="180">
        <f>'将来負担比率（分子）の構造'!L$50</f>
        <v>2380</v>
      </c>
      <c r="N58" s="180"/>
      <c r="O58" s="180"/>
      <c r="P58" s="180">
        <f>'将来負担比率（分子）の構造'!M$50</f>
        <v>2271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f>'将来負担比率（分子）の構造'!J$46</f>
        <v>9</v>
      </c>
      <c r="F61" s="180"/>
      <c r="G61" s="180"/>
      <c r="H61" s="180">
        <f>'将来負担比率（分子）の構造'!K$46</f>
        <v>335</v>
      </c>
      <c r="I61" s="180"/>
      <c r="J61" s="180"/>
      <c r="K61" s="180">
        <f>'将来負担比率（分子）の構造'!L$46</f>
        <v>235</v>
      </c>
      <c r="L61" s="180"/>
      <c r="M61" s="180"/>
      <c r="N61" s="180">
        <f>'将来負担比率（分子）の構造'!M$46</f>
        <v>132</v>
      </c>
      <c r="O61" s="180"/>
      <c r="P61" s="180"/>
    </row>
    <row r="62" spans="1:16" x14ac:dyDescent="0.15">
      <c r="A62" s="180" t="s">
        <v>35</v>
      </c>
      <c r="B62" s="180">
        <f>'将来負担比率（分子）の構造'!I$45</f>
        <v>519</v>
      </c>
      <c r="C62" s="180"/>
      <c r="D62" s="180"/>
      <c r="E62" s="180">
        <f>'将来負担比率（分子）の構造'!J$45</f>
        <v>495</v>
      </c>
      <c r="F62" s="180"/>
      <c r="G62" s="180"/>
      <c r="H62" s="180">
        <f>'将来負担比率（分子）の構造'!K$45</f>
        <v>491</v>
      </c>
      <c r="I62" s="180"/>
      <c r="J62" s="180"/>
      <c r="K62" s="180">
        <f>'将来負担比率（分子）の構造'!L$45</f>
        <v>481</v>
      </c>
      <c r="L62" s="180"/>
      <c r="M62" s="180"/>
      <c r="N62" s="180">
        <f>'将来負担比率（分子）の構造'!M$45</f>
        <v>451</v>
      </c>
      <c r="O62" s="180"/>
      <c r="P62" s="180"/>
    </row>
    <row r="63" spans="1:16" x14ac:dyDescent="0.15">
      <c r="A63" s="180" t="s">
        <v>34</v>
      </c>
      <c r="B63" s="180">
        <f>'将来負担比率（分子）の構造'!I$44</f>
        <v>454</v>
      </c>
      <c r="C63" s="180"/>
      <c r="D63" s="180"/>
      <c r="E63" s="180">
        <f>'将来負担比率（分子）の構造'!J$44</f>
        <v>474</v>
      </c>
      <c r="F63" s="180"/>
      <c r="G63" s="180"/>
      <c r="H63" s="180">
        <f>'将来負担比率（分子）の構造'!K$44</f>
        <v>543</v>
      </c>
      <c r="I63" s="180"/>
      <c r="J63" s="180"/>
      <c r="K63" s="180">
        <f>'将来負担比率（分子）の構造'!L$44</f>
        <v>603</v>
      </c>
      <c r="L63" s="180"/>
      <c r="M63" s="180"/>
      <c r="N63" s="180">
        <f>'将来負担比率（分子）の構造'!M$44</f>
        <v>639</v>
      </c>
      <c r="O63" s="180"/>
      <c r="P63" s="180"/>
    </row>
    <row r="64" spans="1:16" x14ac:dyDescent="0.15">
      <c r="A64" s="180" t="s">
        <v>33</v>
      </c>
      <c r="B64" s="180">
        <f>'将来負担比率（分子）の構造'!I$43</f>
        <v>347</v>
      </c>
      <c r="C64" s="180"/>
      <c r="D64" s="180"/>
      <c r="E64" s="180">
        <f>'将来負担比率（分子）の構造'!J$43</f>
        <v>317</v>
      </c>
      <c r="F64" s="180"/>
      <c r="G64" s="180"/>
      <c r="H64" s="180">
        <f>'将来負担比率（分子）の構造'!K$43</f>
        <v>292</v>
      </c>
      <c r="I64" s="180"/>
      <c r="J64" s="180"/>
      <c r="K64" s="180">
        <f>'将来負担比率（分子）の構造'!L$43</f>
        <v>248</v>
      </c>
      <c r="L64" s="180"/>
      <c r="M64" s="180"/>
      <c r="N64" s="180">
        <f>'将来負担比率（分子）の構造'!M$43</f>
        <v>208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4475</v>
      </c>
      <c r="C66" s="180"/>
      <c r="D66" s="180"/>
      <c r="E66" s="180">
        <f>'将来負担比率（分子）の構造'!J$41</f>
        <v>4630</v>
      </c>
      <c r="F66" s="180"/>
      <c r="G66" s="180"/>
      <c r="H66" s="180">
        <f>'将来負担比率（分子）の構造'!K$41</f>
        <v>4602</v>
      </c>
      <c r="I66" s="180"/>
      <c r="J66" s="180"/>
      <c r="K66" s="180">
        <f>'将来負担比率（分子）の構造'!L$41</f>
        <v>4412</v>
      </c>
      <c r="L66" s="180"/>
      <c r="M66" s="180"/>
      <c r="N66" s="180">
        <f>'将来負担比率（分子）の構造'!M$41</f>
        <v>4213</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207</v>
      </c>
      <c r="J67" s="180" t="e">
        <f>NA()</f>
        <v>#N/A</v>
      </c>
      <c r="K67" s="180" t="e">
        <f>NA()</f>
        <v>#N/A</v>
      </c>
      <c r="L67" s="180">
        <f>IF(ISNUMBER('将来負担比率（分子）の構造'!L$53), IF('将来負担比率（分子）の構造'!L$53 &lt; 0, 0, '将来負担比率（分子）の構造'!L$53), NA())</f>
        <v>12</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1748</v>
      </c>
      <c r="C72" s="184">
        <f>基金残高に係る経年分析!G55</f>
        <v>1749</v>
      </c>
      <c r="D72" s="184">
        <f>基金残高に係る経年分析!H55</f>
        <v>1670</v>
      </c>
    </row>
    <row r="73" spans="1:16" x14ac:dyDescent="0.15">
      <c r="A73" s="183" t="s">
        <v>77</v>
      </c>
      <c r="B73" s="184">
        <f>基金残高に係る経年分析!F56</f>
        <v>5</v>
      </c>
      <c r="C73" s="184">
        <f>基金残高に係る経年分析!G56</f>
        <v>5</v>
      </c>
      <c r="D73" s="184">
        <f>基金残高に係る経年分析!H56</f>
        <v>5</v>
      </c>
    </row>
    <row r="74" spans="1:16" x14ac:dyDescent="0.15">
      <c r="A74" s="183" t="s">
        <v>78</v>
      </c>
      <c r="B74" s="184">
        <f>基金残高に係る経年分析!F57</f>
        <v>428</v>
      </c>
      <c r="C74" s="184">
        <f>基金残高に係る経年分析!G57</f>
        <v>529</v>
      </c>
      <c r="D74" s="184">
        <f>基金残高に係る経年分析!H57</f>
        <v>498</v>
      </c>
    </row>
  </sheetData>
  <sheetProtection algorithmName="SHA-512" hashValue="2mqt0nd/L2DagJF8Xvl4galDJFNIPbNdSABqbwy/ik9dx9thS/77TvK/EZchZGsM9YiDBlltaCG5ro7sveJ98A==" saltValue="339KyPn3EdtvoVdGVdaJn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1452919</v>
      </c>
      <c r="S5" s="669"/>
      <c r="T5" s="669"/>
      <c r="U5" s="669"/>
      <c r="V5" s="669"/>
      <c r="W5" s="669"/>
      <c r="X5" s="669"/>
      <c r="Y5" s="670"/>
      <c r="Z5" s="671">
        <v>40.799999999999997</v>
      </c>
      <c r="AA5" s="671"/>
      <c r="AB5" s="671"/>
      <c r="AC5" s="671"/>
      <c r="AD5" s="672">
        <v>1452919</v>
      </c>
      <c r="AE5" s="672"/>
      <c r="AF5" s="672"/>
      <c r="AG5" s="672"/>
      <c r="AH5" s="672"/>
      <c r="AI5" s="672"/>
      <c r="AJ5" s="672"/>
      <c r="AK5" s="672"/>
      <c r="AL5" s="673">
        <v>66.400000000000006</v>
      </c>
      <c r="AM5" s="674"/>
      <c r="AN5" s="674"/>
      <c r="AO5" s="675"/>
      <c r="AP5" s="665" t="s">
        <v>228</v>
      </c>
      <c r="AQ5" s="666"/>
      <c r="AR5" s="666"/>
      <c r="AS5" s="666"/>
      <c r="AT5" s="666"/>
      <c r="AU5" s="666"/>
      <c r="AV5" s="666"/>
      <c r="AW5" s="666"/>
      <c r="AX5" s="666"/>
      <c r="AY5" s="666"/>
      <c r="AZ5" s="666"/>
      <c r="BA5" s="666"/>
      <c r="BB5" s="666"/>
      <c r="BC5" s="666"/>
      <c r="BD5" s="666"/>
      <c r="BE5" s="666"/>
      <c r="BF5" s="667"/>
      <c r="BG5" s="679">
        <v>1452919</v>
      </c>
      <c r="BH5" s="680"/>
      <c r="BI5" s="680"/>
      <c r="BJ5" s="680"/>
      <c r="BK5" s="680"/>
      <c r="BL5" s="680"/>
      <c r="BM5" s="680"/>
      <c r="BN5" s="681"/>
      <c r="BO5" s="682">
        <v>100</v>
      </c>
      <c r="BP5" s="682"/>
      <c r="BQ5" s="682"/>
      <c r="BR5" s="682"/>
      <c r="BS5" s="683">
        <v>188853</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20310</v>
      </c>
      <c r="S6" s="680"/>
      <c r="T6" s="680"/>
      <c r="U6" s="680"/>
      <c r="V6" s="680"/>
      <c r="W6" s="680"/>
      <c r="X6" s="680"/>
      <c r="Y6" s="681"/>
      <c r="Z6" s="682">
        <v>0.6</v>
      </c>
      <c r="AA6" s="682"/>
      <c r="AB6" s="682"/>
      <c r="AC6" s="682"/>
      <c r="AD6" s="683">
        <v>20310</v>
      </c>
      <c r="AE6" s="683"/>
      <c r="AF6" s="683"/>
      <c r="AG6" s="683"/>
      <c r="AH6" s="683"/>
      <c r="AI6" s="683"/>
      <c r="AJ6" s="683"/>
      <c r="AK6" s="683"/>
      <c r="AL6" s="684">
        <v>0.9</v>
      </c>
      <c r="AM6" s="685"/>
      <c r="AN6" s="685"/>
      <c r="AO6" s="686"/>
      <c r="AP6" s="676" t="s">
        <v>233</v>
      </c>
      <c r="AQ6" s="677"/>
      <c r="AR6" s="677"/>
      <c r="AS6" s="677"/>
      <c r="AT6" s="677"/>
      <c r="AU6" s="677"/>
      <c r="AV6" s="677"/>
      <c r="AW6" s="677"/>
      <c r="AX6" s="677"/>
      <c r="AY6" s="677"/>
      <c r="AZ6" s="677"/>
      <c r="BA6" s="677"/>
      <c r="BB6" s="677"/>
      <c r="BC6" s="677"/>
      <c r="BD6" s="677"/>
      <c r="BE6" s="677"/>
      <c r="BF6" s="678"/>
      <c r="BG6" s="679">
        <v>1452919</v>
      </c>
      <c r="BH6" s="680"/>
      <c r="BI6" s="680"/>
      <c r="BJ6" s="680"/>
      <c r="BK6" s="680"/>
      <c r="BL6" s="680"/>
      <c r="BM6" s="680"/>
      <c r="BN6" s="681"/>
      <c r="BO6" s="682">
        <v>100</v>
      </c>
      <c r="BP6" s="682"/>
      <c r="BQ6" s="682"/>
      <c r="BR6" s="682"/>
      <c r="BS6" s="683">
        <v>188853</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69564</v>
      </c>
      <c r="CS6" s="680"/>
      <c r="CT6" s="680"/>
      <c r="CU6" s="680"/>
      <c r="CV6" s="680"/>
      <c r="CW6" s="680"/>
      <c r="CX6" s="680"/>
      <c r="CY6" s="681"/>
      <c r="CZ6" s="673">
        <v>2</v>
      </c>
      <c r="DA6" s="674"/>
      <c r="DB6" s="674"/>
      <c r="DC6" s="693"/>
      <c r="DD6" s="688" t="s">
        <v>185</v>
      </c>
      <c r="DE6" s="680"/>
      <c r="DF6" s="680"/>
      <c r="DG6" s="680"/>
      <c r="DH6" s="680"/>
      <c r="DI6" s="680"/>
      <c r="DJ6" s="680"/>
      <c r="DK6" s="680"/>
      <c r="DL6" s="680"/>
      <c r="DM6" s="680"/>
      <c r="DN6" s="680"/>
      <c r="DO6" s="680"/>
      <c r="DP6" s="681"/>
      <c r="DQ6" s="688">
        <v>69564</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1389</v>
      </c>
      <c r="S7" s="680"/>
      <c r="T7" s="680"/>
      <c r="U7" s="680"/>
      <c r="V7" s="680"/>
      <c r="W7" s="680"/>
      <c r="X7" s="680"/>
      <c r="Y7" s="681"/>
      <c r="Z7" s="682">
        <v>0</v>
      </c>
      <c r="AA7" s="682"/>
      <c r="AB7" s="682"/>
      <c r="AC7" s="682"/>
      <c r="AD7" s="683">
        <v>1389</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410159</v>
      </c>
      <c r="BH7" s="680"/>
      <c r="BI7" s="680"/>
      <c r="BJ7" s="680"/>
      <c r="BK7" s="680"/>
      <c r="BL7" s="680"/>
      <c r="BM7" s="680"/>
      <c r="BN7" s="681"/>
      <c r="BO7" s="682">
        <v>28.2</v>
      </c>
      <c r="BP7" s="682"/>
      <c r="BQ7" s="682"/>
      <c r="BR7" s="682"/>
      <c r="BS7" s="683">
        <v>16278</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483739</v>
      </c>
      <c r="CS7" s="680"/>
      <c r="CT7" s="680"/>
      <c r="CU7" s="680"/>
      <c r="CV7" s="680"/>
      <c r="CW7" s="680"/>
      <c r="CX7" s="680"/>
      <c r="CY7" s="681"/>
      <c r="CZ7" s="682">
        <v>14</v>
      </c>
      <c r="DA7" s="682"/>
      <c r="DB7" s="682"/>
      <c r="DC7" s="682"/>
      <c r="DD7" s="688">
        <v>71224</v>
      </c>
      <c r="DE7" s="680"/>
      <c r="DF7" s="680"/>
      <c r="DG7" s="680"/>
      <c r="DH7" s="680"/>
      <c r="DI7" s="680"/>
      <c r="DJ7" s="680"/>
      <c r="DK7" s="680"/>
      <c r="DL7" s="680"/>
      <c r="DM7" s="680"/>
      <c r="DN7" s="680"/>
      <c r="DO7" s="680"/>
      <c r="DP7" s="681"/>
      <c r="DQ7" s="688">
        <v>464611</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2800</v>
      </c>
      <c r="S8" s="680"/>
      <c r="T8" s="680"/>
      <c r="U8" s="680"/>
      <c r="V8" s="680"/>
      <c r="W8" s="680"/>
      <c r="X8" s="680"/>
      <c r="Y8" s="681"/>
      <c r="Z8" s="682">
        <v>0.1</v>
      </c>
      <c r="AA8" s="682"/>
      <c r="AB8" s="682"/>
      <c r="AC8" s="682"/>
      <c r="AD8" s="683">
        <v>2800</v>
      </c>
      <c r="AE8" s="683"/>
      <c r="AF8" s="683"/>
      <c r="AG8" s="683"/>
      <c r="AH8" s="683"/>
      <c r="AI8" s="683"/>
      <c r="AJ8" s="683"/>
      <c r="AK8" s="683"/>
      <c r="AL8" s="684">
        <v>0.1</v>
      </c>
      <c r="AM8" s="685"/>
      <c r="AN8" s="685"/>
      <c r="AO8" s="686"/>
      <c r="AP8" s="676" t="s">
        <v>239</v>
      </c>
      <c r="AQ8" s="677"/>
      <c r="AR8" s="677"/>
      <c r="AS8" s="677"/>
      <c r="AT8" s="677"/>
      <c r="AU8" s="677"/>
      <c r="AV8" s="677"/>
      <c r="AW8" s="677"/>
      <c r="AX8" s="677"/>
      <c r="AY8" s="677"/>
      <c r="AZ8" s="677"/>
      <c r="BA8" s="677"/>
      <c r="BB8" s="677"/>
      <c r="BC8" s="677"/>
      <c r="BD8" s="677"/>
      <c r="BE8" s="677"/>
      <c r="BF8" s="678"/>
      <c r="BG8" s="679">
        <v>11341</v>
      </c>
      <c r="BH8" s="680"/>
      <c r="BI8" s="680"/>
      <c r="BJ8" s="680"/>
      <c r="BK8" s="680"/>
      <c r="BL8" s="680"/>
      <c r="BM8" s="680"/>
      <c r="BN8" s="681"/>
      <c r="BO8" s="682">
        <v>0.8</v>
      </c>
      <c r="BP8" s="682"/>
      <c r="BQ8" s="682"/>
      <c r="BR8" s="682"/>
      <c r="BS8" s="688" t="s">
        <v>185</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1022160</v>
      </c>
      <c r="CS8" s="680"/>
      <c r="CT8" s="680"/>
      <c r="CU8" s="680"/>
      <c r="CV8" s="680"/>
      <c r="CW8" s="680"/>
      <c r="CX8" s="680"/>
      <c r="CY8" s="681"/>
      <c r="CZ8" s="682">
        <v>29.6</v>
      </c>
      <c r="DA8" s="682"/>
      <c r="DB8" s="682"/>
      <c r="DC8" s="682"/>
      <c r="DD8" s="688">
        <v>108202</v>
      </c>
      <c r="DE8" s="680"/>
      <c r="DF8" s="680"/>
      <c r="DG8" s="680"/>
      <c r="DH8" s="680"/>
      <c r="DI8" s="680"/>
      <c r="DJ8" s="680"/>
      <c r="DK8" s="680"/>
      <c r="DL8" s="680"/>
      <c r="DM8" s="680"/>
      <c r="DN8" s="680"/>
      <c r="DO8" s="680"/>
      <c r="DP8" s="681"/>
      <c r="DQ8" s="688">
        <v>592165</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2800</v>
      </c>
      <c r="S9" s="680"/>
      <c r="T9" s="680"/>
      <c r="U9" s="680"/>
      <c r="V9" s="680"/>
      <c r="W9" s="680"/>
      <c r="X9" s="680"/>
      <c r="Y9" s="681"/>
      <c r="Z9" s="682">
        <v>0.1</v>
      </c>
      <c r="AA9" s="682"/>
      <c r="AB9" s="682"/>
      <c r="AC9" s="682"/>
      <c r="AD9" s="683">
        <v>2800</v>
      </c>
      <c r="AE9" s="683"/>
      <c r="AF9" s="683"/>
      <c r="AG9" s="683"/>
      <c r="AH9" s="683"/>
      <c r="AI9" s="683"/>
      <c r="AJ9" s="683"/>
      <c r="AK9" s="683"/>
      <c r="AL9" s="684">
        <v>0.1</v>
      </c>
      <c r="AM9" s="685"/>
      <c r="AN9" s="685"/>
      <c r="AO9" s="686"/>
      <c r="AP9" s="676" t="s">
        <v>242</v>
      </c>
      <c r="AQ9" s="677"/>
      <c r="AR9" s="677"/>
      <c r="AS9" s="677"/>
      <c r="AT9" s="677"/>
      <c r="AU9" s="677"/>
      <c r="AV9" s="677"/>
      <c r="AW9" s="677"/>
      <c r="AX9" s="677"/>
      <c r="AY9" s="677"/>
      <c r="AZ9" s="677"/>
      <c r="BA9" s="677"/>
      <c r="BB9" s="677"/>
      <c r="BC9" s="677"/>
      <c r="BD9" s="677"/>
      <c r="BE9" s="677"/>
      <c r="BF9" s="678"/>
      <c r="BG9" s="679">
        <v>313403</v>
      </c>
      <c r="BH9" s="680"/>
      <c r="BI9" s="680"/>
      <c r="BJ9" s="680"/>
      <c r="BK9" s="680"/>
      <c r="BL9" s="680"/>
      <c r="BM9" s="680"/>
      <c r="BN9" s="681"/>
      <c r="BO9" s="682">
        <v>21.6</v>
      </c>
      <c r="BP9" s="682"/>
      <c r="BQ9" s="682"/>
      <c r="BR9" s="682"/>
      <c r="BS9" s="688" t="s">
        <v>243</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363056</v>
      </c>
      <c r="CS9" s="680"/>
      <c r="CT9" s="680"/>
      <c r="CU9" s="680"/>
      <c r="CV9" s="680"/>
      <c r="CW9" s="680"/>
      <c r="CX9" s="680"/>
      <c r="CY9" s="681"/>
      <c r="CZ9" s="682">
        <v>10.5</v>
      </c>
      <c r="DA9" s="682"/>
      <c r="DB9" s="682"/>
      <c r="DC9" s="682"/>
      <c r="DD9" s="688">
        <v>3119</v>
      </c>
      <c r="DE9" s="680"/>
      <c r="DF9" s="680"/>
      <c r="DG9" s="680"/>
      <c r="DH9" s="680"/>
      <c r="DI9" s="680"/>
      <c r="DJ9" s="680"/>
      <c r="DK9" s="680"/>
      <c r="DL9" s="680"/>
      <c r="DM9" s="680"/>
      <c r="DN9" s="680"/>
      <c r="DO9" s="680"/>
      <c r="DP9" s="681"/>
      <c r="DQ9" s="688">
        <v>349185</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185</v>
      </c>
      <c r="S10" s="680"/>
      <c r="T10" s="680"/>
      <c r="U10" s="680"/>
      <c r="V10" s="680"/>
      <c r="W10" s="680"/>
      <c r="X10" s="680"/>
      <c r="Y10" s="681"/>
      <c r="Z10" s="682" t="s">
        <v>243</v>
      </c>
      <c r="AA10" s="682"/>
      <c r="AB10" s="682"/>
      <c r="AC10" s="682"/>
      <c r="AD10" s="683" t="s">
        <v>185</v>
      </c>
      <c r="AE10" s="683"/>
      <c r="AF10" s="683"/>
      <c r="AG10" s="683"/>
      <c r="AH10" s="683"/>
      <c r="AI10" s="683"/>
      <c r="AJ10" s="683"/>
      <c r="AK10" s="683"/>
      <c r="AL10" s="684" t="s">
        <v>185</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31510</v>
      </c>
      <c r="BH10" s="680"/>
      <c r="BI10" s="680"/>
      <c r="BJ10" s="680"/>
      <c r="BK10" s="680"/>
      <c r="BL10" s="680"/>
      <c r="BM10" s="680"/>
      <c r="BN10" s="681"/>
      <c r="BO10" s="682">
        <v>2.2000000000000002</v>
      </c>
      <c r="BP10" s="682"/>
      <c r="BQ10" s="682"/>
      <c r="BR10" s="682"/>
      <c r="BS10" s="688">
        <v>5252</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t="s">
        <v>185</v>
      </c>
      <c r="CS10" s="680"/>
      <c r="CT10" s="680"/>
      <c r="CU10" s="680"/>
      <c r="CV10" s="680"/>
      <c r="CW10" s="680"/>
      <c r="CX10" s="680"/>
      <c r="CY10" s="681"/>
      <c r="CZ10" s="682" t="s">
        <v>185</v>
      </c>
      <c r="DA10" s="682"/>
      <c r="DB10" s="682"/>
      <c r="DC10" s="682"/>
      <c r="DD10" s="688" t="s">
        <v>185</v>
      </c>
      <c r="DE10" s="680"/>
      <c r="DF10" s="680"/>
      <c r="DG10" s="680"/>
      <c r="DH10" s="680"/>
      <c r="DI10" s="680"/>
      <c r="DJ10" s="680"/>
      <c r="DK10" s="680"/>
      <c r="DL10" s="680"/>
      <c r="DM10" s="680"/>
      <c r="DN10" s="680"/>
      <c r="DO10" s="680"/>
      <c r="DP10" s="681"/>
      <c r="DQ10" s="688" t="s">
        <v>185</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185</v>
      </c>
      <c r="S11" s="680"/>
      <c r="T11" s="680"/>
      <c r="U11" s="680"/>
      <c r="V11" s="680"/>
      <c r="W11" s="680"/>
      <c r="X11" s="680"/>
      <c r="Y11" s="681"/>
      <c r="Z11" s="682" t="s">
        <v>243</v>
      </c>
      <c r="AA11" s="682"/>
      <c r="AB11" s="682"/>
      <c r="AC11" s="682"/>
      <c r="AD11" s="683" t="s">
        <v>185</v>
      </c>
      <c r="AE11" s="683"/>
      <c r="AF11" s="683"/>
      <c r="AG11" s="683"/>
      <c r="AH11" s="683"/>
      <c r="AI11" s="683"/>
      <c r="AJ11" s="683"/>
      <c r="AK11" s="683"/>
      <c r="AL11" s="684" t="s">
        <v>243</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53905</v>
      </c>
      <c r="BH11" s="680"/>
      <c r="BI11" s="680"/>
      <c r="BJ11" s="680"/>
      <c r="BK11" s="680"/>
      <c r="BL11" s="680"/>
      <c r="BM11" s="680"/>
      <c r="BN11" s="681"/>
      <c r="BO11" s="682">
        <v>3.7</v>
      </c>
      <c r="BP11" s="682"/>
      <c r="BQ11" s="682"/>
      <c r="BR11" s="682"/>
      <c r="BS11" s="688">
        <v>11026</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273483</v>
      </c>
      <c r="CS11" s="680"/>
      <c r="CT11" s="680"/>
      <c r="CU11" s="680"/>
      <c r="CV11" s="680"/>
      <c r="CW11" s="680"/>
      <c r="CX11" s="680"/>
      <c r="CY11" s="681"/>
      <c r="CZ11" s="682">
        <v>7.9</v>
      </c>
      <c r="DA11" s="682"/>
      <c r="DB11" s="682"/>
      <c r="DC11" s="682"/>
      <c r="DD11" s="688">
        <v>16787</v>
      </c>
      <c r="DE11" s="680"/>
      <c r="DF11" s="680"/>
      <c r="DG11" s="680"/>
      <c r="DH11" s="680"/>
      <c r="DI11" s="680"/>
      <c r="DJ11" s="680"/>
      <c r="DK11" s="680"/>
      <c r="DL11" s="680"/>
      <c r="DM11" s="680"/>
      <c r="DN11" s="680"/>
      <c r="DO11" s="680"/>
      <c r="DP11" s="681"/>
      <c r="DQ11" s="688">
        <v>138973</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134774</v>
      </c>
      <c r="S12" s="680"/>
      <c r="T12" s="680"/>
      <c r="U12" s="680"/>
      <c r="V12" s="680"/>
      <c r="W12" s="680"/>
      <c r="X12" s="680"/>
      <c r="Y12" s="681"/>
      <c r="Z12" s="682">
        <v>3.8</v>
      </c>
      <c r="AA12" s="682"/>
      <c r="AB12" s="682"/>
      <c r="AC12" s="682"/>
      <c r="AD12" s="683">
        <v>134774</v>
      </c>
      <c r="AE12" s="683"/>
      <c r="AF12" s="683"/>
      <c r="AG12" s="683"/>
      <c r="AH12" s="683"/>
      <c r="AI12" s="683"/>
      <c r="AJ12" s="683"/>
      <c r="AK12" s="683"/>
      <c r="AL12" s="684">
        <v>6.2</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983086</v>
      </c>
      <c r="BH12" s="680"/>
      <c r="BI12" s="680"/>
      <c r="BJ12" s="680"/>
      <c r="BK12" s="680"/>
      <c r="BL12" s="680"/>
      <c r="BM12" s="680"/>
      <c r="BN12" s="681"/>
      <c r="BO12" s="682">
        <v>67.7</v>
      </c>
      <c r="BP12" s="682"/>
      <c r="BQ12" s="682"/>
      <c r="BR12" s="682"/>
      <c r="BS12" s="688">
        <v>172575</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49271</v>
      </c>
      <c r="CS12" s="680"/>
      <c r="CT12" s="680"/>
      <c r="CU12" s="680"/>
      <c r="CV12" s="680"/>
      <c r="CW12" s="680"/>
      <c r="CX12" s="680"/>
      <c r="CY12" s="681"/>
      <c r="CZ12" s="682">
        <v>1.4</v>
      </c>
      <c r="DA12" s="682"/>
      <c r="DB12" s="682"/>
      <c r="DC12" s="682"/>
      <c r="DD12" s="688" t="s">
        <v>185</v>
      </c>
      <c r="DE12" s="680"/>
      <c r="DF12" s="680"/>
      <c r="DG12" s="680"/>
      <c r="DH12" s="680"/>
      <c r="DI12" s="680"/>
      <c r="DJ12" s="680"/>
      <c r="DK12" s="680"/>
      <c r="DL12" s="680"/>
      <c r="DM12" s="680"/>
      <c r="DN12" s="680"/>
      <c r="DO12" s="680"/>
      <c r="DP12" s="681"/>
      <c r="DQ12" s="688">
        <v>48053</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243</v>
      </c>
      <c r="S13" s="680"/>
      <c r="T13" s="680"/>
      <c r="U13" s="680"/>
      <c r="V13" s="680"/>
      <c r="W13" s="680"/>
      <c r="X13" s="680"/>
      <c r="Y13" s="681"/>
      <c r="Z13" s="682" t="s">
        <v>243</v>
      </c>
      <c r="AA13" s="682"/>
      <c r="AB13" s="682"/>
      <c r="AC13" s="682"/>
      <c r="AD13" s="683" t="s">
        <v>185</v>
      </c>
      <c r="AE13" s="683"/>
      <c r="AF13" s="683"/>
      <c r="AG13" s="683"/>
      <c r="AH13" s="683"/>
      <c r="AI13" s="683"/>
      <c r="AJ13" s="683"/>
      <c r="AK13" s="683"/>
      <c r="AL13" s="684" t="s">
        <v>243</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982735</v>
      </c>
      <c r="BH13" s="680"/>
      <c r="BI13" s="680"/>
      <c r="BJ13" s="680"/>
      <c r="BK13" s="680"/>
      <c r="BL13" s="680"/>
      <c r="BM13" s="680"/>
      <c r="BN13" s="681"/>
      <c r="BO13" s="682">
        <v>67.599999999999994</v>
      </c>
      <c r="BP13" s="682"/>
      <c r="BQ13" s="682"/>
      <c r="BR13" s="682"/>
      <c r="BS13" s="688">
        <v>172575</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322836</v>
      </c>
      <c r="CS13" s="680"/>
      <c r="CT13" s="680"/>
      <c r="CU13" s="680"/>
      <c r="CV13" s="680"/>
      <c r="CW13" s="680"/>
      <c r="CX13" s="680"/>
      <c r="CY13" s="681"/>
      <c r="CZ13" s="682">
        <v>9.3000000000000007</v>
      </c>
      <c r="DA13" s="682"/>
      <c r="DB13" s="682"/>
      <c r="DC13" s="682"/>
      <c r="DD13" s="688">
        <v>128668</v>
      </c>
      <c r="DE13" s="680"/>
      <c r="DF13" s="680"/>
      <c r="DG13" s="680"/>
      <c r="DH13" s="680"/>
      <c r="DI13" s="680"/>
      <c r="DJ13" s="680"/>
      <c r="DK13" s="680"/>
      <c r="DL13" s="680"/>
      <c r="DM13" s="680"/>
      <c r="DN13" s="680"/>
      <c r="DO13" s="680"/>
      <c r="DP13" s="681"/>
      <c r="DQ13" s="688">
        <v>245977</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243</v>
      </c>
      <c r="S14" s="680"/>
      <c r="T14" s="680"/>
      <c r="U14" s="680"/>
      <c r="V14" s="680"/>
      <c r="W14" s="680"/>
      <c r="X14" s="680"/>
      <c r="Y14" s="681"/>
      <c r="Z14" s="682" t="s">
        <v>185</v>
      </c>
      <c r="AA14" s="682"/>
      <c r="AB14" s="682"/>
      <c r="AC14" s="682"/>
      <c r="AD14" s="683" t="s">
        <v>185</v>
      </c>
      <c r="AE14" s="683"/>
      <c r="AF14" s="683"/>
      <c r="AG14" s="683"/>
      <c r="AH14" s="683"/>
      <c r="AI14" s="683"/>
      <c r="AJ14" s="683"/>
      <c r="AK14" s="683"/>
      <c r="AL14" s="684" t="s">
        <v>185</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17014</v>
      </c>
      <c r="BH14" s="680"/>
      <c r="BI14" s="680"/>
      <c r="BJ14" s="680"/>
      <c r="BK14" s="680"/>
      <c r="BL14" s="680"/>
      <c r="BM14" s="680"/>
      <c r="BN14" s="681"/>
      <c r="BO14" s="682">
        <v>1.2</v>
      </c>
      <c r="BP14" s="682"/>
      <c r="BQ14" s="682"/>
      <c r="BR14" s="682"/>
      <c r="BS14" s="688" t="s">
        <v>243</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164882</v>
      </c>
      <c r="CS14" s="680"/>
      <c r="CT14" s="680"/>
      <c r="CU14" s="680"/>
      <c r="CV14" s="680"/>
      <c r="CW14" s="680"/>
      <c r="CX14" s="680"/>
      <c r="CY14" s="681"/>
      <c r="CZ14" s="682">
        <v>4.8</v>
      </c>
      <c r="DA14" s="682"/>
      <c r="DB14" s="682"/>
      <c r="DC14" s="682"/>
      <c r="DD14" s="688">
        <v>22347</v>
      </c>
      <c r="DE14" s="680"/>
      <c r="DF14" s="680"/>
      <c r="DG14" s="680"/>
      <c r="DH14" s="680"/>
      <c r="DI14" s="680"/>
      <c r="DJ14" s="680"/>
      <c r="DK14" s="680"/>
      <c r="DL14" s="680"/>
      <c r="DM14" s="680"/>
      <c r="DN14" s="680"/>
      <c r="DO14" s="680"/>
      <c r="DP14" s="681"/>
      <c r="DQ14" s="688">
        <v>141888</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7335</v>
      </c>
      <c r="S15" s="680"/>
      <c r="T15" s="680"/>
      <c r="U15" s="680"/>
      <c r="V15" s="680"/>
      <c r="W15" s="680"/>
      <c r="X15" s="680"/>
      <c r="Y15" s="681"/>
      <c r="Z15" s="682">
        <v>0.2</v>
      </c>
      <c r="AA15" s="682"/>
      <c r="AB15" s="682"/>
      <c r="AC15" s="682"/>
      <c r="AD15" s="683">
        <v>7335</v>
      </c>
      <c r="AE15" s="683"/>
      <c r="AF15" s="683"/>
      <c r="AG15" s="683"/>
      <c r="AH15" s="683"/>
      <c r="AI15" s="683"/>
      <c r="AJ15" s="683"/>
      <c r="AK15" s="683"/>
      <c r="AL15" s="684">
        <v>0.3</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42660</v>
      </c>
      <c r="BH15" s="680"/>
      <c r="BI15" s="680"/>
      <c r="BJ15" s="680"/>
      <c r="BK15" s="680"/>
      <c r="BL15" s="680"/>
      <c r="BM15" s="680"/>
      <c r="BN15" s="681"/>
      <c r="BO15" s="682">
        <v>2.9</v>
      </c>
      <c r="BP15" s="682"/>
      <c r="BQ15" s="682"/>
      <c r="BR15" s="682"/>
      <c r="BS15" s="688" t="s">
        <v>185</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275708</v>
      </c>
      <c r="CS15" s="680"/>
      <c r="CT15" s="680"/>
      <c r="CU15" s="680"/>
      <c r="CV15" s="680"/>
      <c r="CW15" s="680"/>
      <c r="CX15" s="680"/>
      <c r="CY15" s="681"/>
      <c r="CZ15" s="682">
        <v>8</v>
      </c>
      <c r="DA15" s="682"/>
      <c r="DB15" s="682"/>
      <c r="DC15" s="682"/>
      <c r="DD15" s="688">
        <v>20006</v>
      </c>
      <c r="DE15" s="680"/>
      <c r="DF15" s="680"/>
      <c r="DG15" s="680"/>
      <c r="DH15" s="680"/>
      <c r="DI15" s="680"/>
      <c r="DJ15" s="680"/>
      <c r="DK15" s="680"/>
      <c r="DL15" s="680"/>
      <c r="DM15" s="680"/>
      <c r="DN15" s="680"/>
      <c r="DO15" s="680"/>
      <c r="DP15" s="681"/>
      <c r="DQ15" s="688">
        <v>269712</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185</v>
      </c>
      <c r="S16" s="680"/>
      <c r="T16" s="680"/>
      <c r="U16" s="680"/>
      <c r="V16" s="680"/>
      <c r="W16" s="680"/>
      <c r="X16" s="680"/>
      <c r="Y16" s="681"/>
      <c r="Z16" s="682" t="s">
        <v>185</v>
      </c>
      <c r="AA16" s="682"/>
      <c r="AB16" s="682"/>
      <c r="AC16" s="682"/>
      <c r="AD16" s="683" t="s">
        <v>185</v>
      </c>
      <c r="AE16" s="683"/>
      <c r="AF16" s="683"/>
      <c r="AG16" s="683"/>
      <c r="AH16" s="683"/>
      <c r="AI16" s="683"/>
      <c r="AJ16" s="683"/>
      <c r="AK16" s="683"/>
      <c r="AL16" s="684" t="s">
        <v>185</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185</v>
      </c>
      <c r="BH16" s="680"/>
      <c r="BI16" s="680"/>
      <c r="BJ16" s="680"/>
      <c r="BK16" s="680"/>
      <c r="BL16" s="680"/>
      <c r="BM16" s="680"/>
      <c r="BN16" s="681"/>
      <c r="BO16" s="682" t="s">
        <v>185</v>
      </c>
      <c r="BP16" s="682"/>
      <c r="BQ16" s="682"/>
      <c r="BR16" s="682"/>
      <c r="BS16" s="688" t="s">
        <v>185</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t="s">
        <v>243</v>
      </c>
      <c r="CS16" s="680"/>
      <c r="CT16" s="680"/>
      <c r="CU16" s="680"/>
      <c r="CV16" s="680"/>
      <c r="CW16" s="680"/>
      <c r="CX16" s="680"/>
      <c r="CY16" s="681"/>
      <c r="CZ16" s="682" t="s">
        <v>243</v>
      </c>
      <c r="DA16" s="682"/>
      <c r="DB16" s="682"/>
      <c r="DC16" s="682"/>
      <c r="DD16" s="688" t="s">
        <v>243</v>
      </c>
      <c r="DE16" s="680"/>
      <c r="DF16" s="680"/>
      <c r="DG16" s="680"/>
      <c r="DH16" s="680"/>
      <c r="DI16" s="680"/>
      <c r="DJ16" s="680"/>
      <c r="DK16" s="680"/>
      <c r="DL16" s="680"/>
      <c r="DM16" s="680"/>
      <c r="DN16" s="680"/>
      <c r="DO16" s="680"/>
      <c r="DP16" s="681"/>
      <c r="DQ16" s="688" t="s">
        <v>185</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6852</v>
      </c>
      <c r="S17" s="680"/>
      <c r="T17" s="680"/>
      <c r="U17" s="680"/>
      <c r="V17" s="680"/>
      <c r="W17" s="680"/>
      <c r="X17" s="680"/>
      <c r="Y17" s="681"/>
      <c r="Z17" s="682">
        <v>0.2</v>
      </c>
      <c r="AA17" s="682"/>
      <c r="AB17" s="682"/>
      <c r="AC17" s="682"/>
      <c r="AD17" s="683">
        <v>6852</v>
      </c>
      <c r="AE17" s="683"/>
      <c r="AF17" s="683"/>
      <c r="AG17" s="683"/>
      <c r="AH17" s="683"/>
      <c r="AI17" s="683"/>
      <c r="AJ17" s="683"/>
      <c r="AK17" s="683"/>
      <c r="AL17" s="684">
        <v>0.3</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243</v>
      </c>
      <c r="BH17" s="680"/>
      <c r="BI17" s="680"/>
      <c r="BJ17" s="680"/>
      <c r="BK17" s="680"/>
      <c r="BL17" s="680"/>
      <c r="BM17" s="680"/>
      <c r="BN17" s="681"/>
      <c r="BO17" s="682" t="s">
        <v>243</v>
      </c>
      <c r="BP17" s="682"/>
      <c r="BQ17" s="682"/>
      <c r="BR17" s="682"/>
      <c r="BS17" s="688" t="s">
        <v>185</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430999</v>
      </c>
      <c r="CS17" s="680"/>
      <c r="CT17" s="680"/>
      <c r="CU17" s="680"/>
      <c r="CV17" s="680"/>
      <c r="CW17" s="680"/>
      <c r="CX17" s="680"/>
      <c r="CY17" s="681"/>
      <c r="CZ17" s="682">
        <v>12.5</v>
      </c>
      <c r="DA17" s="682"/>
      <c r="DB17" s="682"/>
      <c r="DC17" s="682"/>
      <c r="DD17" s="688" t="s">
        <v>243</v>
      </c>
      <c r="DE17" s="680"/>
      <c r="DF17" s="680"/>
      <c r="DG17" s="680"/>
      <c r="DH17" s="680"/>
      <c r="DI17" s="680"/>
      <c r="DJ17" s="680"/>
      <c r="DK17" s="680"/>
      <c r="DL17" s="680"/>
      <c r="DM17" s="680"/>
      <c r="DN17" s="680"/>
      <c r="DO17" s="680"/>
      <c r="DP17" s="681"/>
      <c r="DQ17" s="688">
        <v>346532</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676635</v>
      </c>
      <c r="S18" s="680"/>
      <c r="T18" s="680"/>
      <c r="U18" s="680"/>
      <c r="V18" s="680"/>
      <c r="W18" s="680"/>
      <c r="X18" s="680"/>
      <c r="Y18" s="681"/>
      <c r="Z18" s="682">
        <v>19</v>
      </c>
      <c r="AA18" s="682"/>
      <c r="AB18" s="682"/>
      <c r="AC18" s="682"/>
      <c r="AD18" s="683">
        <v>555222</v>
      </c>
      <c r="AE18" s="683"/>
      <c r="AF18" s="683"/>
      <c r="AG18" s="683"/>
      <c r="AH18" s="683"/>
      <c r="AI18" s="683"/>
      <c r="AJ18" s="683"/>
      <c r="AK18" s="683"/>
      <c r="AL18" s="684">
        <v>25.4</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185</v>
      </c>
      <c r="BH18" s="680"/>
      <c r="BI18" s="680"/>
      <c r="BJ18" s="680"/>
      <c r="BK18" s="680"/>
      <c r="BL18" s="680"/>
      <c r="BM18" s="680"/>
      <c r="BN18" s="681"/>
      <c r="BO18" s="682" t="s">
        <v>185</v>
      </c>
      <c r="BP18" s="682"/>
      <c r="BQ18" s="682"/>
      <c r="BR18" s="682"/>
      <c r="BS18" s="688" t="s">
        <v>185</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185</v>
      </c>
      <c r="CS18" s="680"/>
      <c r="CT18" s="680"/>
      <c r="CU18" s="680"/>
      <c r="CV18" s="680"/>
      <c r="CW18" s="680"/>
      <c r="CX18" s="680"/>
      <c r="CY18" s="681"/>
      <c r="CZ18" s="682" t="s">
        <v>243</v>
      </c>
      <c r="DA18" s="682"/>
      <c r="DB18" s="682"/>
      <c r="DC18" s="682"/>
      <c r="DD18" s="688" t="s">
        <v>243</v>
      </c>
      <c r="DE18" s="680"/>
      <c r="DF18" s="680"/>
      <c r="DG18" s="680"/>
      <c r="DH18" s="680"/>
      <c r="DI18" s="680"/>
      <c r="DJ18" s="680"/>
      <c r="DK18" s="680"/>
      <c r="DL18" s="680"/>
      <c r="DM18" s="680"/>
      <c r="DN18" s="680"/>
      <c r="DO18" s="680"/>
      <c r="DP18" s="681"/>
      <c r="DQ18" s="688" t="s">
        <v>243</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555222</v>
      </c>
      <c r="S19" s="680"/>
      <c r="T19" s="680"/>
      <c r="U19" s="680"/>
      <c r="V19" s="680"/>
      <c r="W19" s="680"/>
      <c r="X19" s="680"/>
      <c r="Y19" s="681"/>
      <c r="Z19" s="682">
        <v>15.6</v>
      </c>
      <c r="AA19" s="682"/>
      <c r="AB19" s="682"/>
      <c r="AC19" s="682"/>
      <c r="AD19" s="683">
        <v>555222</v>
      </c>
      <c r="AE19" s="683"/>
      <c r="AF19" s="683"/>
      <c r="AG19" s="683"/>
      <c r="AH19" s="683"/>
      <c r="AI19" s="683"/>
      <c r="AJ19" s="683"/>
      <c r="AK19" s="683"/>
      <c r="AL19" s="684">
        <v>25.4</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243</v>
      </c>
      <c r="BH19" s="680"/>
      <c r="BI19" s="680"/>
      <c r="BJ19" s="680"/>
      <c r="BK19" s="680"/>
      <c r="BL19" s="680"/>
      <c r="BM19" s="680"/>
      <c r="BN19" s="681"/>
      <c r="BO19" s="682" t="s">
        <v>185</v>
      </c>
      <c r="BP19" s="682"/>
      <c r="BQ19" s="682"/>
      <c r="BR19" s="682"/>
      <c r="BS19" s="688" t="s">
        <v>243</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185</v>
      </c>
      <c r="CS19" s="680"/>
      <c r="CT19" s="680"/>
      <c r="CU19" s="680"/>
      <c r="CV19" s="680"/>
      <c r="CW19" s="680"/>
      <c r="CX19" s="680"/>
      <c r="CY19" s="681"/>
      <c r="CZ19" s="682" t="s">
        <v>185</v>
      </c>
      <c r="DA19" s="682"/>
      <c r="DB19" s="682"/>
      <c r="DC19" s="682"/>
      <c r="DD19" s="688" t="s">
        <v>243</v>
      </c>
      <c r="DE19" s="680"/>
      <c r="DF19" s="680"/>
      <c r="DG19" s="680"/>
      <c r="DH19" s="680"/>
      <c r="DI19" s="680"/>
      <c r="DJ19" s="680"/>
      <c r="DK19" s="680"/>
      <c r="DL19" s="680"/>
      <c r="DM19" s="680"/>
      <c r="DN19" s="680"/>
      <c r="DO19" s="680"/>
      <c r="DP19" s="681"/>
      <c r="DQ19" s="688" t="s">
        <v>243</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121413</v>
      </c>
      <c r="S20" s="680"/>
      <c r="T20" s="680"/>
      <c r="U20" s="680"/>
      <c r="V20" s="680"/>
      <c r="W20" s="680"/>
      <c r="X20" s="680"/>
      <c r="Y20" s="681"/>
      <c r="Z20" s="682">
        <v>3.4</v>
      </c>
      <c r="AA20" s="682"/>
      <c r="AB20" s="682"/>
      <c r="AC20" s="682"/>
      <c r="AD20" s="683" t="s">
        <v>243</v>
      </c>
      <c r="AE20" s="683"/>
      <c r="AF20" s="683"/>
      <c r="AG20" s="683"/>
      <c r="AH20" s="683"/>
      <c r="AI20" s="683"/>
      <c r="AJ20" s="683"/>
      <c r="AK20" s="683"/>
      <c r="AL20" s="684" t="s">
        <v>185</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185</v>
      </c>
      <c r="BH20" s="680"/>
      <c r="BI20" s="680"/>
      <c r="BJ20" s="680"/>
      <c r="BK20" s="680"/>
      <c r="BL20" s="680"/>
      <c r="BM20" s="680"/>
      <c r="BN20" s="681"/>
      <c r="BO20" s="682" t="s">
        <v>243</v>
      </c>
      <c r="BP20" s="682"/>
      <c r="BQ20" s="682"/>
      <c r="BR20" s="682"/>
      <c r="BS20" s="688" t="s">
        <v>185</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3455698</v>
      </c>
      <c r="CS20" s="680"/>
      <c r="CT20" s="680"/>
      <c r="CU20" s="680"/>
      <c r="CV20" s="680"/>
      <c r="CW20" s="680"/>
      <c r="CX20" s="680"/>
      <c r="CY20" s="681"/>
      <c r="CZ20" s="682">
        <v>100</v>
      </c>
      <c r="DA20" s="682"/>
      <c r="DB20" s="682"/>
      <c r="DC20" s="682"/>
      <c r="DD20" s="688">
        <v>370353</v>
      </c>
      <c r="DE20" s="680"/>
      <c r="DF20" s="680"/>
      <c r="DG20" s="680"/>
      <c r="DH20" s="680"/>
      <c r="DI20" s="680"/>
      <c r="DJ20" s="680"/>
      <c r="DK20" s="680"/>
      <c r="DL20" s="680"/>
      <c r="DM20" s="680"/>
      <c r="DN20" s="680"/>
      <c r="DO20" s="680"/>
      <c r="DP20" s="681"/>
      <c r="DQ20" s="688">
        <v>2666660</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185</v>
      </c>
      <c r="S21" s="680"/>
      <c r="T21" s="680"/>
      <c r="U21" s="680"/>
      <c r="V21" s="680"/>
      <c r="W21" s="680"/>
      <c r="X21" s="680"/>
      <c r="Y21" s="681"/>
      <c r="Z21" s="682" t="s">
        <v>185</v>
      </c>
      <c r="AA21" s="682"/>
      <c r="AB21" s="682"/>
      <c r="AC21" s="682"/>
      <c r="AD21" s="683" t="s">
        <v>185</v>
      </c>
      <c r="AE21" s="683"/>
      <c r="AF21" s="683"/>
      <c r="AG21" s="683"/>
      <c r="AH21" s="683"/>
      <c r="AI21" s="683"/>
      <c r="AJ21" s="683"/>
      <c r="AK21" s="683"/>
      <c r="AL21" s="684" t="s">
        <v>243</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243</v>
      </c>
      <c r="BH21" s="680"/>
      <c r="BI21" s="680"/>
      <c r="BJ21" s="680"/>
      <c r="BK21" s="680"/>
      <c r="BL21" s="680"/>
      <c r="BM21" s="680"/>
      <c r="BN21" s="681"/>
      <c r="BO21" s="682" t="s">
        <v>243</v>
      </c>
      <c r="BP21" s="682"/>
      <c r="BQ21" s="682"/>
      <c r="BR21" s="682"/>
      <c r="BS21" s="688" t="s">
        <v>243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2305814</v>
      </c>
      <c r="S22" s="680"/>
      <c r="T22" s="680"/>
      <c r="U22" s="680"/>
      <c r="V22" s="680"/>
      <c r="W22" s="680"/>
      <c r="X22" s="680"/>
      <c r="Y22" s="681"/>
      <c r="Z22" s="682">
        <v>64.7</v>
      </c>
      <c r="AA22" s="682"/>
      <c r="AB22" s="682"/>
      <c r="AC22" s="682"/>
      <c r="AD22" s="683">
        <v>2184401</v>
      </c>
      <c r="AE22" s="683"/>
      <c r="AF22" s="683"/>
      <c r="AG22" s="683"/>
      <c r="AH22" s="683"/>
      <c r="AI22" s="683"/>
      <c r="AJ22" s="683"/>
      <c r="AK22" s="683"/>
      <c r="AL22" s="684">
        <v>99.8</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243</v>
      </c>
      <c r="BH22" s="680"/>
      <c r="BI22" s="680"/>
      <c r="BJ22" s="680"/>
      <c r="BK22" s="680"/>
      <c r="BL22" s="680"/>
      <c r="BM22" s="680"/>
      <c r="BN22" s="681"/>
      <c r="BO22" s="682" t="s">
        <v>243</v>
      </c>
      <c r="BP22" s="682"/>
      <c r="BQ22" s="682"/>
      <c r="BR22" s="682"/>
      <c r="BS22" s="688" t="s">
        <v>243</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605</v>
      </c>
      <c r="S23" s="680"/>
      <c r="T23" s="680"/>
      <c r="U23" s="680"/>
      <c r="V23" s="680"/>
      <c r="W23" s="680"/>
      <c r="X23" s="680"/>
      <c r="Y23" s="681"/>
      <c r="Z23" s="682">
        <v>0</v>
      </c>
      <c r="AA23" s="682"/>
      <c r="AB23" s="682"/>
      <c r="AC23" s="682"/>
      <c r="AD23" s="683">
        <v>605</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185</v>
      </c>
      <c r="BH23" s="680"/>
      <c r="BI23" s="680"/>
      <c r="BJ23" s="680"/>
      <c r="BK23" s="680"/>
      <c r="BL23" s="680"/>
      <c r="BM23" s="680"/>
      <c r="BN23" s="681"/>
      <c r="BO23" s="682" t="s">
        <v>185</v>
      </c>
      <c r="BP23" s="682"/>
      <c r="BQ23" s="682"/>
      <c r="BR23" s="682"/>
      <c r="BS23" s="688" t="s">
        <v>185</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18228</v>
      </c>
      <c r="S24" s="680"/>
      <c r="T24" s="680"/>
      <c r="U24" s="680"/>
      <c r="V24" s="680"/>
      <c r="W24" s="680"/>
      <c r="X24" s="680"/>
      <c r="Y24" s="681"/>
      <c r="Z24" s="682">
        <v>0.5</v>
      </c>
      <c r="AA24" s="682"/>
      <c r="AB24" s="682"/>
      <c r="AC24" s="682"/>
      <c r="AD24" s="683" t="s">
        <v>185</v>
      </c>
      <c r="AE24" s="683"/>
      <c r="AF24" s="683"/>
      <c r="AG24" s="683"/>
      <c r="AH24" s="683"/>
      <c r="AI24" s="683"/>
      <c r="AJ24" s="683"/>
      <c r="AK24" s="683"/>
      <c r="AL24" s="684" t="s">
        <v>185</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185</v>
      </c>
      <c r="BH24" s="680"/>
      <c r="BI24" s="680"/>
      <c r="BJ24" s="680"/>
      <c r="BK24" s="680"/>
      <c r="BL24" s="680"/>
      <c r="BM24" s="680"/>
      <c r="BN24" s="681"/>
      <c r="BO24" s="682" t="s">
        <v>243</v>
      </c>
      <c r="BP24" s="682"/>
      <c r="BQ24" s="682"/>
      <c r="BR24" s="682"/>
      <c r="BS24" s="688" t="s">
        <v>243</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1532400</v>
      </c>
      <c r="CS24" s="669"/>
      <c r="CT24" s="669"/>
      <c r="CU24" s="669"/>
      <c r="CV24" s="669"/>
      <c r="CW24" s="669"/>
      <c r="CX24" s="669"/>
      <c r="CY24" s="670"/>
      <c r="CZ24" s="673">
        <v>44.3</v>
      </c>
      <c r="DA24" s="674"/>
      <c r="DB24" s="674"/>
      <c r="DC24" s="693"/>
      <c r="DD24" s="716">
        <v>1194482</v>
      </c>
      <c r="DE24" s="669"/>
      <c r="DF24" s="669"/>
      <c r="DG24" s="669"/>
      <c r="DH24" s="669"/>
      <c r="DI24" s="669"/>
      <c r="DJ24" s="669"/>
      <c r="DK24" s="670"/>
      <c r="DL24" s="716">
        <v>1188183</v>
      </c>
      <c r="DM24" s="669"/>
      <c r="DN24" s="669"/>
      <c r="DO24" s="669"/>
      <c r="DP24" s="669"/>
      <c r="DQ24" s="669"/>
      <c r="DR24" s="669"/>
      <c r="DS24" s="669"/>
      <c r="DT24" s="669"/>
      <c r="DU24" s="669"/>
      <c r="DV24" s="670"/>
      <c r="DW24" s="673">
        <v>51.5</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173209</v>
      </c>
      <c r="S25" s="680"/>
      <c r="T25" s="680"/>
      <c r="U25" s="680"/>
      <c r="V25" s="680"/>
      <c r="W25" s="680"/>
      <c r="X25" s="680"/>
      <c r="Y25" s="681"/>
      <c r="Z25" s="682">
        <v>4.9000000000000004</v>
      </c>
      <c r="AA25" s="682"/>
      <c r="AB25" s="682"/>
      <c r="AC25" s="682"/>
      <c r="AD25" s="683" t="s">
        <v>243</v>
      </c>
      <c r="AE25" s="683"/>
      <c r="AF25" s="683"/>
      <c r="AG25" s="683"/>
      <c r="AH25" s="683"/>
      <c r="AI25" s="683"/>
      <c r="AJ25" s="683"/>
      <c r="AK25" s="683"/>
      <c r="AL25" s="684" t="s">
        <v>243</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243</v>
      </c>
      <c r="BH25" s="680"/>
      <c r="BI25" s="680"/>
      <c r="BJ25" s="680"/>
      <c r="BK25" s="680"/>
      <c r="BL25" s="680"/>
      <c r="BM25" s="680"/>
      <c r="BN25" s="681"/>
      <c r="BO25" s="682" t="s">
        <v>243</v>
      </c>
      <c r="BP25" s="682"/>
      <c r="BQ25" s="682"/>
      <c r="BR25" s="682"/>
      <c r="BS25" s="688" t="s">
        <v>243</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693751</v>
      </c>
      <c r="CS25" s="712"/>
      <c r="CT25" s="712"/>
      <c r="CU25" s="712"/>
      <c r="CV25" s="712"/>
      <c r="CW25" s="712"/>
      <c r="CX25" s="712"/>
      <c r="CY25" s="713"/>
      <c r="CZ25" s="684">
        <v>20.100000000000001</v>
      </c>
      <c r="DA25" s="714"/>
      <c r="DB25" s="714"/>
      <c r="DC25" s="717"/>
      <c r="DD25" s="688">
        <v>633003</v>
      </c>
      <c r="DE25" s="712"/>
      <c r="DF25" s="712"/>
      <c r="DG25" s="712"/>
      <c r="DH25" s="712"/>
      <c r="DI25" s="712"/>
      <c r="DJ25" s="712"/>
      <c r="DK25" s="713"/>
      <c r="DL25" s="688">
        <v>626704</v>
      </c>
      <c r="DM25" s="712"/>
      <c r="DN25" s="712"/>
      <c r="DO25" s="712"/>
      <c r="DP25" s="712"/>
      <c r="DQ25" s="712"/>
      <c r="DR25" s="712"/>
      <c r="DS25" s="712"/>
      <c r="DT25" s="712"/>
      <c r="DU25" s="712"/>
      <c r="DV25" s="713"/>
      <c r="DW25" s="684">
        <v>27.2</v>
      </c>
      <c r="DX25" s="714"/>
      <c r="DY25" s="714"/>
      <c r="DZ25" s="714"/>
      <c r="EA25" s="714"/>
      <c r="EB25" s="714"/>
      <c r="EC25" s="715"/>
    </row>
    <row r="26" spans="2:133" ht="11.25" customHeight="1" x14ac:dyDescent="0.15">
      <c r="B26" s="676" t="s">
        <v>296</v>
      </c>
      <c r="C26" s="677"/>
      <c r="D26" s="677"/>
      <c r="E26" s="677"/>
      <c r="F26" s="677"/>
      <c r="G26" s="677"/>
      <c r="H26" s="677"/>
      <c r="I26" s="677"/>
      <c r="J26" s="677"/>
      <c r="K26" s="677"/>
      <c r="L26" s="677"/>
      <c r="M26" s="677"/>
      <c r="N26" s="677"/>
      <c r="O26" s="677"/>
      <c r="P26" s="677"/>
      <c r="Q26" s="678"/>
      <c r="R26" s="679">
        <v>2063</v>
      </c>
      <c r="S26" s="680"/>
      <c r="T26" s="680"/>
      <c r="U26" s="680"/>
      <c r="V26" s="680"/>
      <c r="W26" s="680"/>
      <c r="X26" s="680"/>
      <c r="Y26" s="681"/>
      <c r="Z26" s="682">
        <v>0.1</v>
      </c>
      <c r="AA26" s="682"/>
      <c r="AB26" s="682"/>
      <c r="AC26" s="682"/>
      <c r="AD26" s="683" t="s">
        <v>243</v>
      </c>
      <c r="AE26" s="683"/>
      <c r="AF26" s="683"/>
      <c r="AG26" s="683"/>
      <c r="AH26" s="683"/>
      <c r="AI26" s="683"/>
      <c r="AJ26" s="683"/>
      <c r="AK26" s="683"/>
      <c r="AL26" s="684" t="s">
        <v>185</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185</v>
      </c>
      <c r="BH26" s="680"/>
      <c r="BI26" s="680"/>
      <c r="BJ26" s="680"/>
      <c r="BK26" s="680"/>
      <c r="BL26" s="680"/>
      <c r="BM26" s="680"/>
      <c r="BN26" s="681"/>
      <c r="BO26" s="682" t="s">
        <v>185</v>
      </c>
      <c r="BP26" s="682"/>
      <c r="BQ26" s="682"/>
      <c r="BR26" s="682"/>
      <c r="BS26" s="688" t="s">
        <v>243</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433730</v>
      </c>
      <c r="CS26" s="680"/>
      <c r="CT26" s="680"/>
      <c r="CU26" s="680"/>
      <c r="CV26" s="680"/>
      <c r="CW26" s="680"/>
      <c r="CX26" s="680"/>
      <c r="CY26" s="681"/>
      <c r="CZ26" s="684">
        <v>12.6</v>
      </c>
      <c r="DA26" s="714"/>
      <c r="DB26" s="714"/>
      <c r="DC26" s="717"/>
      <c r="DD26" s="688">
        <v>375599</v>
      </c>
      <c r="DE26" s="680"/>
      <c r="DF26" s="680"/>
      <c r="DG26" s="680"/>
      <c r="DH26" s="680"/>
      <c r="DI26" s="680"/>
      <c r="DJ26" s="680"/>
      <c r="DK26" s="681"/>
      <c r="DL26" s="688" t="s">
        <v>243</v>
      </c>
      <c r="DM26" s="680"/>
      <c r="DN26" s="680"/>
      <c r="DO26" s="680"/>
      <c r="DP26" s="680"/>
      <c r="DQ26" s="680"/>
      <c r="DR26" s="680"/>
      <c r="DS26" s="680"/>
      <c r="DT26" s="680"/>
      <c r="DU26" s="680"/>
      <c r="DV26" s="681"/>
      <c r="DW26" s="684" t="s">
        <v>185</v>
      </c>
      <c r="DX26" s="714"/>
      <c r="DY26" s="714"/>
      <c r="DZ26" s="714"/>
      <c r="EA26" s="714"/>
      <c r="EB26" s="714"/>
      <c r="EC26" s="715"/>
    </row>
    <row r="27" spans="2:133" ht="11.25" customHeight="1" x14ac:dyDescent="0.15">
      <c r="B27" s="676" t="s">
        <v>299</v>
      </c>
      <c r="C27" s="677"/>
      <c r="D27" s="677"/>
      <c r="E27" s="677"/>
      <c r="F27" s="677"/>
      <c r="G27" s="677"/>
      <c r="H27" s="677"/>
      <c r="I27" s="677"/>
      <c r="J27" s="677"/>
      <c r="K27" s="677"/>
      <c r="L27" s="677"/>
      <c r="M27" s="677"/>
      <c r="N27" s="677"/>
      <c r="O27" s="677"/>
      <c r="P27" s="677"/>
      <c r="Q27" s="678"/>
      <c r="R27" s="679">
        <v>249925</v>
      </c>
      <c r="S27" s="680"/>
      <c r="T27" s="680"/>
      <c r="U27" s="680"/>
      <c r="V27" s="680"/>
      <c r="W27" s="680"/>
      <c r="X27" s="680"/>
      <c r="Y27" s="681"/>
      <c r="Z27" s="682">
        <v>7</v>
      </c>
      <c r="AA27" s="682"/>
      <c r="AB27" s="682"/>
      <c r="AC27" s="682"/>
      <c r="AD27" s="683" t="s">
        <v>243</v>
      </c>
      <c r="AE27" s="683"/>
      <c r="AF27" s="683"/>
      <c r="AG27" s="683"/>
      <c r="AH27" s="683"/>
      <c r="AI27" s="683"/>
      <c r="AJ27" s="683"/>
      <c r="AK27" s="683"/>
      <c r="AL27" s="684" t="s">
        <v>185</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1452919</v>
      </c>
      <c r="BH27" s="680"/>
      <c r="BI27" s="680"/>
      <c r="BJ27" s="680"/>
      <c r="BK27" s="680"/>
      <c r="BL27" s="680"/>
      <c r="BM27" s="680"/>
      <c r="BN27" s="681"/>
      <c r="BO27" s="682">
        <v>100</v>
      </c>
      <c r="BP27" s="682"/>
      <c r="BQ27" s="682"/>
      <c r="BR27" s="682"/>
      <c r="BS27" s="688">
        <v>188853</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407650</v>
      </c>
      <c r="CS27" s="712"/>
      <c r="CT27" s="712"/>
      <c r="CU27" s="712"/>
      <c r="CV27" s="712"/>
      <c r="CW27" s="712"/>
      <c r="CX27" s="712"/>
      <c r="CY27" s="713"/>
      <c r="CZ27" s="684">
        <v>11.8</v>
      </c>
      <c r="DA27" s="714"/>
      <c r="DB27" s="714"/>
      <c r="DC27" s="717"/>
      <c r="DD27" s="688">
        <v>214947</v>
      </c>
      <c r="DE27" s="712"/>
      <c r="DF27" s="712"/>
      <c r="DG27" s="712"/>
      <c r="DH27" s="712"/>
      <c r="DI27" s="712"/>
      <c r="DJ27" s="712"/>
      <c r="DK27" s="713"/>
      <c r="DL27" s="688">
        <v>214947</v>
      </c>
      <c r="DM27" s="712"/>
      <c r="DN27" s="712"/>
      <c r="DO27" s="712"/>
      <c r="DP27" s="712"/>
      <c r="DQ27" s="712"/>
      <c r="DR27" s="712"/>
      <c r="DS27" s="712"/>
      <c r="DT27" s="712"/>
      <c r="DU27" s="712"/>
      <c r="DV27" s="713"/>
      <c r="DW27" s="684">
        <v>9.3000000000000007</v>
      </c>
      <c r="DX27" s="714"/>
      <c r="DY27" s="714"/>
      <c r="DZ27" s="714"/>
      <c r="EA27" s="714"/>
      <c r="EB27" s="714"/>
      <c r="EC27" s="715"/>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243</v>
      </c>
      <c r="S28" s="680"/>
      <c r="T28" s="680"/>
      <c r="U28" s="680"/>
      <c r="V28" s="680"/>
      <c r="W28" s="680"/>
      <c r="X28" s="680"/>
      <c r="Y28" s="681"/>
      <c r="Z28" s="682" t="s">
        <v>243</v>
      </c>
      <c r="AA28" s="682"/>
      <c r="AB28" s="682"/>
      <c r="AC28" s="682"/>
      <c r="AD28" s="683" t="s">
        <v>243</v>
      </c>
      <c r="AE28" s="683"/>
      <c r="AF28" s="683"/>
      <c r="AG28" s="683"/>
      <c r="AH28" s="683"/>
      <c r="AI28" s="683"/>
      <c r="AJ28" s="683"/>
      <c r="AK28" s="683"/>
      <c r="AL28" s="684" t="s">
        <v>185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430999</v>
      </c>
      <c r="CS28" s="680"/>
      <c r="CT28" s="680"/>
      <c r="CU28" s="680"/>
      <c r="CV28" s="680"/>
      <c r="CW28" s="680"/>
      <c r="CX28" s="680"/>
      <c r="CY28" s="681"/>
      <c r="CZ28" s="684">
        <v>12.5</v>
      </c>
      <c r="DA28" s="714"/>
      <c r="DB28" s="714"/>
      <c r="DC28" s="717"/>
      <c r="DD28" s="688">
        <v>346532</v>
      </c>
      <c r="DE28" s="680"/>
      <c r="DF28" s="680"/>
      <c r="DG28" s="680"/>
      <c r="DH28" s="680"/>
      <c r="DI28" s="680"/>
      <c r="DJ28" s="680"/>
      <c r="DK28" s="681"/>
      <c r="DL28" s="688">
        <v>346532</v>
      </c>
      <c r="DM28" s="680"/>
      <c r="DN28" s="680"/>
      <c r="DO28" s="680"/>
      <c r="DP28" s="680"/>
      <c r="DQ28" s="680"/>
      <c r="DR28" s="680"/>
      <c r="DS28" s="680"/>
      <c r="DT28" s="680"/>
      <c r="DU28" s="680"/>
      <c r="DV28" s="681"/>
      <c r="DW28" s="684">
        <v>15</v>
      </c>
      <c r="DX28" s="714"/>
      <c r="DY28" s="714"/>
      <c r="DZ28" s="714"/>
      <c r="EA28" s="714"/>
      <c r="EB28" s="714"/>
      <c r="EC28" s="715"/>
    </row>
    <row r="29" spans="2:133" ht="11.25" customHeight="1" x14ac:dyDescent="0.15">
      <c r="B29" s="676" t="s">
        <v>304</v>
      </c>
      <c r="C29" s="677"/>
      <c r="D29" s="677"/>
      <c r="E29" s="677"/>
      <c r="F29" s="677"/>
      <c r="G29" s="677"/>
      <c r="H29" s="677"/>
      <c r="I29" s="677"/>
      <c r="J29" s="677"/>
      <c r="K29" s="677"/>
      <c r="L29" s="677"/>
      <c r="M29" s="677"/>
      <c r="N29" s="677"/>
      <c r="O29" s="677"/>
      <c r="P29" s="677"/>
      <c r="Q29" s="678"/>
      <c r="R29" s="679">
        <v>239463</v>
      </c>
      <c r="S29" s="680"/>
      <c r="T29" s="680"/>
      <c r="U29" s="680"/>
      <c r="V29" s="680"/>
      <c r="W29" s="680"/>
      <c r="X29" s="680"/>
      <c r="Y29" s="681"/>
      <c r="Z29" s="682">
        <v>6.7</v>
      </c>
      <c r="AA29" s="682"/>
      <c r="AB29" s="682"/>
      <c r="AC29" s="682"/>
      <c r="AD29" s="683" t="s">
        <v>185</v>
      </c>
      <c r="AE29" s="683"/>
      <c r="AF29" s="683"/>
      <c r="AG29" s="683"/>
      <c r="AH29" s="683"/>
      <c r="AI29" s="683"/>
      <c r="AJ29" s="683"/>
      <c r="AK29" s="683"/>
      <c r="AL29" s="684" t="s">
        <v>243</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69</v>
      </c>
      <c r="CG29" s="695"/>
      <c r="CH29" s="695"/>
      <c r="CI29" s="695"/>
      <c r="CJ29" s="695"/>
      <c r="CK29" s="695"/>
      <c r="CL29" s="695"/>
      <c r="CM29" s="695"/>
      <c r="CN29" s="695"/>
      <c r="CO29" s="695"/>
      <c r="CP29" s="695"/>
      <c r="CQ29" s="696"/>
      <c r="CR29" s="679">
        <v>430952</v>
      </c>
      <c r="CS29" s="712"/>
      <c r="CT29" s="712"/>
      <c r="CU29" s="712"/>
      <c r="CV29" s="712"/>
      <c r="CW29" s="712"/>
      <c r="CX29" s="712"/>
      <c r="CY29" s="713"/>
      <c r="CZ29" s="684">
        <v>12.5</v>
      </c>
      <c r="DA29" s="714"/>
      <c r="DB29" s="714"/>
      <c r="DC29" s="717"/>
      <c r="DD29" s="688">
        <v>346485</v>
      </c>
      <c r="DE29" s="712"/>
      <c r="DF29" s="712"/>
      <c r="DG29" s="712"/>
      <c r="DH29" s="712"/>
      <c r="DI29" s="712"/>
      <c r="DJ29" s="712"/>
      <c r="DK29" s="713"/>
      <c r="DL29" s="688">
        <v>346485</v>
      </c>
      <c r="DM29" s="712"/>
      <c r="DN29" s="712"/>
      <c r="DO29" s="712"/>
      <c r="DP29" s="712"/>
      <c r="DQ29" s="712"/>
      <c r="DR29" s="712"/>
      <c r="DS29" s="712"/>
      <c r="DT29" s="712"/>
      <c r="DU29" s="712"/>
      <c r="DV29" s="713"/>
      <c r="DW29" s="684">
        <v>15</v>
      </c>
      <c r="DX29" s="714"/>
      <c r="DY29" s="714"/>
      <c r="DZ29" s="714"/>
      <c r="EA29" s="714"/>
      <c r="EB29" s="714"/>
      <c r="EC29" s="715"/>
    </row>
    <row r="30" spans="2:133" ht="11.25" customHeight="1" x14ac:dyDescent="0.15">
      <c r="B30" s="676" t="s">
        <v>308</v>
      </c>
      <c r="C30" s="677"/>
      <c r="D30" s="677"/>
      <c r="E30" s="677"/>
      <c r="F30" s="677"/>
      <c r="G30" s="677"/>
      <c r="H30" s="677"/>
      <c r="I30" s="677"/>
      <c r="J30" s="677"/>
      <c r="K30" s="677"/>
      <c r="L30" s="677"/>
      <c r="M30" s="677"/>
      <c r="N30" s="677"/>
      <c r="O30" s="677"/>
      <c r="P30" s="677"/>
      <c r="Q30" s="678"/>
      <c r="R30" s="679">
        <v>2354</v>
      </c>
      <c r="S30" s="680"/>
      <c r="T30" s="680"/>
      <c r="U30" s="680"/>
      <c r="V30" s="680"/>
      <c r="W30" s="680"/>
      <c r="X30" s="680"/>
      <c r="Y30" s="681"/>
      <c r="Z30" s="682">
        <v>0.1</v>
      </c>
      <c r="AA30" s="682"/>
      <c r="AB30" s="682"/>
      <c r="AC30" s="682"/>
      <c r="AD30" s="683" t="s">
        <v>243</v>
      </c>
      <c r="AE30" s="683"/>
      <c r="AF30" s="683"/>
      <c r="AG30" s="683"/>
      <c r="AH30" s="683"/>
      <c r="AI30" s="683"/>
      <c r="AJ30" s="683"/>
      <c r="AK30" s="683"/>
      <c r="AL30" s="684" t="s">
        <v>243</v>
      </c>
      <c r="AM30" s="685"/>
      <c r="AN30" s="685"/>
      <c r="AO30" s="686"/>
      <c r="AP30" s="727" t="s">
        <v>309</v>
      </c>
      <c r="AQ30" s="728"/>
      <c r="AR30" s="728"/>
      <c r="AS30" s="728"/>
      <c r="AT30" s="733" t="s">
        <v>310</v>
      </c>
      <c r="AU30" s="230"/>
      <c r="AV30" s="230"/>
      <c r="AW30" s="230"/>
      <c r="AX30" s="665" t="s">
        <v>188</v>
      </c>
      <c r="AY30" s="666"/>
      <c r="AZ30" s="666"/>
      <c r="BA30" s="666"/>
      <c r="BB30" s="666"/>
      <c r="BC30" s="666"/>
      <c r="BD30" s="666"/>
      <c r="BE30" s="666"/>
      <c r="BF30" s="667"/>
      <c r="BG30" s="739">
        <v>99.5</v>
      </c>
      <c r="BH30" s="740"/>
      <c r="BI30" s="740"/>
      <c r="BJ30" s="740"/>
      <c r="BK30" s="740"/>
      <c r="BL30" s="740"/>
      <c r="BM30" s="674">
        <v>98.7</v>
      </c>
      <c r="BN30" s="740"/>
      <c r="BO30" s="740"/>
      <c r="BP30" s="740"/>
      <c r="BQ30" s="741"/>
      <c r="BR30" s="739">
        <v>99.8</v>
      </c>
      <c r="BS30" s="740"/>
      <c r="BT30" s="740"/>
      <c r="BU30" s="740"/>
      <c r="BV30" s="740"/>
      <c r="BW30" s="740"/>
      <c r="BX30" s="674">
        <v>98.9</v>
      </c>
      <c r="BY30" s="740"/>
      <c r="BZ30" s="740"/>
      <c r="CA30" s="740"/>
      <c r="CB30" s="741"/>
      <c r="CD30" s="744"/>
      <c r="CE30" s="745"/>
      <c r="CF30" s="694" t="s">
        <v>311</v>
      </c>
      <c r="CG30" s="695"/>
      <c r="CH30" s="695"/>
      <c r="CI30" s="695"/>
      <c r="CJ30" s="695"/>
      <c r="CK30" s="695"/>
      <c r="CL30" s="695"/>
      <c r="CM30" s="695"/>
      <c r="CN30" s="695"/>
      <c r="CO30" s="695"/>
      <c r="CP30" s="695"/>
      <c r="CQ30" s="696"/>
      <c r="CR30" s="679">
        <v>397230</v>
      </c>
      <c r="CS30" s="680"/>
      <c r="CT30" s="680"/>
      <c r="CU30" s="680"/>
      <c r="CV30" s="680"/>
      <c r="CW30" s="680"/>
      <c r="CX30" s="680"/>
      <c r="CY30" s="681"/>
      <c r="CZ30" s="684">
        <v>11.5</v>
      </c>
      <c r="DA30" s="714"/>
      <c r="DB30" s="714"/>
      <c r="DC30" s="717"/>
      <c r="DD30" s="688">
        <v>313545</v>
      </c>
      <c r="DE30" s="680"/>
      <c r="DF30" s="680"/>
      <c r="DG30" s="680"/>
      <c r="DH30" s="680"/>
      <c r="DI30" s="680"/>
      <c r="DJ30" s="680"/>
      <c r="DK30" s="681"/>
      <c r="DL30" s="688">
        <v>313545</v>
      </c>
      <c r="DM30" s="680"/>
      <c r="DN30" s="680"/>
      <c r="DO30" s="680"/>
      <c r="DP30" s="680"/>
      <c r="DQ30" s="680"/>
      <c r="DR30" s="680"/>
      <c r="DS30" s="680"/>
      <c r="DT30" s="680"/>
      <c r="DU30" s="680"/>
      <c r="DV30" s="681"/>
      <c r="DW30" s="684">
        <v>13.6</v>
      </c>
      <c r="DX30" s="714"/>
      <c r="DY30" s="714"/>
      <c r="DZ30" s="714"/>
      <c r="EA30" s="714"/>
      <c r="EB30" s="714"/>
      <c r="EC30" s="715"/>
    </row>
    <row r="31" spans="2:133" ht="11.25" customHeight="1" x14ac:dyDescent="0.15">
      <c r="B31" s="676" t="s">
        <v>312</v>
      </c>
      <c r="C31" s="677"/>
      <c r="D31" s="677"/>
      <c r="E31" s="677"/>
      <c r="F31" s="677"/>
      <c r="G31" s="677"/>
      <c r="H31" s="677"/>
      <c r="I31" s="677"/>
      <c r="J31" s="677"/>
      <c r="K31" s="677"/>
      <c r="L31" s="677"/>
      <c r="M31" s="677"/>
      <c r="N31" s="677"/>
      <c r="O31" s="677"/>
      <c r="P31" s="677"/>
      <c r="Q31" s="678"/>
      <c r="R31" s="679">
        <v>2996</v>
      </c>
      <c r="S31" s="680"/>
      <c r="T31" s="680"/>
      <c r="U31" s="680"/>
      <c r="V31" s="680"/>
      <c r="W31" s="680"/>
      <c r="X31" s="680"/>
      <c r="Y31" s="681"/>
      <c r="Z31" s="682">
        <v>0.1</v>
      </c>
      <c r="AA31" s="682"/>
      <c r="AB31" s="682"/>
      <c r="AC31" s="682"/>
      <c r="AD31" s="683" t="s">
        <v>243</v>
      </c>
      <c r="AE31" s="683"/>
      <c r="AF31" s="683"/>
      <c r="AG31" s="683"/>
      <c r="AH31" s="683"/>
      <c r="AI31" s="683"/>
      <c r="AJ31" s="683"/>
      <c r="AK31" s="683"/>
      <c r="AL31" s="684" t="s">
        <v>243</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98.5</v>
      </c>
      <c r="BH31" s="712"/>
      <c r="BI31" s="712"/>
      <c r="BJ31" s="712"/>
      <c r="BK31" s="712"/>
      <c r="BL31" s="712"/>
      <c r="BM31" s="685">
        <v>98.1</v>
      </c>
      <c r="BN31" s="737"/>
      <c r="BO31" s="737"/>
      <c r="BP31" s="737"/>
      <c r="BQ31" s="738"/>
      <c r="BR31" s="736">
        <v>99.8</v>
      </c>
      <c r="BS31" s="712"/>
      <c r="BT31" s="712"/>
      <c r="BU31" s="712"/>
      <c r="BV31" s="712"/>
      <c r="BW31" s="712"/>
      <c r="BX31" s="685">
        <v>99.4</v>
      </c>
      <c r="BY31" s="737"/>
      <c r="BZ31" s="737"/>
      <c r="CA31" s="737"/>
      <c r="CB31" s="738"/>
      <c r="CD31" s="744"/>
      <c r="CE31" s="745"/>
      <c r="CF31" s="694" t="s">
        <v>315</v>
      </c>
      <c r="CG31" s="695"/>
      <c r="CH31" s="695"/>
      <c r="CI31" s="695"/>
      <c r="CJ31" s="695"/>
      <c r="CK31" s="695"/>
      <c r="CL31" s="695"/>
      <c r="CM31" s="695"/>
      <c r="CN31" s="695"/>
      <c r="CO31" s="695"/>
      <c r="CP31" s="695"/>
      <c r="CQ31" s="696"/>
      <c r="CR31" s="679">
        <v>33722</v>
      </c>
      <c r="CS31" s="712"/>
      <c r="CT31" s="712"/>
      <c r="CU31" s="712"/>
      <c r="CV31" s="712"/>
      <c r="CW31" s="712"/>
      <c r="CX31" s="712"/>
      <c r="CY31" s="713"/>
      <c r="CZ31" s="684">
        <v>1</v>
      </c>
      <c r="DA31" s="714"/>
      <c r="DB31" s="714"/>
      <c r="DC31" s="717"/>
      <c r="DD31" s="688">
        <v>32940</v>
      </c>
      <c r="DE31" s="712"/>
      <c r="DF31" s="712"/>
      <c r="DG31" s="712"/>
      <c r="DH31" s="712"/>
      <c r="DI31" s="712"/>
      <c r="DJ31" s="712"/>
      <c r="DK31" s="713"/>
      <c r="DL31" s="688">
        <v>32940</v>
      </c>
      <c r="DM31" s="712"/>
      <c r="DN31" s="712"/>
      <c r="DO31" s="712"/>
      <c r="DP31" s="712"/>
      <c r="DQ31" s="712"/>
      <c r="DR31" s="712"/>
      <c r="DS31" s="712"/>
      <c r="DT31" s="712"/>
      <c r="DU31" s="712"/>
      <c r="DV31" s="713"/>
      <c r="DW31" s="684">
        <v>1.4</v>
      </c>
      <c r="DX31" s="714"/>
      <c r="DY31" s="714"/>
      <c r="DZ31" s="714"/>
      <c r="EA31" s="714"/>
      <c r="EB31" s="714"/>
      <c r="EC31" s="715"/>
    </row>
    <row r="32" spans="2:133" ht="11.25" customHeight="1" x14ac:dyDescent="0.15">
      <c r="B32" s="676" t="s">
        <v>316</v>
      </c>
      <c r="C32" s="677"/>
      <c r="D32" s="677"/>
      <c r="E32" s="677"/>
      <c r="F32" s="677"/>
      <c r="G32" s="677"/>
      <c r="H32" s="677"/>
      <c r="I32" s="677"/>
      <c r="J32" s="677"/>
      <c r="K32" s="677"/>
      <c r="L32" s="677"/>
      <c r="M32" s="677"/>
      <c r="N32" s="677"/>
      <c r="O32" s="677"/>
      <c r="P32" s="677"/>
      <c r="Q32" s="678"/>
      <c r="R32" s="679">
        <v>110896</v>
      </c>
      <c r="S32" s="680"/>
      <c r="T32" s="680"/>
      <c r="U32" s="680"/>
      <c r="V32" s="680"/>
      <c r="W32" s="680"/>
      <c r="X32" s="680"/>
      <c r="Y32" s="681"/>
      <c r="Z32" s="682">
        <v>3.1</v>
      </c>
      <c r="AA32" s="682"/>
      <c r="AB32" s="682"/>
      <c r="AC32" s="682"/>
      <c r="AD32" s="683" t="s">
        <v>243</v>
      </c>
      <c r="AE32" s="683"/>
      <c r="AF32" s="683"/>
      <c r="AG32" s="683"/>
      <c r="AH32" s="683"/>
      <c r="AI32" s="683"/>
      <c r="AJ32" s="683"/>
      <c r="AK32" s="683"/>
      <c r="AL32" s="684" t="s">
        <v>243</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99.9</v>
      </c>
      <c r="BH32" s="749"/>
      <c r="BI32" s="749"/>
      <c r="BJ32" s="749"/>
      <c r="BK32" s="749"/>
      <c r="BL32" s="749"/>
      <c r="BM32" s="750">
        <v>98.9</v>
      </c>
      <c r="BN32" s="749"/>
      <c r="BO32" s="749"/>
      <c r="BP32" s="749"/>
      <c r="BQ32" s="751"/>
      <c r="BR32" s="748">
        <v>99.8</v>
      </c>
      <c r="BS32" s="749"/>
      <c r="BT32" s="749"/>
      <c r="BU32" s="749"/>
      <c r="BV32" s="749"/>
      <c r="BW32" s="749"/>
      <c r="BX32" s="750">
        <v>98.7</v>
      </c>
      <c r="BY32" s="749"/>
      <c r="BZ32" s="749"/>
      <c r="CA32" s="749"/>
      <c r="CB32" s="751"/>
      <c r="CD32" s="746"/>
      <c r="CE32" s="747"/>
      <c r="CF32" s="694" t="s">
        <v>318</v>
      </c>
      <c r="CG32" s="695"/>
      <c r="CH32" s="695"/>
      <c r="CI32" s="695"/>
      <c r="CJ32" s="695"/>
      <c r="CK32" s="695"/>
      <c r="CL32" s="695"/>
      <c r="CM32" s="695"/>
      <c r="CN32" s="695"/>
      <c r="CO32" s="695"/>
      <c r="CP32" s="695"/>
      <c r="CQ32" s="696"/>
      <c r="CR32" s="679">
        <v>47</v>
      </c>
      <c r="CS32" s="680"/>
      <c r="CT32" s="680"/>
      <c r="CU32" s="680"/>
      <c r="CV32" s="680"/>
      <c r="CW32" s="680"/>
      <c r="CX32" s="680"/>
      <c r="CY32" s="681"/>
      <c r="CZ32" s="684">
        <v>0</v>
      </c>
      <c r="DA32" s="714"/>
      <c r="DB32" s="714"/>
      <c r="DC32" s="717"/>
      <c r="DD32" s="688">
        <v>47</v>
      </c>
      <c r="DE32" s="680"/>
      <c r="DF32" s="680"/>
      <c r="DG32" s="680"/>
      <c r="DH32" s="680"/>
      <c r="DI32" s="680"/>
      <c r="DJ32" s="680"/>
      <c r="DK32" s="681"/>
      <c r="DL32" s="688">
        <v>47</v>
      </c>
      <c r="DM32" s="680"/>
      <c r="DN32" s="680"/>
      <c r="DO32" s="680"/>
      <c r="DP32" s="680"/>
      <c r="DQ32" s="680"/>
      <c r="DR32" s="680"/>
      <c r="DS32" s="680"/>
      <c r="DT32" s="680"/>
      <c r="DU32" s="680"/>
      <c r="DV32" s="681"/>
      <c r="DW32" s="684">
        <v>0</v>
      </c>
      <c r="DX32" s="714"/>
      <c r="DY32" s="714"/>
      <c r="DZ32" s="714"/>
      <c r="EA32" s="714"/>
      <c r="EB32" s="714"/>
      <c r="EC32" s="715"/>
    </row>
    <row r="33" spans="2:133" ht="11.25" customHeight="1" x14ac:dyDescent="0.15">
      <c r="B33" s="676" t="s">
        <v>319</v>
      </c>
      <c r="C33" s="677"/>
      <c r="D33" s="677"/>
      <c r="E33" s="677"/>
      <c r="F33" s="677"/>
      <c r="G33" s="677"/>
      <c r="H33" s="677"/>
      <c r="I33" s="677"/>
      <c r="J33" s="677"/>
      <c r="K33" s="677"/>
      <c r="L33" s="677"/>
      <c r="M33" s="677"/>
      <c r="N33" s="677"/>
      <c r="O33" s="677"/>
      <c r="P33" s="677"/>
      <c r="Q33" s="678"/>
      <c r="R33" s="679">
        <v>225408</v>
      </c>
      <c r="S33" s="680"/>
      <c r="T33" s="680"/>
      <c r="U33" s="680"/>
      <c r="V33" s="680"/>
      <c r="W33" s="680"/>
      <c r="X33" s="680"/>
      <c r="Y33" s="681"/>
      <c r="Z33" s="682">
        <v>6.3</v>
      </c>
      <c r="AA33" s="682"/>
      <c r="AB33" s="682"/>
      <c r="AC33" s="682"/>
      <c r="AD33" s="683" t="s">
        <v>243</v>
      </c>
      <c r="AE33" s="683"/>
      <c r="AF33" s="683"/>
      <c r="AG33" s="683"/>
      <c r="AH33" s="683"/>
      <c r="AI33" s="683"/>
      <c r="AJ33" s="683"/>
      <c r="AK33" s="683"/>
      <c r="AL33" s="684" t="s">
        <v>243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1552945</v>
      </c>
      <c r="CS33" s="712"/>
      <c r="CT33" s="712"/>
      <c r="CU33" s="712"/>
      <c r="CV33" s="712"/>
      <c r="CW33" s="712"/>
      <c r="CX33" s="712"/>
      <c r="CY33" s="713"/>
      <c r="CZ33" s="684">
        <v>44.9</v>
      </c>
      <c r="DA33" s="714"/>
      <c r="DB33" s="714"/>
      <c r="DC33" s="717"/>
      <c r="DD33" s="688">
        <v>1283423</v>
      </c>
      <c r="DE33" s="712"/>
      <c r="DF33" s="712"/>
      <c r="DG33" s="712"/>
      <c r="DH33" s="712"/>
      <c r="DI33" s="712"/>
      <c r="DJ33" s="712"/>
      <c r="DK33" s="713"/>
      <c r="DL33" s="688">
        <v>836346</v>
      </c>
      <c r="DM33" s="712"/>
      <c r="DN33" s="712"/>
      <c r="DO33" s="712"/>
      <c r="DP33" s="712"/>
      <c r="DQ33" s="712"/>
      <c r="DR33" s="712"/>
      <c r="DS33" s="712"/>
      <c r="DT33" s="712"/>
      <c r="DU33" s="712"/>
      <c r="DV33" s="713"/>
      <c r="DW33" s="684">
        <v>36.200000000000003</v>
      </c>
      <c r="DX33" s="714"/>
      <c r="DY33" s="714"/>
      <c r="DZ33" s="714"/>
      <c r="EA33" s="714"/>
      <c r="EB33" s="714"/>
      <c r="EC33" s="715"/>
    </row>
    <row r="34" spans="2:133" ht="11.25" customHeight="1" x14ac:dyDescent="0.15">
      <c r="B34" s="676" t="s">
        <v>321</v>
      </c>
      <c r="C34" s="677"/>
      <c r="D34" s="677"/>
      <c r="E34" s="677"/>
      <c r="F34" s="677"/>
      <c r="G34" s="677"/>
      <c r="H34" s="677"/>
      <c r="I34" s="677"/>
      <c r="J34" s="677"/>
      <c r="K34" s="677"/>
      <c r="L34" s="677"/>
      <c r="M34" s="677"/>
      <c r="N34" s="677"/>
      <c r="O34" s="677"/>
      <c r="P34" s="677"/>
      <c r="Q34" s="678"/>
      <c r="R34" s="679">
        <v>33785</v>
      </c>
      <c r="S34" s="680"/>
      <c r="T34" s="680"/>
      <c r="U34" s="680"/>
      <c r="V34" s="680"/>
      <c r="W34" s="680"/>
      <c r="X34" s="680"/>
      <c r="Y34" s="681"/>
      <c r="Z34" s="682">
        <v>0.9</v>
      </c>
      <c r="AA34" s="682"/>
      <c r="AB34" s="682"/>
      <c r="AC34" s="682"/>
      <c r="AD34" s="683">
        <v>4070</v>
      </c>
      <c r="AE34" s="683"/>
      <c r="AF34" s="683"/>
      <c r="AG34" s="683"/>
      <c r="AH34" s="683"/>
      <c r="AI34" s="683"/>
      <c r="AJ34" s="683"/>
      <c r="AK34" s="683"/>
      <c r="AL34" s="684">
        <v>0.2</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522686</v>
      </c>
      <c r="CS34" s="680"/>
      <c r="CT34" s="680"/>
      <c r="CU34" s="680"/>
      <c r="CV34" s="680"/>
      <c r="CW34" s="680"/>
      <c r="CX34" s="680"/>
      <c r="CY34" s="681"/>
      <c r="CZ34" s="684">
        <v>15.1</v>
      </c>
      <c r="DA34" s="714"/>
      <c r="DB34" s="714"/>
      <c r="DC34" s="717"/>
      <c r="DD34" s="688">
        <v>439924</v>
      </c>
      <c r="DE34" s="680"/>
      <c r="DF34" s="680"/>
      <c r="DG34" s="680"/>
      <c r="DH34" s="680"/>
      <c r="DI34" s="680"/>
      <c r="DJ34" s="680"/>
      <c r="DK34" s="681"/>
      <c r="DL34" s="688">
        <v>343686</v>
      </c>
      <c r="DM34" s="680"/>
      <c r="DN34" s="680"/>
      <c r="DO34" s="680"/>
      <c r="DP34" s="680"/>
      <c r="DQ34" s="680"/>
      <c r="DR34" s="680"/>
      <c r="DS34" s="680"/>
      <c r="DT34" s="680"/>
      <c r="DU34" s="680"/>
      <c r="DV34" s="681"/>
      <c r="DW34" s="684">
        <v>14.9</v>
      </c>
      <c r="DX34" s="714"/>
      <c r="DY34" s="714"/>
      <c r="DZ34" s="714"/>
      <c r="EA34" s="714"/>
      <c r="EB34" s="714"/>
      <c r="EC34" s="715"/>
    </row>
    <row r="35" spans="2:133" ht="11.25" customHeight="1" x14ac:dyDescent="0.15">
      <c r="B35" s="676" t="s">
        <v>325</v>
      </c>
      <c r="C35" s="677"/>
      <c r="D35" s="677"/>
      <c r="E35" s="677"/>
      <c r="F35" s="677"/>
      <c r="G35" s="677"/>
      <c r="H35" s="677"/>
      <c r="I35" s="677"/>
      <c r="J35" s="677"/>
      <c r="K35" s="677"/>
      <c r="L35" s="677"/>
      <c r="M35" s="677"/>
      <c r="N35" s="677"/>
      <c r="O35" s="677"/>
      <c r="P35" s="677"/>
      <c r="Q35" s="678"/>
      <c r="R35" s="679">
        <v>198100</v>
      </c>
      <c r="S35" s="680"/>
      <c r="T35" s="680"/>
      <c r="U35" s="680"/>
      <c r="V35" s="680"/>
      <c r="W35" s="680"/>
      <c r="X35" s="680"/>
      <c r="Y35" s="681"/>
      <c r="Z35" s="682">
        <v>5.6</v>
      </c>
      <c r="AA35" s="682"/>
      <c r="AB35" s="682"/>
      <c r="AC35" s="682"/>
      <c r="AD35" s="683" t="s">
        <v>243</v>
      </c>
      <c r="AE35" s="683"/>
      <c r="AF35" s="683"/>
      <c r="AG35" s="683"/>
      <c r="AH35" s="683"/>
      <c r="AI35" s="683"/>
      <c r="AJ35" s="683"/>
      <c r="AK35" s="683"/>
      <c r="AL35" s="684" t="s">
        <v>185</v>
      </c>
      <c r="AM35" s="685"/>
      <c r="AN35" s="685"/>
      <c r="AO35" s="686"/>
      <c r="AP35" s="234"/>
      <c r="AQ35" s="752" t="s">
        <v>326</v>
      </c>
      <c r="AR35" s="753"/>
      <c r="AS35" s="753"/>
      <c r="AT35" s="753"/>
      <c r="AU35" s="753"/>
      <c r="AV35" s="753"/>
      <c r="AW35" s="753"/>
      <c r="AX35" s="753"/>
      <c r="AY35" s="754"/>
      <c r="AZ35" s="668">
        <v>344746</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22926</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39851</v>
      </c>
      <c r="CS35" s="712"/>
      <c r="CT35" s="712"/>
      <c r="CU35" s="712"/>
      <c r="CV35" s="712"/>
      <c r="CW35" s="712"/>
      <c r="CX35" s="712"/>
      <c r="CY35" s="713"/>
      <c r="CZ35" s="684">
        <v>1.2</v>
      </c>
      <c r="DA35" s="714"/>
      <c r="DB35" s="714"/>
      <c r="DC35" s="717"/>
      <c r="DD35" s="688">
        <v>27821</v>
      </c>
      <c r="DE35" s="712"/>
      <c r="DF35" s="712"/>
      <c r="DG35" s="712"/>
      <c r="DH35" s="712"/>
      <c r="DI35" s="712"/>
      <c r="DJ35" s="712"/>
      <c r="DK35" s="713"/>
      <c r="DL35" s="688">
        <v>25942</v>
      </c>
      <c r="DM35" s="712"/>
      <c r="DN35" s="712"/>
      <c r="DO35" s="712"/>
      <c r="DP35" s="712"/>
      <c r="DQ35" s="712"/>
      <c r="DR35" s="712"/>
      <c r="DS35" s="712"/>
      <c r="DT35" s="712"/>
      <c r="DU35" s="712"/>
      <c r="DV35" s="713"/>
      <c r="DW35" s="684">
        <v>1.1000000000000001</v>
      </c>
      <c r="DX35" s="714"/>
      <c r="DY35" s="714"/>
      <c r="DZ35" s="714"/>
      <c r="EA35" s="714"/>
      <c r="EB35" s="714"/>
      <c r="EC35" s="715"/>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185</v>
      </c>
      <c r="S36" s="680"/>
      <c r="T36" s="680"/>
      <c r="U36" s="680"/>
      <c r="V36" s="680"/>
      <c r="W36" s="680"/>
      <c r="X36" s="680"/>
      <c r="Y36" s="681"/>
      <c r="Z36" s="682" t="s">
        <v>243</v>
      </c>
      <c r="AA36" s="682"/>
      <c r="AB36" s="682"/>
      <c r="AC36" s="682"/>
      <c r="AD36" s="683" t="s">
        <v>185</v>
      </c>
      <c r="AE36" s="683"/>
      <c r="AF36" s="683"/>
      <c r="AG36" s="683"/>
      <c r="AH36" s="683"/>
      <c r="AI36" s="683"/>
      <c r="AJ36" s="683"/>
      <c r="AK36" s="683"/>
      <c r="AL36" s="684" t="s">
        <v>185</v>
      </c>
      <c r="AM36" s="685"/>
      <c r="AN36" s="685"/>
      <c r="AO36" s="686"/>
      <c r="AQ36" s="756" t="s">
        <v>330</v>
      </c>
      <c r="AR36" s="757"/>
      <c r="AS36" s="757"/>
      <c r="AT36" s="757"/>
      <c r="AU36" s="757"/>
      <c r="AV36" s="757"/>
      <c r="AW36" s="757"/>
      <c r="AX36" s="757"/>
      <c r="AY36" s="758"/>
      <c r="AZ36" s="679">
        <v>68000</v>
      </c>
      <c r="BA36" s="680"/>
      <c r="BB36" s="680"/>
      <c r="BC36" s="680"/>
      <c r="BD36" s="712"/>
      <c r="BE36" s="712"/>
      <c r="BF36" s="738"/>
      <c r="BG36" s="694" t="s">
        <v>331</v>
      </c>
      <c r="BH36" s="695"/>
      <c r="BI36" s="695"/>
      <c r="BJ36" s="695"/>
      <c r="BK36" s="695"/>
      <c r="BL36" s="695"/>
      <c r="BM36" s="695"/>
      <c r="BN36" s="695"/>
      <c r="BO36" s="695"/>
      <c r="BP36" s="695"/>
      <c r="BQ36" s="695"/>
      <c r="BR36" s="695"/>
      <c r="BS36" s="695"/>
      <c r="BT36" s="695"/>
      <c r="BU36" s="696"/>
      <c r="BV36" s="679">
        <v>21623</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707837</v>
      </c>
      <c r="CS36" s="680"/>
      <c r="CT36" s="680"/>
      <c r="CU36" s="680"/>
      <c r="CV36" s="680"/>
      <c r="CW36" s="680"/>
      <c r="CX36" s="680"/>
      <c r="CY36" s="681"/>
      <c r="CZ36" s="684">
        <v>20.5</v>
      </c>
      <c r="DA36" s="714"/>
      <c r="DB36" s="714"/>
      <c r="DC36" s="717"/>
      <c r="DD36" s="688">
        <v>555600</v>
      </c>
      <c r="DE36" s="680"/>
      <c r="DF36" s="680"/>
      <c r="DG36" s="680"/>
      <c r="DH36" s="680"/>
      <c r="DI36" s="680"/>
      <c r="DJ36" s="680"/>
      <c r="DK36" s="681"/>
      <c r="DL36" s="688">
        <v>291273</v>
      </c>
      <c r="DM36" s="680"/>
      <c r="DN36" s="680"/>
      <c r="DO36" s="680"/>
      <c r="DP36" s="680"/>
      <c r="DQ36" s="680"/>
      <c r="DR36" s="680"/>
      <c r="DS36" s="680"/>
      <c r="DT36" s="680"/>
      <c r="DU36" s="680"/>
      <c r="DV36" s="681"/>
      <c r="DW36" s="684">
        <v>12.6</v>
      </c>
      <c r="DX36" s="714"/>
      <c r="DY36" s="714"/>
      <c r="DZ36" s="714"/>
      <c r="EA36" s="714"/>
      <c r="EB36" s="714"/>
      <c r="EC36" s="715"/>
    </row>
    <row r="37" spans="2:133" ht="11.25" customHeight="1" x14ac:dyDescent="0.15">
      <c r="B37" s="676" t="s">
        <v>333</v>
      </c>
      <c r="C37" s="677"/>
      <c r="D37" s="677"/>
      <c r="E37" s="677"/>
      <c r="F37" s="677"/>
      <c r="G37" s="677"/>
      <c r="H37" s="677"/>
      <c r="I37" s="677"/>
      <c r="J37" s="677"/>
      <c r="K37" s="677"/>
      <c r="L37" s="677"/>
      <c r="M37" s="677"/>
      <c r="N37" s="677"/>
      <c r="O37" s="677"/>
      <c r="P37" s="677"/>
      <c r="Q37" s="678"/>
      <c r="R37" s="679">
        <v>118100</v>
      </c>
      <c r="S37" s="680"/>
      <c r="T37" s="680"/>
      <c r="U37" s="680"/>
      <c r="V37" s="680"/>
      <c r="W37" s="680"/>
      <c r="X37" s="680"/>
      <c r="Y37" s="681"/>
      <c r="Z37" s="682">
        <v>3.3</v>
      </c>
      <c r="AA37" s="682"/>
      <c r="AB37" s="682"/>
      <c r="AC37" s="682"/>
      <c r="AD37" s="683" t="s">
        <v>185</v>
      </c>
      <c r="AE37" s="683"/>
      <c r="AF37" s="683"/>
      <c r="AG37" s="683"/>
      <c r="AH37" s="683"/>
      <c r="AI37" s="683"/>
      <c r="AJ37" s="683"/>
      <c r="AK37" s="683"/>
      <c r="AL37" s="684" t="s">
        <v>185</v>
      </c>
      <c r="AM37" s="685"/>
      <c r="AN37" s="685"/>
      <c r="AO37" s="686"/>
      <c r="AQ37" s="756" t="s">
        <v>334</v>
      </c>
      <c r="AR37" s="757"/>
      <c r="AS37" s="757"/>
      <c r="AT37" s="757"/>
      <c r="AU37" s="757"/>
      <c r="AV37" s="757"/>
      <c r="AW37" s="757"/>
      <c r="AX37" s="757"/>
      <c r="AY37" s="758"/>
      <c r="AZ37" s="679">
        <v>63535</v>
      </c>
      <c r="BA37" s="680"/>
      <c r="BB37" s="680"/>
      <c r="BC37" s="680"/>
      <c r="BD37" s="712"/>
      <c r="BE37" s="712"/>
      <c r="BF37" s="738"/>
      <c r="BG37" s="694" t="s">
        <v>335</v>
      </c>
      <c r="BH37" s="695"/>
      <c r="BI37" s="695"/>
      <c r="BJ37" s="695"/>
      <c r="BK37" s="695"/>
      <c r="BL37" s="695"/>
      <c r="BM37" s="695"/>
      <c r="BN37" s="695"/>
      <c r="BO37" s="695"/>
      <c r="BP37" s="695"/>
      <c r="BQ37" s="695"/>
      <c r="BR37" s="695"/>
      <c r="BS37" s="695"/>
      <c r="BT37" s="695"/>
      <c r="BU37" s="696"/>
      <c r="BV37" s="679">
        <v>581</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172294</v>
      </c>
      <c r="CS37" s="712"/>
      <c r="CT37" s="712"/>
      <c r="CU37" s="712"/>
      <c r="CV37" s="712"/>
      <c r="CW37" s="712"/>
      <c r="CX37" s="712"/>
      <c r="CY37" s="713"/>
      <c r="CZ37" s="684">
        <v>5</v>
      </c>
      <c r="DA37" s="714"/>
      <c r="DB37" s="714"/>
      <c r="DC37" s="717"/>
      <c r="DD37" s="688">
        <v>172294</v>
      </c>
      <c r="DE37" s="712"/>
      <c r="DF37" s="712"/>
      <c r="DG37" s="712"/>
      <c r="DH37" s="712"/>
      <c r="DI37" s="712"/>
      <c r="DJ37" s="712"/>
      <c r="DK37" s="713"/>
      <c r="DL37" s="688">
        <v>115433</v>
      </c>
      <c r="DM37" s="712"/>
      <c r="DN37" s="712"/>
      <c r="DO37" s="712"/>
      <c r="DP37" s="712"/>
      <c r="DQ37" s="712"/>
      <c r="DR37" s="712"/>
      <c r="DS37" s="712"/>
      <c r="DT37" s="712"/>
      <c r="DU37" s="712"/>
      <c r="DV37" s="713"/>
      <c r="DW37" s="684">
        <v>5</v>
      </c>
      <c r="DX37" s="714"/>
      <c r="DY37" s="714"/>
      <c r="DZ37" s="714"/>
      <c r="EA37" s="714"/>
      <c r="EB37" s="714"/>
      <c r="EC37" s="715"/>
    </row>
    <row r="38" spans="2:133" ht="11.25" customHeight="1" x14ac:dyDescent="0.15">
      <c r="B38" s="724" t="s">
        <v>337</v>
      </c>
      <c r="C38" s="725"/>
      <c r="D38" s="725"/>
      <c r="E38" s="725"/>
      <c r="F38" s="725"/>
      <c r="G38" s="725"/>
      <c r="H38" s="725"/>
      <c r="I38" s="725"/>
      <c r="J38" s="725"/>
      <c r="K38" s="725"/>
      <c r="L38" s="725"/>
      <c r="M38" s="725"/>
      <c r="N38" s="725"/>
      <c r="O38" s="725"/>
      <c r="P38" s="725"/>
      <c r="Q38" s="726"/>
      <c r="R38" s="759">
        <v>3562846</v>
      </c>
      <c r="S38" s="760"/>
      <c r="T38" s="760"/>
      <c r="U38" s="760"/>
      <c r="V38" s="760"/>
      <c r="W38" s="760"/>
      <c r="X38" s="760"/>
      <c r="Y38" s="761"/>
      <c r="Z38" s="762">
        <v>100</v>
      </c>
      <c r="AA38" s="762"/>
      <c r="AB38" s="762"/>
      <c r="AC38" s="762"/>
      <c r="AD38" s="763">
        <v>2189076</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26000</v>
      </c>
      <c r="BA38" s="680"/>
      <c r="BB38" s="680"/>
      <c r="BC38" s="680"/>
      <c r="BD38" s="712"/>
      <c r="BE38" s="712"/>
      <c r="BF38" s="738"/>
      <c r="BG38" s="694" t="s">
        <v>339</v>
      </c>
      <c r="BH38" s="695"/>
      <c r="BI38" s="695"/>
      <c r="BJ38" s="695"/>
      <c r="BK38" s="695"/>
      <c r="BL38" s="695"/>
      <c r="BM38" s="695"/>
      <c r="BN38" s="695"/>
      <c r="BO38" s="695"/>
      <c r="BP38" s="695"/>
      <c r="BQ38" s="695"/>
      <c r="BR38" s="695"/>
      <c r="BS38" s="695"/>
      <c r="BT38" s="695"/>
      <c r="BU38" s="696"/>
      <c r="BV38" s="679">
        <v>1012</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281211</v>
      </c>
      <c r="CS38" s="680"/>
      <c r="CT38" s="680"/>
      <c r="CU38" s="680"/>
      <c r="CV38" s="680"/>
      <c r="CW38" s="680"/>
      <c r="CX38" s="680"/>
      <c r="CY38" s="681"/>
      <c r="CZ38" s="684">
        <v>8.1</v>
      </c>
      <c r="DA38" s="714"/>
      <c r="DB38" s="714"/>
      <c r="DC38" s="717"/>
      <c r="DD38" s="688">
        <v>260078</v>
      </c>
      <c r="DE38" s="680"/>
      <c r="DF38" s="680"/>
      <c r="DG38" s="680"/>
      <c r="DH38" s="680"/>
      <c r="DI38" s="680"/>
      <c r="DJ38" s="680"/>
      <c r="DK38" s="681"/>
      <c r="DL38" s="688">
        <v>175445</v>
      </c>
      <c r="DM38" s="680"/>
      <c r="DN38" s="680"/>
      <c r="DO38" s="680"/>
      <c r="DP38" s="680"/>
      <c r="DQ38" s="680"/>
      <c r="DR38" s="680"/>
      <c r="DS38" s="680"/>
      <c r="DT38" s="680"/>
      <c r="DU38" s="680"/>
      <c r="DV38" s="681"/>
      <c r="DW38" s="684">
        <v>7.6</v>
      </c>
      <c r="DX38" s="714"/>
      <c r="DY38" s="714"/>
      <c r="DZ38" s="714"/>
      <c r="EA38" s="714"/>
      <c r="EB38" s="714"/>
      <c r="EC38" s="715"/>
    </row>
    <row r="39" spans="2:133" ht="11.25" customHeight="1" x14ac:dyDescent="0.15">
      <c r="AQ39" s="756" t="s">
        <v>341</v>
      </c>
      <c r="AR39" s="757"/>
      <c r="AS39" s="757"/>
      <c r="AT39" s="757"/>
      <c r="AU39" s="757"/>
      <c r="AV39" s="757"/>
      <c r="AW39" s="757"/>
      <c r="AX39" s="757"/>
      <c r="AY39" s="758"/>
      <c r="AZ39" s="679">
        <v>1380</v>
      </c>
      <c r="BA39" s="680"/>
      <c r="BB39" s="680"/>
      <c r="BC39" s="680"/>
      <c r="BD39" s="712"/>
      <c r="BE39" s="712"/>
      <c r="BF39" s="738"/>
      <c r="BG39" s="770" t="s">
        <v>342</v>
      </c>
      <c r="BH39" s="771"/>
      <c r="BI39" s="771"/>
      <c r="BJ39" s="771"/>
      <c r="BK39" s="771"/>
      <c r="BL39" s="235"/>
      <c r="BM39" s="695" t="s">
        <v>343</v>
      </c>
      <c r="BN39" s="695"/>
      <c r="BO39" s="695"/>
      <c r="BP39" s="695"/>
      <c r="BQ39" s="695"/>
      <c r="BR39" s="695"/>
      <c r="BS39" s="695"/>
      <c r="BT39" s="695"/>
      <c r="BU39" s="696"/>
      <c r="BV39" s="679">
        <v>92</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1360</v>
      </c>
      <c r="CS39" s="712"/>
      <c r="CT39" s="712"/>
      <c r="CU39" s="712"/>
      <c r="CV39" s="712"/>
      <c r="CW39" s="712"/>
      <c r="CX39" s="712"/>
      <c r="CY39" s="713"/>
      <c r="CZ39" s="684">
        <v>0</v>
      </c>
      <c r="DA39" s="714"/>
      <c r="DB39" s="714"/>
      <c r="DC39" s="717"/>
      <c r="DD39" s="688" t="s">
        <v>185</v>
      </c>
      <c r="DE39" s="712"/>
      <c r="DF39" s="712"/>
      <c r="DG39" s="712"/>
      <c r="DH39" s="712"/>
      <c r="DI39" s="712"/>
      <c r="DJ39" s="712"/>
      <c r="DK39" s="713"/>
      <c r="DL39" s="688" t="s">
        <v>185</v>
      </c>
      <c r="DM39" s="712"/>
      <c r="DN39" s="712"/>
      <c r="DO39" s="712"/>
      <c r="DP39" s="712"/>
      <c r="DQ39" s="712"/>
      <c r="DR39" s="712"/>
      <c r="DS39" s="712"/>
      <c r="DT39" s="712"/>
      <c r="DU39" s="712"/>
      <c r="DV39" s="713"/>
      <c r="DW39" s="684" t="s">
        <v>185</v>
      </c>
      <c r="DX39" s="714"/>
      <c r="DY39" s="714"/>
      <c r="DZ39" s="714"/>
      <c r="EA39" s="714"/>
      <c r="EB39" s="714"/>
      <c r="EC39" s="715"/>
    </row>
    <row r="40" spans="2:133" ht="11.25" customHeight="1" x14ac:dyDescent="0.15">
      <c r="AQ40" s="756" t="s">
        <v>345</v>
      </c>
      <c r="AR40" s="757"/>
      <c r="AS40" s="757"/>
      <c r="AT40" s="757"/>
      <c r="AU40" s="757"/>
      <c r="AV40" s="757"/>
      <c r="AW40" s="757"/>
      <c r="AX40" s="757"/>
      <c r="AY40" s="758"/>
      <c r="AZ40" s="679">
        <v>33633</v>
      </c>
      <c r="BA40" s="680"/>
      <c r="BB40" s="680"/>
      <c r="BC40" s="680"/>
      <c r="BD40" s="712"/>
      <c r="BE40" s="712"/>
      <c r="BF40" s="738"/>
      <c r="BG40" s="770"/>
      <c r="BH40" s="771"/>
      <c r="BI40" s="771"/>
      <c r="BJ40" s="771"/>
      <c r="BK40" s="771"/>
      <c r="BL40" s="235"/>
      <c r="BM40" s="695" t="s">
        <v>346</v>
      </c>
      <c r="BN40" s="695"/>
      <c r="BO40" s="695"/>
      <c r="BP40" s="695"/>
      <c r="BQ40" s="695"/>
      <c r="BR40" s="695"/>
      <c r="BS40" s="695"/>
      <c r="BT40" s="695"/>
      <c r="BU40" s="696"/>
      <c r="BV40" s="679" t="s">
        <v>185</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t="s">
        <v>243</v>
      </c>
      <c r="CS40" s="680"/>
      <c r="CT40" s="680"/>
      <c r="CU40" s="680"/>
      <c r="CV40" s="680"/>
      <c r="CW40" s="680"/>
      <c r="CX40" s="680"/>
      <c r="CY40" s="681"/>
      <c r="CZ40" s="684" t="s">
        <v>243</v>
      </c>
      <c r="DA40" s="714"/>
      <c r="DB40" s="714"/>
      <c r="DC40" s="717"/>
      <c r="DD40" s="688" t="s">
        <v>185</v>
      </c>
      <c r="DE40" s="680"/>
      <c r="DF40" s="680"/>
      <c r="DG40" s="680"/>
      <c r="DH40" s="680"/>
      <c r="DI40" s="680"/>
      <c r="DJ40" s="680"/>
      <c r="DK40" s="681"/>
      <c r="DL40" s="688" t="s">
        <v>243</v>
      </c>
      <c r="DM40" s="680"/>
      <c r="DN40" s="680"/>
      <c r="DO40" s="680"/>
      <c r="DP40" s="680"/>
      <c r="DQ40" s="680"/>
      <c r="DR40" s="680"/>
      <c r="DS40" s="680"/>
      <c r="DT40" s="680"/>
      <c r="DU40" s="680"/>
      <c r="DV40" s="681"/>
      <c r="DW40" s="684" t="s">
        <v>243</v>
      </c>
      <c r="DX40" s="714"/>
      <c r="DY40" s="714"/>
      <c r="DZ40" s="714"/>
      <c r="EA40" s="714"/>
      <c r="EB40" s="714"/>
      <c r="EC40" s="715"/>
    </row>
    <row r="41" spans="2:133" ht="11.25" customHeight="1" x14ac:dyDescent="0.15">
      <c r="AQ41" s="766" t="s">
        <v>348</v>
      </c>
      <c r="AR41" s="767"/>
      <c r="AS41" s="767"/>
      <c r="AT41" s="767"/>
      <c r="AU41" s="767"/>
      <c r="AV41" s="767"/>
      <c r="AW41" s="767"/>
      <c r="AX41" s="767"/>
      <c r="AY41" s="768"/>
      <c r="AZ41" s="759">
        <v>152198</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363</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243</v>
      </c>
      <c r="CS41" s="712"/>
      <c r="CT41" s="712"/>
      <c r="CU41" s="712"/>
      <c r="CV41" s="712"/>
      <c r="CW41" s="712"/>
      <c r="CX41" s="712"/>
      <c r="CY41" s="713"/>
      <c r="CZ41" s="684" t="s">
        <v>243</v>
      </c>
      <c r="DA41" s="714"/>
      <c r="DB41" s="714"/>
      <c r="DC41" s="717"/>
      <c r="DD41" s="688" t="s">
        <v>243</v>
      </c>
      <c r="DE41" s="712"/>
      <c r="DF41" s="712"/>
      <c r="DG41" s="712"/>
      <c r="DH41" s="712"/>
      <c r="DI41" s="712"/>
      <c r="DJ41" s="712"/>
      <c r="DK41" s="713"/>
      <c r="DL41" s="777"/>
      <c r="DM41" s="778"/>
      <c r="DN41" s="778"/>
      <c r="DO41" s="778"/>
      <c r="DP41" s="778"/>
      <c r="DQ41" s="778"/>
      <c r="DR41" s="778"/>
      <c r="DS41" s="778"/>
      <c r="DT41" s="778"/>
      <c r="DU41" s="778"/>
      <c r="DV41" s="779"/>
      <c r="DW41" s="774"/>
      <c r="DX41" s="775"/>
      <c r="DY41" s="775"/>
      <c r="DZ41" s="775"/>
      <c r="EA41" s="775"/>
      <c r="EB41" s="775"/>
      <c r="EC41" s="776"/>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370353</v>
      </c>
      <c r="CS42" s="680"/>
      <c r="CT42" s="680"/>
      <c r="CU42" s="680"/>
      <c r="CV42" s="680"/>
      <c r="CW42" s="680"/>
      <c r="CX42" s="680"/>
      <c r="CY42" s="681"/>
      <c r="CZ42" s="684">
        <v>10.7</v>
      </c>
      <c r="DA42" s="685"/>
      <c r="DB42" s="685"/>
      <c r="DC42" s="780"/>
      <c r="DD42" s="688">
        <v>188755</v>
      </c>
      <c r="DE42" s="680"/>
      <c r="DF42" s="680"/>
      <c r="DG42" s="680"/>
      <c r="DH42" s="680"/>
      <c r="DI42" s="680"/>
      <c r="DJ42" s="680"/>
      <c r="DK42" s="681"/>
      <c r="DL42" s="777"/>
      <c r="DM42" s="778"/>
      <c r="DN42" s="778"/>
      <c r="DO42" s="778"/>
      <c r="DP42" s="778"/>
      <c r="DQ42" s="778"/>
      <c r="DR42" s="778"/>
      <c r="DS42" s="778"/>
      <c r="DT42" s="778"/>
      <c r="DU42" s="778"/>
      <c r="DV42" s="779"/>
      <c r="DW42" s="774"/>
      <c r="DX42" s="775"/>
      <c r="DY42" s="775"/>
      <c r="DZ42" s="775"/>
      <c r="EA42" s="775"/>
      <c r="EB42" s="775"/>
      <c r="EC42" s="776"/>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19571</v>
      </c>
      <c r="CS43" s="712"/>
      <c r="CT43" s="712"/>
      <c r="CU43" s="712"/>
      <c r="CV43" s="712"/>
      <c r="CW43" s="712"/>
      <c r="CX43" s="712"/>
      <c r="CY43" s="713"/>
      <c r="CZ43" s="684">
        <v>0.6</v>
      </c>
      <c r="DA43" s="714"/>
      <c r="DB43" s="714"/>
      <c r="DC43" s="717"/>
      <c r="DD43" s="688">
        <v>19571</v>
      </c>
      <c r="DE43" s="712"/>
      <c r="DF43" s="712"/>
      <c r="DG43" s="712"/>
      <c r="DH43" s="712"/>
      <c r="DI43" s="712"/>
      <c r="DJ43" s="712"/>
      <c r="DK43" s="713"/>
      <c r="DL43" s="777"/>
      <c r="DM43" s="778"/>
      <c r="DN43" s="778"/>
      <c r="DO43" s="778"/>
      <c r="DP43" s="778"/>
      <c r="DQ43" s="778"/>
      <c r="DR43" s="778"/>
      <c r="DS43" s="778"/>
      <c r="DT43" s="778"/>
      <c r="DU43" s="778"/>
      <c r="DV43" s="779"/>
      <c r="DW43" s="774"/>
      <c r="DX43" s="775"/>
      <c r="DY43" s="775"/>
      <c r="DZ43" s="775"/>
      <c r="EA43" s="775"/>
      <c r="EB43" s="775"/>
      <c r="EC43" s="776"/>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370353</v>
      </c>
      <c r="CS44" s="680"/>
      <c r="CT44" s="680"/>
      <c r="CU44" s="680"/>
      <c r="CV44" s="680"/>
      <c r="CW44" s="680"/>
      <c r="CX44" s="680"/>
      <c r="CY44" s="681"/>
      <c r="CZ44" s="684">
        <v>10.7</v>
      </c>
      <c r="DA44" s="685"/>
      <c r="DB44" s="685"/>
      <c r="DC44" s="780"/>
      <c r="DD44" s="688">
        <v>188755</v>
      </c>
      <c r="DE44" s="680"/>
      <c r="DF44" s="680"/>
      <c r="DG44" s="680"/>
      <c r="DH44" s="680"/>
      <c r="DI44" s="680"/>
      <c r="DJ44" s="680"/>
      <c r="DK44" s="681"/>
      <c r="DL44" s="777"/>
      <c r="DM44" s="778"/>
      <c r="DN44" s="778"/>
      <c r="DO44" s="778"/>
      <c r="DP44" s="778"/>
      <c r="DQ44" s="778"/>
      <c r="DR44" s="778"/>
      <c r="DS44" s="778"/>
      <c r="DT44" s="778"/>
      <c r="DU44" s="778"/>
      <c r="DV44" s="779"/>
      <c r="DW44" s="774"/>
      <c r="DX44" s="775"/>
      <c r="DY44" s="775"/>
      <c r="DZ44" s="775"/>
      <c r="EA44" s="775"/>
      <c r="EB44" s="775"/>
      <c r="EC44" s="776"/>
    </row>
    <row r="45" spans="2:133" ht="11.25" customHeight="1" x14ac:dyDescent="0.15">
      <c r="CD45" s="793"/>
      <c r="CE45" s="794"/>
      <c r="CF45" s="676" t="s">
        <v>357</v>
      </c>
      <c r="CG45" s="677"/>
      <c r="CH45" s="677"/>
      <c r="CI45" s="677"/>
      <c r="CJ45" s="677"/>
      <c r="CK45" s="677"/>
      <c r="CL45" s="677"/>
      <c r="CM45" s="677"/>
      <c r="CN45" s="677"/>
      <c r="CO45" s="677"/>
      <c r="CP45" s="677"/>
      <c r="CQ45" s="678"/>
      <c r="CR45" s="679">
        <v>144014</v>
      </c>
      <c r="CS45" s="712"/>
      <c r="CT45" s="712"/>
      <c r="CU45" s="712"/>
      <c r="CV45" s="712"/>
      <c r="CW45" s="712"/>
      <c r="CX45" s="712"/>
      <c r="CY45" s="713"/>
      <c r="CZ45" s="684">
        <v>4.2</v>
      </c>
      <c r="DA45" s="714"/>
      <c r="DB45" s="714"/>
      <c r="DC45" s="717"/>
      <c r="DD45" s="688">
        <v>31381</v>
      </c>
      <c r="DE45" s="712"/>
      <c r="DF45" s="712"/>
      <c r="DG45" s="712"/>
      <c r="DH45" s="712"/>
      <c r="DI45" s="712"/>
      <c r="DJ45" s="712"/>
      <c r="DK45" s="713"/>
      <c r="DL45" s="777"/>
      <c r="DM45" s="778"/>
      <c r="DN45" s="778"/>
      <c r="DO45" s="778"/>
      <c r="DP45" s="778"/>
      <c r="DQ45" s="778"/>
      <c r="DR45" s="778"/>
      <c r="DS45" s="778"/>
      <c r="DT45" s="778"/>
      <c r="DU45" s="778"/>
      <c r="DV45" s="779"/>
      <c r="DW45" s="774"/>
      <c r="DX45" s="775"/>
      <c r="DY45" s="775"/>
      <c r="DZ45" s="775"/>
      <c r="EA45" s="775"/>
      <c r="EB45" s="775"/>
      <c r="EC45" s="776"/>
    </row>
    <row r="46" spans="2:133" ht="11.25" customHeight="1" x14ac:dyDescent="0.15">
      <c r="CD46" s="793"/>
      <c r="CE46" s="794"/>
      <c r="CF46" s="676" t="s">
        <v>358</v>
      </c>
      <c r="CG46" s="677"/>
      <c r="CH46" s="677"/>
      <c r="CI46" s="677"/>
      <c r="CJ46" s="677"/>
      <c r="CK46" s="677"/>
      <c r="CL46" s="677"/>
      <c r="CM46" s="677"/>
      <c r="CN46" s="677"/>
      <c r="CO46" s="677"/>
      <c r="CP46" s="677"/>
      <c r="CQ46" s="678"/>
      <c r="CR46" s="679">
        <v>207481</v>
      </c>
      <c r="CS46" s="680"/>
      <c r="CT46" s="680"/>
      <c r="CU46" s="680"/>
      <c r="CV46" s="680"/>
      <c r="CW46" s="680"/>
      <c r="CX46" s="680"/>
      <c r="CY46" s="681"/>
      <c r="CZ46" s="684">
        <v>6</v>
      </c>
      <c r="DA46" s="685"/>
      <c r="DB46" s="685"/>
      <c r="DC46" s="780"/>
      <c r="DD46" s="688">
        <v>154916</v>
      </c>
      <c r="DE46" s="680"/>
      <c r="DF46" s="680"/>
      <c r="DG46" s="680"/>
      <c r="DH46" s="680"/>
      <c r="DI46" s="680"/>
      <c r="DJ46" s="680"/>
      <c r="DK46" s="681"/>
      <c r="DL46" s="777"/>
      <c r="DM46" s="778"/>
      <c r="DN46" s="778"/>
      <c r="DO46" s="778"/>
      <c r="DP46" s="778"/>
      <c r="DQ46" s="778"/>
      <c r="DR46" s="778"/>
      <c r="DS46" s="778"/>
      <c r="DT46" s="778"/>
      <c r="DU46" s="778"/>
      <c r="DV46" s="779"/>
      <c r="DW46" s="774"/>
      <c r="DX46" s="775"/>
      <c r="DY46" s="775"/>
      <c r="DZ46" s="775"/>
      <c r="EA46" s="775"/>
      <c r="EB46" s="775"/>
      <c r="EC46" s="776"/>
    </row>
    <row r="47" spans="2:133" ht="11.25" customHeight="1" x14ac:dyDescent="0.15">
      <c r="CD47" s="793"/>
      <c r="CE47" s="794"/>
      <c r="CF47" s="676" t="s">
        <v>359</v>
      </c>
      <c r="CG47" s="677"/>
      <c r="CH47" s="677"/>
      <c r="CI47" s="677"/>
      <c r="CJ47" s="677"/>
      <c r="CK47" s="677"/>
      <c r="CL47" s="677"/>
      <c r="CM47" s="677"/>
      <c r="CN47" s="677"/>
      <c r="CO47" s="677"/>
      <c r="CP47" s="677"/>
      <c r="CQ47" s="678"/>
      <c r="CR47" s="679" t="s">
        <v>243</v>
      </c>
      <c r="CS47" s="712"/>
      <c r="CT47" s="712"/>
      <c r="CU47" s="712"/>
      <c r="CV47" s="712"/>
      <c r="CW47" s="712"/>
      <c r="CX47" s="712"/>
      <c r="CY47" s="713"/>
      <c r="CZ47" s="684" t="s">
        <v>185</v>
      </c>
      <c r="DA47" s="714"/>
      <c r="DB47" s="714"/>
      <c r="DC47" s="717"/>
      <c r="DD47" s="688" t="s">
        <v>185</v>
      </c>
      <c r="DE47" s="712"/>
      <c r="DF47" s="712"/>
      <c r="DG47" s="712"/>
      <c r="DH47" s="712"/>
      <c r="DI47" s="712"/>
      <c r="DJ47" s="712"/>
      <c r="DK47" s="713"/>
      <c r="DL47" s="777"/>
      <c r="DM47" s="778"/>
      <c r="DN47" s="778"/>
      <c r="DO47" s="778"/>
      <c r="DP47" s="778"/>
      <c r="DQ47" s="778"/>
      <c r="DR47" s="778"/>
      <c r="DS47" s="778"/>
      <c r="DT47" s="778"/>
      <c r="DU47" s="778"/>
      <c r="DV47" s="779"/>
      <c r="DW47" s="774"/>
      <c r="DX47" s="775"/>
      <c r="DY47" s="775"/>
      <c r="DZ47" s="775"/>
      <c r="EA47" s="775"/>
      <c r="EB47" s="775"/>
      <c r="EC47" s="776"/>
    </row>
    <row r="48" spans="2:133" x14ac:dyDescent="0.15">
      <c r="CD48" s="795"/>
      <c r="CE48" s="796"/>
      <c r="CF48" s="676" t="s">
        <v>360</v>
      </c>
      <c r="CG48" s="677"/>
      <c r="CH48" s="677"/>
      <c r="CI48" s="677"/>
      <c r="CJ48" s="677"/>
      <c r="CK48" s="677"/>
      <c r="CL48" s="677"/>
      <c r="CM48" s="677"/>
      <c r="CN48" s="677"/>
      <c r="CO48" s="677"/>
      <c r="CP48" s="677"/>
      <c r="CQ48" s="678"/>
      <c r="CR48" s="679" t="s">
        <v>185</v>
      </c>
      <c r="CS48" s="680"/>
      <c r="CT48" s="680"/>
      <c r="CU48" s="680"/>
      <c r="CV48" s="680"/>
      <c r="CW48" s="680"/>
      <c r="CX48" s="680"/>
      <c r="CY48" s="681"/>
      <c r="CZ48" s="684" t="s">
        <v>185</v>
      </c>
      <c r="DA48" s="685"/>
      <c r="DB48" s="685"/>
      <c r="DC48" s="780"/>
      <c r="DD48" s="688" t="s">
        <v>185</v>
      </c>
      <c r="DE48" s="680"/>
      <c r="DF48" s="680"/>
      <c r="DG48" s="680"/>
      <c r="DH48" s="680"/>
      <c r="DI48" s="680"/>
      <c r="DJ48" s="680"/>
      <c r="DK48" s="681"/>
      <c r="DL48" s="777"/>
      <c r="DM48" s="778"/>
      <c r="DN48" s="778"/>
      <c r="DO48" s="778"/>
      <c r="DP48" s="778"/>
      <c r="DQ48" s="778"/>
      <c r="DR48" s="778"/>
      <c r="DS48" s="778"/>
      <c r="DT48" s="778"/>
      <c r="DU48" s="778"/>
      <c r="DV48" s="779"/>
      <c r="DW48" s="774"/>
      <c r="DX48" s="775"/>
      <c r="DY48" s="775"/>
      <c r="DZ48" s="775"/>
      <c r="EA48" s="775"/>
      <c r="EB48" s="775"/>
      <c r="EC48" s="776"/>
    </row>
    <row r="49" spans="82:133" ht="11.25" customHeight="1" x14ac:dyDescent="0.15">
      <c r="CD49" s="724" t="s">
        <v>361</v>
      </c>
      <c r="CE49" s="725"/>
      <c r="CF49" s="725"/>
      <c r="CG49" s="725"/>
      <c r="CH49" s="725"/>
      <c r="CI49" s="725"/>
      <c r="CJ49" s="725"/>
      <c r="CK49" s="725"/>
      <c r="CL49" s="725"/>
      <c r="CM49" s="725"/>
      <c r="CN49" s="725"/>
      <c r="CO49" s="725"/>
      <c r="CP49" s="725"/>
      <c r="CQ49" s="726"/>
      <c r="CR49" s="759">
        <v>3455698</v>
      </c>
      <c r="CS49" s="749"/>
      <c r="CT49" s="749"/>
      <c r="CU49" s="749"/>
      <c r="CV49" s="749"/>
      <c r="CW49" s="749"/>
      <c r="CX49" s="749"/>
      <c r="CY49" s="781"/>
      <c r="CZ49" s="764">
        <v>100</v>
      </c>
      <c r="DA49" s="782"/>
      <c r="DB49" s="782"/>
      <c r="DC49" s="783"/>
      <c r="DD49" s="784">
        <v>2666660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UzdlcGN+Pm62KGoAaHrwZcE9QtJGfzr9OGtkx5Wlg1aJQyk1IyDuLUO/12O9/yBJJAUZvVFMzG21oFouK/bRqg==" saltValue="dbNSkM9cWo2+BHlDeSnMtw=="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564</v>
      </c>
      <c r="C7" s="812"/>
      <c r="D7" s="812"/>
      <c r="E7" s="812"/>
      <c r="F7" s="812"/>
      <c r="G7" s="812"/>
      <c r="H7" s="812"/>
      <c r="I7" s="812"/>
      <c r="J7" s="812"/>
      <c r="K7" s="812"/>
      <c r="L7" s="812"/>
      <c r="M7" s="812"/>
      <c r="N7" s="812"/>
      <c r="O7" s="812"/>
      <c r="P7" s="813"/>
      <c r="Q7" s="814">
        <v>3572</v>
      </c>
      <c r="R7" s="815"/>
      <c r="S7" s="815"/>
      <c r="T7" s="815"/>
      <c r="U7" s="815"/>
      <c r="V7" s="815">
        <v>3465</v>
      </c>
      <c r="W7" s="815"/>
      <c r="X7" s="815"/>
      <c r="Y7" s="815"/>
      <c r="Z7" s="815"/>
      <c r="AA7" s="815">
        <v>107</v>
      </c>
      <c r="AB7" s="815"/>
      <c r="AC7" s="815"/>
      <c r="AD7" s="815"/>
      <c r="AE7" s="816"/>
      <c r="AF7" s="817">
        <v>89</v>
      </c>
      <c r="AG7" s="818"/>
      <c r="AH7" s="818"/>
      <c r="AI7" s="818"/>
      <c r="AJ7" s="819"/>
      <c r="AK7" s="854" t="s">
        <v>565</v>
      </c>
      <c r="AL7" s="855"/>
      <c r="AM7" s="855"/>
      <c r="AN7" s="855"/>
      <c r="AO7" s="855"/>
      <c r="AP7" s="855">
        <v>4213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592</v>
      </c>
      <c r="BT7" s="859"/>
      <c r="BU7" s="859"/>
      <c r="BV7" s="859"/>
      <c r="BW7" s="859"/>
      <c r="BX7" s="859"/>
      <c r="BY7" s="859"/>
      <c r="BZ7" s="859"/>
      <c r="CA7" s="859"/>
      <c r="CB7" s="859"/>
      <c r="CC7" s="859"/>
      <c r="CD7" s="859"/>
      <c r="CE7" s="859"/>
      <c r="CF7" s="859"/>
      <c r="CG7" s="860"/>
      <c r="CH7" s="851">
        <v>0</v>
      </c>
      <c r="CI7" s="852"/>
      <c r="CJ7" s="852"/>
      <c r="CK7" s="852"/>
      <c r="CL7" s="853"/>
      <c r="CM7" s="851">
        <v>3</v>
      </c>
      <c r="CN7" s="852"/>
      <c r="CO7" s="852"/>
      <c r="CP7" s="852"/>
      <c r="CQ7" s="853"/>
      <c r="CR7" s="851">
        <v>3</v>
      </c>
      <c r="CS7" s="852"/>
      <c r="CT7" s="852"/>
      <c r="CU7" s="852"/>
      <c r="CV7" s="853"/>
      <c r="CW7" s="851">
        <v>21</v>
      </c>
      <c r="CX7" s="852"/>
      <c r="CY7" s="852"/>
      <c r="CZ7" s="852"/>
      <c r="DA7" s="853"/>
      <c r="DB7" s="851" t="s">
        <v>563</v>
      </c>
      <c r="DC7" s="852"/>
      <c r="DD7" s="852"/>
      <c r="DE7" s="852"/>
      <c r="DF7" s="853"/>
      <c r="DG7" s="851" t="s">
        <v>563</v>
      </c>
      <c r="DH7" s="852"/>
      <c r="DI7" s="852"/>
      <c r="DJ7" s="852"/>
      <c r="DK7" s="853"/>
      <c r="DL7" s="851" t="s">
        <v>563</v>
      </c>
      <c r="DM7" s="852"/>
      <c r="DN7" s="852"/>
      <c r="DO7" s="852"/>
      <c r="DP7" s="853"/>
      <c r="DQ7" s="851" t="s">
        <v>563</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593</v>
      </c>
      <c r="BT8" s="849"/>
      <c r="BU8" s="849"/>
      <c r="BV8" s="849"/>
      <c r="BW8" s="849"/>
      <c r="BX8" s="849"/>
      <c r="BY8" s="849"/>
      <c r="BZ8" s="849"/>
      <c r="CA8" s="849"/>
      <c r="CB8" s="849"/>
      <c r="CC8" s="849"/>
      <c r="CD8" s="849"/>
      <c r="CE8" s="849"/>
      <c r="CF8" s="849"/>
      <c r="CG8" s="850"/>
      <c r="CH8" s="861">
        <v>98</v>
      </c>
      <c r="CI8" s="862"/>
      <c r="CJ8" s="862"/>
      <c r="CK8" s="862"/>
      <c r="CL8" s="863"/>
      <c r="CM8" s="861">
        <v>-122</v>
      </c>
      <c r="CN8" s="862"/>
      <c r="CO8" s="862"/>
      <c r="CP8" s="862"/>
      <c r="CQ8" s="863"/>
      <c r="CR8" s="861">
        <v>10</v>
      </c>
      <c r="CS8" s="862"/>
      <c r="CT8" s="862"/>
      <c r="CU8" s="862"/>
      <c r="CV8" s="863"/>
      <c r="CW8" s="861">
        <v>100</v>
      </c>
      <c r="CX8" s="862"/>
      <c r="CY8" s="862"/>
      <c r="CZ8" s="862"/>
      <c r="DA8" s="863"/>
      <c r="DB8" s="861" t="s">
        <v>563</v>
      </c>
      <c r="DC8" s="862"/>
      <c r="DD8" s="862"/>
      <c r="DE8" s="862"/>
      <c r="DF8" s="863"/>
      <c r="DG8" s="861">
        <v>1069</v>
      </c>
      <c r="DH8" s="862"/>
      <c r="DI8" s="862"/>
      <c r="DJ8" s="862"/>
      <c r="DK8" s="863"/>
      <c r="DL8" s="861" t="s">
        <v>563</v>
      </c>
      <c r="DM8" s="862"/>
      <c r="DN8" s="862"/>
      <c r="DO8" s="862"/>
      <c r="DP8" s="863"/>
      <c r="DQ8" s="861">
        <v>132</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3572</v>
      </c>
      <c r="R23" s="874"/>
      <c r="S23" s="874"/>
      <c r="T23" s="874"/>
      <c r="U23" s="874"/>
      <c r="V23" s="874">
        <v>3465</v>
      </c>
      <c r="W23" s="874"/>
      <c r="X23" s="874"/>
      <c r="Y23" s="874"/>
      <c r="Z23" s="874"/>
      <c r="AA23" s="874">
        <v>107</v>
      </c>
      <c r="AB23" s="874"/>
      <c r="AC23" s="874"/>
      <c r="AD23" s="874"/>
      <c r="AE23" s="875"/>
      <c r="AF23" s="876">
        <v>89</v>
      </c>
      <c r="AG23" s="874"/>
      <c r="AH23" s="874"/>
      <c r="AI23" s="874"/>
      <c r="AJ23" s="877"/>
      <c r="AK23" s="878"/>
      <c r="AL23" s="879"/>
      <c r="AM23" s="879"/>
      <c r="AN23" s="879"/>
      <c r="AO23" s="879"/>
      <c r="AP23" s="874">
        <v>4213</v>
      </c>
      <c r="AQ23" s="874"/>
      <c r="AR23" s="874"/>
      <c r="AS23" s="874"/>
      <c r="AT23" s="874"/>
      <c r="AU23" s="880"/>
      <c r="AV23" s="880"/>
      <c r="AW23" s="880"/>
      <c r="AX23" s="880"/>
      <c r="AY23" s="881"/>
      <c r="AZ23" s="889" t="s">
        <v>185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569</v>
      </c>
      <c r="C28" s="812"/>
      <c r="D28" s="812"/>
      <c r="E28" s="812"/>
      <c r="F28" s="812"/>
      <c r="G28" s="812"/>
      <c r="H28" s="812"/>
      <c r="I28" s="812"/>
      <c r="J28" s="812"/>
      <c r="K28" s="812"/>
      <c r="L28" s="812"/>
      <c r="M28" s="812"/>
      <c r="N28" s="812"/>
      <c r="O28" s="812"/>
      <c r="P28" s="813"/>
      <c r="Q28" s="902">
        <v>511</v>
      </c>
      <c r="R28" s="903"/>
      <c r="S28" s="903"/>
      <c r="T28" s="903"/>
      <c r="U28" s="903"/>
      <c r="V28" s="903">
        <v>488</v>
      </c>
      <c r="W28" s="903"/>
      <c r="X28" s="903"/>
      <c r="Y28" s="903"/>
      <c r="Z28" s="903"/>
      <c r="AA28" s="903">
        <v>23</v>
      </c>
      <c r="AB28" s="903"/>
      <c r="AC28" s="903"/>
      <c r="AD28" s="903"/>
      <c r="AE28" s="904"/>
      <c r="AF28" s="905">
        <v>23</v>
      </c>
      <c r="AG28" s="903"/>
      <c r="AH28" s="903"/>
      <c r="AI28" s="903"/>
      <c r="AJ28" s="906"/>
      <c r="AK28" s="907">
        <v>29</v>
      </c>
      <c r="AL28" s="898"/>
      <c r="AM28" s="898"/>
      <c r="AN28" s="898"/>
      <c r="AO28" s="898"/>
      <c r="AP28" s="898" t="s">
        <v>563</v>
      </c>
      <c r="AQ28" s="898"/>
      <c r="AR28" s="898"/>
      <c r="AS28" s="898"/>
      <c r="AT28" s="898"/>
      <c r="AU28" s="898" t="s">
        <v>563</v>
      </c>
      <c r="AV28" s="898"/>
      <c r="AW28" s="898"/>
      <c r="AX28" s="898"/>
      <c r="AY28" s="898"/>
      <c r="AZ28" s="899" t="s">
        <v>563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487</v>
      </c>
      <c r="R29" s="839"/>
      <c r="S29" s="839"/>
      <c r="T29" s="839"/>
      <c r="U29" s="839"/>
      <c r="V29" s="839">
        <v>467</v>
      </c>
      <c r="W29" s="839"/>
      <c r="X29" s="839"/>
      <c r="Y29" s="839"/>
      <c r="Z29" s="839"/>
      <c r="AA29" s="839">
        <v>20</v>
      </c>
      <c r="AB29" s="839"/>
      <c r="AC29" s="839"/>
      <c r="AD29" s="839"/>
      <c r="AE29" s="840"/>
      <c r="AF29" s="841">
        <v>20</v>
      </c>
      <c r="AG29" s="842"/>
      <c r="AH29" s="842"/>
      <c r="AI29" s="842"/>
      <c r="AJ29" s="843"/>
      <c r="AK29" s="910">
        <v>75</v>
      </c>
      <c r="AL29" s="911"/>
      <c r="AM29" s="911"/>
      <c r="AN29" s="911"/>
      <c r="AO29" s="911"/>
      <c r="AP29" s="911" t="s">
        <v>570</v>
      </c>
      <c r="AQ29" s="911"/>
      <c r="AR29" s="911"/>
      <c r="AS29" s="911"/>
      <c r="AT29" s="911"/>
      <c r="AU29" s="911" t="s">
        <v>563</v>
      </c>
      <c r="AV29" s="911"/>
      <c r="AW29" s="911"/>
      <c r="AX29" s="911"/>
      <c r="AY29" s="911"/>
      <c r="AZ29" s="912" t="s">
        <v>571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64</v>
      </c>
      <c r="R30" s="839"/>
      <c r="S30" s="839"/>
      <c r="T30" s="839"/>
      <c r="U30" s="839"/>
      <c r="V30" s="839">
        <v>63</v>
      </c>
      <c r="W30" s="839"/>
      <c r="X30" s="839"/>
      <c r="Y30" s="839"/>
      <c r="Z30" s="839"/>
      <c r="AA30" s="839">
        <v>1</v>
      </c>
      <c r="AB30" s="839"/>
      <c r="AC30" s="839"/>
      <c r="AD30" s="839"/>
      <c r="AE30" s="840"/>
      <c r="AF30" s="841">
        <v>1</v>
      </c>
      <c r="AG30" s="842"/>
      <c r="AH30" s="842"/>
      <c r="AI30" s="842"/>
      <c r="AJ30" s="843"/>
      <c r="AK30" s="910">
        <v>13</v>
      </c>
      <c r="AL30" s="911"/>
      <c r="AM30" s="911"/>
      <c r="AN30" s="911"/>
      <c r="AO30" s="911"/>
      <c r="AP30" s="911" t="s">
        <v>572</v>
      </c>
      <c r="AQ30" s="911"/>
      <c r="AR30" s="911"/>
      <c r="AS30" s="911"/>
      <c r="AT30" s="911"/>
      <c r="AU30" s="911" t="s">
        <v>563</v>
      </c>
      <c r="AV30" s="911"/>
      <c r="AW30" s="911"/>
      <c r="AX30" s="911"/>
      <c r="AY30" s="911"/>
      <c r="AZ30" s="912" t="s">
        <v>563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566</v>
      </c>
      <c r="C31" s="836"/>
      <c r="D31" s="836"/>
      <c r="E31" s="836"/>
      <c r="F31" s="836"/>
      <c r="G31" s="836"/>
      <c r="H31" s="836"/>
      <c r="I31" s="836"/>
      <c r="J31" s="836"/>
      <c r="K31" s="836"/>
      <c r="L31" s="836"/>
      <c r="M31" s="836"/>
      <c r="N31" s="836"/>
      <c r="O31" s="836"/>
      <c r="P31" s="837"/>
      <c r="Q31" s="838">
        <v>57</v>
      </c>
      <c r="R31" s="839"/>
      <c r="S31" s="839"/>
      <c r="T31" s="839"/>
      <c r="U31" s="839"/>
      <c r="V31" s="839">
        <v>56</v>
      </c>
      <c r="W31" s="839"/>
      <c r="X31" s="839"/>
      <c r="Y31" s="839"/>
      <c r="Z31" s="839"/>
      <c r="AA31" s="839">
        <v>1</v>
      </c>
      <c r="AB31" s="839"/>
      <c r="AC31" s="839"/>
      <c r="AD31" s="839"/>
      <c r="AE31" s="840"/>
      <c r="AF31" s="841">
        <v>1</v>
      </c>
      <c r="AG31" s="842"/>
      <c r="AH31" s="842"/>
      <c r="AI31" s="842"/>
      <c r="AJ31" s="843"/>
      <c r="AK31" s="910">
        <v>26</v>
      </c>
      <c r="AL31" s="911"/>
      <c r="AM31" s="911"/>
      <c r="AN31" s="911"/>
      <c r="AO31" s="911"/>
      <c r="AP31" s="911" t="s">
        <v>563</v>
      </c>
      <c r="AQ31" s="911"/>
      <c r="AR31" s="911"/>
      <c r="AS31" s="911"/>
      <c r="AT31" s="911"/>
      <c r="AU31" s="911" t="s">
        <v>563</v>
      </c>
      <c r="AV31" s="911"/>
      <c r="AW31" s="911"/>
      <c r="AX31" s="911"/>
      <c r="AY31" s="911"/>
      <c r="AZ31" s="912" t="s">
        <v>563</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573</v>
      </c>
      <c r="C32" s="836"/>
      <c r="D32" s="836"/>
      <c r="E32" s="836"/>
      <c r="F32" s="836"/>
      <c r="G32" s="836"/>
      <c r="H32" s="836"/>
      <c r="I32" s="836"/>
      <c r="J32" s="836"/>
      <c r="K32" s="836"/>
      <c r="L32" s="836"/>
      <c r="M32" s="836"/>
      <c r="N32" s="836"/>
      <c r="O32" s="836"/>
      <c r="P32" s="837"/>
      <c r="Q32" s="838">
        <v>38</v>
      </c>
      <c r="R32" s="839"/>
      <c r="S32" s="839"/>
      <c r="T32" s="839"/>
      <c r="U32" s="839"/>
      <c r="V32" s="839">
        <v>37</v>
      </c>
      <c r="W32" s="839"/>
      <c r="X32" s="839"/>
      <c r="Y32" s="839"/>
      <c r="Z32" s="839"/>
      <c r="AA32" s="839">
        <v>1</v>
      </c>
      <c r="AB32" s="839"/>
      <c r="AC32" s="839"/>
      <c r="AD32" s="839"/>
      <c r="AE32" s="840"/>
      <c r="AF32" s="841">
        <v>77</v>
      </c>
      <c r="AG32" s="842"/>
      <c r="AH32" s="842"/>
      <c r="AI32" s="842"/>
      <c r="AJ32" s="843"/>
      <c r="AK32" s="910" t="s">
        <v>563</v>
      </c>
      <c r="AL32" s="911"/>
      <c r="AM32" s="911"/>
      <c r="AN32" s="911"/>
      <c r="AO32" s="911"/>
      <c r="AP32" s="911" t="s">
        <v>563</v>
      </c>
      <c r="AQ32" s="911"/>
      <c r="AR32" s="911"/>
      <c r="AS32" s="911"/>
      <c r="AT32" s="911"/>
      <c r="AU32" s="911" t="s">
        <v>563</v>
      </c>
      <c r="AV32" s="911"/>
      <c r="AW32" s="911"/>
      <c r="AX32" s="911"/>
      <c r="AY32" s="911"/>
      <c r="AZ32" s="912" t="s">
        <v>572</v>
      </c>
      <c r="BA32" s="912"/>
      <c r="BB32" s="912"/>
      <c r="BC32" s="912"/>
      <c r="BD32" s="912"/>
      <c r="BE32" s="908" t="s">
        <v>574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567</v>
      </c>
      <c r="C33" s="836"/>
      <c r="D33" s="836"/>
      <c r="E33" s="836"/>
      <c r="F33" s="836"/>
      <c r="G33" s="836"/>
      <c r="H33" s="836"/>
      <c r="I33" s="836"/>
      <c r="J33" s="836"/>
      <c r="K33" s="836"/>
      <c r="L33" s="836"/>
      <c r="M33" s="836"/>
      <c r="N33" s="836"/>
      <c r="O33" s="836"/>
      <c r="P33" s="837"/>
      <c r="Q33" s="838">
        <v>34</v>
      </c>
      <c r="R33" s="839"/>
      <c r="S33" s="839"/>
      <c r="T33" s="839"/>
      <c r="U33" s="839"/>
      <c r="V33" s="839">
        <v>33</v>
      </c>
      <c r="W33" s="839"/>
      <c r="X33" s="839"/>
      <c r="Y33" s="839"/>
      <c r="Z33" s="839"/>
      <c r="AA33" s="839">
        <v>1</v>
      </c>
      <c r="AB33" s="839"/>
      <c r="AC33" s="839"/>
      <c r="AD33" s="839"/>
      <c r="AE33" s="840"/>
      <c r="AF33" s="841">
        <v>1</v>
      </c>
      <c r="AG33" s="842"/>
      <c r="AH33" s="842"/>
      <c r="AI33" s="842"/>
      <c r="AJ33" s="843"/>
      <c r="AK33" s="910">
        <v>1</v>
      </c>
      <c r="AL33" s="911"/>
      <c r="AM33" s="911"/>
      <c r="AN33" s="911"/>
      <c r="AO33" s="911"/>
      <c r="AP33" s="911" t="s">
        <v>563</v>
      </c>
      <c r="AQ33" s="911"/>
      <c r="AR33" s="911"/>
      <c r="AS33" s="911"/>
      <c r="AT33" s="911"/>
      <c r="AU33" s="911" t="s">
        <v>563</v>
      </c>
      <c r="AV33" s="911"/>
      <c r="AW33" s="911"/>
      <c r="AX33" s="911"/>
      <c r="AY33" s="911"/>
      <c r="AZ33" s="912" t="s">
        <v>563</v>
      </c>
      <c r="BA33" s="912"/>
      <c r="BB33" s="912"/>
      <c r="BC33" s="912"/>
      <c r="BD33" s="912"/>
      <c r="BE33" s="908" t="s">
        <v>575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401</v>
      </c>
      <c r="C34" s="836"/>
      <c r="D34" s="836"/>
      <c r="E34" s="836"/>
      <c r="F34" s="836"/>
      <c r="G34" s="836"/>
      <c r="H34" s="836"/>
      <c r="I34" s="836"/>
      <c r="J34" s="836"/>
      <c r="K34" s="836"/>
      <c r="L34" s="836"/>
      <c r="M34" s="836"/>
      <c r="N34" s="836"/>
      <c r="O34" s="836"/>
      <c r="P34" s="837"/>
      <c r="Q34" s="838">
        <v>120</v>
      </c>
      <c r="R34" s="839"/>
      <c r="S34" s="839"/>
      <c r="T34" s="839"/>
      <c r="U34" s="839"/>
      <c r="V34" s="839">
        <v>114</v>
      </c>
      <c r="W34" s="839"/>
      <c r="X34" s="839"/>
      <c r="Y34" s="839"/>
      <c r="Z34" s="839"/>
      <c r="AA34" s="839">
        <v>6</v>
      </c>
      <c r="AB34" s="839"/>
      <c r="AC34" s="839"/>
      <c r="AD34" s="839"/>
      <c r="AE34" s="840"/>
      <c r="AF34" s="841">
        <v>6</v>
      </c>
      <c r="AG34" s="842"/>
      <c r="AH34" s="842"/>
      <c r="AI34" s="842"/>
      <c r="AJ34" s="843"/>
      <c r="AK34" s="910">
        <v>68</v>
      </c>
      <c r="AL34" s="911"/>
      <c r="AM34" s="911"/>
      <c r="AN34" s="911"/>
      <c r="AO34" s="911"/>
      <c r="AP34" s="911">
        <v>300</v>
      </c>
      <c r="AQ34" s="911"/>
      <c r="AR34" s="911"/>
      <c r="AS34" s="911"/>
      <c r="AT34" s="911"/>
      <c r="AU34" s="911">
        <v>114</v>
      </c>
      <c r="AV34" s="911"/>
      <c r="AW34" s="911"/>
      <c r="AX34" s="911"/>
      <c r="AY34" s="911"/>
      <c r="AZ34" s="912" t="s">
        <v>563</v>
      </c>
      <c r="BA34" s="912"/>
      <c r="BB34" s="912"/>
      <c r="BC34" s="912"/>
      <c r="BD34" s="912"/>
      <c r="BE34" s="908" t="s">
        <v>568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130</v>
      </c>
      <c r="AG63" s="922"/>
      <c r="AH63" s="922"/>
      <c r="AI63" s="922"/>
      <c r="AJ63" s="923"/>
      <c r="AK63" s="924"/>
      <c r="AL63" s="919"/>
      <c r="AM63" s="919"/>
      <c r="AN63" s="919"/>
      <c r="AO63" s="919"/>
      <c r="AP63" s="922">
        <v>300</v>
      </c>
      <c r="AQ63" s="922"/>
      <c r="AR63" s="922"/>
      <c r="AS63" s="922"/>
      <c r="AT63" s="922"/>
      <c r="AU63" s="922">
        <v>114</v>
      </c>
      <c r="AV63" s="922"/>
      <c r="AW63" s="922"/>
      <c r="AX63" s="922"/>
      <c r="AY63" s="922"/>
      <c r="AZ63" s="926"/>
      <c r="BA63" s="926"/>
      <c r="BB63" s="926"/>
      <c r="BC63" s="926"/>
      <c r="BD63" s="926"/>
      <c r="BE63" s="927"/>
      <c r="BF63" s="927"/>
      <c r="BG63" s="927"/>
      <c r="BH63" s="927"/>
      <c r="BI63" s="928"/>
      <c r="BJ63" s="929" t="s">
        <v>185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405</v>
      </c>
      <c r="B66" s="821"/>
      <c r="C66" s="821"/>
      <c r="D66" s="821"/>
      <c r="E66" s="821"/>
      <c r="F66" s="821"/>
      <c r="G66" s="821"/>
      <c r="H66" s="821"/>
      <c r="I66" s="821"/>
      <c r="J66" s="821"/>
      <c r="K66" s="821"/>
      <c r="L66" s="821"/>
      <c r="M66" s="821"/>
      <c r="N66" s="821"/>
      <c r="O66" s="821"/>
      <c r="P66" s="822"/>
      <c r="Q66" s="797" t="s">
        <v>389</v>
      </c>
      <c r="R66" s="798"/>
      <c r="S66" s="798"/>
      <c r="T66" s="798"/>
      <c r="U66" s="799"/>
      <c r="V66" s="797" t="s">
        <v>406</v>
      </c>
      <c r="W66" s="798"/>
      <c r="X66" s="798"/>
      <c r="Y66" s="798"/>
      <c r="Z66" s="799"/>
      <c r="AA66" s="797" t="s">
        <v>407</v>
      </c>
      <c r="AB66" s="798"/>
      <c r="AC66" s="798"/>
      <c r="AD66" s="798"/>
      <c r="AE66" s="799"/>
      <c r="AF66" s="932" t="s">
        <v>392</v>
      </c>
      <c r="AG66" s="893"/>
      <c r="AH66" s="893"/>
      <c r="AI66" s="893"/>
      <c r="AJ66" s="933"/>
      <c r="AK66" s="797" t="s">
        <v>393</v>
      </c>
      <c r="AL66" s="821"/>
      <c r="AM66" s="821"/>
      <c r="AN66" s="821"/>
      <c r="AO66" s="822"/>
      <c r="AP66" s="797" t="s">
        <v>408</v>
      </c>
      <c r="AQ66" s="798"/>
      <c r="AR66" s="798"/>
      <c r="AS66" s="798"/>
      <c r="AT66" s="799"/>
      <c r="AU66" s="797" t="s">
        <v>409</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576</v>
      </c>
      <c r="C68" s="950"/>
      <c r="D68" s="950"/>
      <c r="E68" s="950"/>
      <c r="F68" s="950"/>
      <c r="G68" s="950"/>
      <c r="H68" s="950"/>
      <c r="I68" s="950"/>
      <c r="J68" s="950"/>
      <c r="K68" s="950"/>
      <c r="L68" s="950"/>
      <c r="M68" s="950"/>
      <c r="N68" s="950"/>
      <c r="O68" s="950"/>
      <c r="P68" s="951"/>
      <c r="Q68" s="952">
        <v>3811</v>
      </c>
      <c r="R68" s="946"/>
      <c r="S68" s="946"/>
      <c r="T68" s="946"/>
      <c r="U68" s="946"/>
      <c r="V68" s="946">
        <v>3667</v>
      </c>
      <c r="W68" s="946"/>
      <c r="X68" s="946"/>
      <c r="Y68" s="946"/>
      <c r="Z68" s="946"/>
      <c r="AA68" s="946">
        <v>144</v>
      </c>
      <c r="AB68" s="946"/>
      <c r="AC68" s="946"/>
      <c r="AD68" s="946"/>
      <c r="AE68" s="946"/>
      <c r="AF68" s="946">
        <v>144</v>
      </c>
      <c r="AG68" s="946"/>
      <c r="AH68" s="946"/>
      <c r="AI68" s="946"/>
      <c r="AJ68" s="946"/>
      <c r="AK68" s="946" t="s">
        <v>570</v>
      </c>
      <c r="AL68" s="946"/>
      <c r="AM68" s="946"/>
      <c r="AN68" s="946"/>
      <c r="AO68" s="946"/>
      <c r="AP68" s="946">
        <v>5626</v>
      </c>
      <c r="AQ68" s="946"/>
      <c r="AR68" s="946"/>
      <c r="AS68" s="946"/>
      <c r="AT68" s="946"/>
      <c r="AU68" s="946">
        <v>236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577</v>
      </c>
      <c r="C69" s="954"/>
      <c r="D69" s="954"/>
      <c r="E69" s="954"/>
      <c r="F69" s="954"/>
      <c r="G69" s="954"/>
      <c r="H69" s="954"/>
      <c r="I69" s="954"/>
      <c r="J69" s="954"/>
      <c r="K69" s="954"/>
      <c r="L69" s="954"/>
      <c r="M69" s="954"/>
      <c r="N69" s="954"/>
      <c r="O69" s="954"/>
      <c r="P69" s="955"/>
      <c r="Q69" s="956">
        <v>114</v>
      </c>
      <c r="R69" s="911"/>
      <c r="S69" s="911"/>
      <c r="T69" s="911"/>
      <c r="U69" s="911"/>
      <c r="V69" s="911">
        <v>107</v>
      </c>
      <c r="W69" s="911"/>
      <c r="X69" s="911"/>
      <c r="Y69" s="911"/>
      <c r="Z69" s="911"/>
      <c r="AA69" s="911">
        <v>7</v>
      </c>
      <c r="AB69" s="911"/>
      <c r="AC69" s="911"/>
      <c r="AD69" s="911"/>
      <c r="AE69" s="911"/>
      <c r="AF69" s="911">
        <v>7</v>
      </c>
      <c r="AG69" s="911"/>
      <c r="AH69" s="911"/>
      <c r="AI69" s="911"/>
      <c r="AJ69" s="911"/>
      <c r="AK69" s="911" t="s">
        <v>563</v>
      </c>
      <c r="AL69" s="911"/>
      <c r="AM69" s="911"/>
      <c r="AN69" s="911"/>
      <c r="AO69" s="911"/>
      <c r="AP69" s="911" t="s">
        <v>571</v>
      </c>
      <c r="AQ69" s="911"/>
      <c r="AR69" s="911"/>
      <c r="AS69" s="911"/>
      <c r="AT69" s="911"/>
      <c r="AU69" s="911" t="s">
        <v>563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578</v>
      </c>
      <c r="C70" s="954"/>
      <c r="D70" s="954"/>
      <c r="E70" s="954"/>
      <c r="F70" s="954"/>
      <c r="G70" s="954"/>
      <c r="H70" s="954"/>
      <c r="I70" s="954"/>
      <c r="J70" s="954"/>
      <c r="K70" s="954"/>
      <c r="L70" s="954"/>
      <c r="M70" s="954"/>
      <c r="N70" s="954"/>
      <c r="O70" s="954"/>
      <c r="P70" s="955"/>
      <c r="Q70" s="956">
        <v>61</v>
      </c>
      <c r="R70" s="911"/>
      <c r="S70" s="911"/>
      <c r="T70" s="911"/>
      <c r="U70" s="911"/>
      <c r="V70" s="911">
        <v>56</v>
      </c>
      <c r="W70" s="911"/>
      <c r="X70" s="911"/>
      <c r="Y70" s="911"/>
      <c r="Z70" s="911"/>
      <c r="AA70" s="911">
        <v>5</v>
      </c>
      <c r="AB70" s="911"/>
      <c r="AC70" s="911"/>
      <c r="AD70" s="911"/>
      <c r="AE70" s="911"/>
      <c r="AF70" s="911">
        <v>5</v>
      </c>
      <c r="AG70" s="911"/>
      <c r="AH70" s="911"/>
      <c r="AI70" s="911"/>
      <c r="AJ70" s="911"/>
      <c r="AK70" s="911" t="s">
        <v>563</v>
      </c>
      <c r="AL70" s="911"/>
      <c r="AM70" s="911"/>
      <c r="AN70" s="911"/>
      <c r="AO70" s="911"/>
      <c r="AP70" s="911" t="s">
        <v>565</v>
      </c>
      <c r="AQ70" s="911"/>
      <c r="AR70" s="911"/>
      <c r="AS70" s="911"/>
      <c r="AT70" s="911"/>
      <c r="AU70" s="911" t="s">
        <v>571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579</v>
      </c>
      <c r="C71" s="954"/>
      <c r="D71" s="954"/>
      <c r="E71" s="954"/>
      <c r="F71" s="954"/>
      <c r="G71" s="954"/>
      <c r="H71" s="954"/>
      <c r="I71" s="954"/>
      <c r="J71" s="954"/>
      <c r="K71" s="954"/>
      <c r="L71" s="954"/>
      <c r="M71" s="954"/>
      <c r="N71" s="954"/>
      <c r="O71" s="954"/>
      <c r="P71" s="955"/>
      <c r="Q71" s="956">
        <v>21</v>
      </c>
      <c r="R71" s="911"/>
      <c r="S71" s="911"/>
      <c r="T71" s="911"/>
      <c r="U71" s="911"/>
      <c r="V71" s="911">
        <v>20</v>
      </c>
      <c r="W71" s="911"/>
      <c r="X71" s="911"/>
      <c r="Y71" s="911"/>
      <c r="Z71" s="911"/>
      <c r="AA71" s="911">
        <v>1</v>
      </c>
      <c r="AB71" s="911"/>
      <c r="AC71" s="911"/>
      <c r="AD71" s="911"/>
      <c r="AE71" s="911"/>
      <c r="AF71" s="911">
        <v>1</v>
      </c>
      <c r="AG71" s="911"/>
      <c r="AH71" s="911"/>
      <c r="AI71" s="911"/>
      <c r="AJ71" s="911"/>
      <c r="AK71" s="911" t="s">
        <v>571</v>
      </c>
      <c r="AL71" s="911"/>
      <c r="AM71" s="911"/>
      <c r="AN71" s="911"/>
      <c r="AO71" s="911"/>
      <c r="AP71" s="911" t="s">
        <v>563</v>
      </c>
      <c r="AQ71" s="911"/>
      <c r="AR71" s="911"/>
      <c r="AS71" s="911"/>
      <c r="AT71" s="911"/>
      <c r="AU71" s="911" t="s">
        <v>571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580</v>
      </c>
      <c r="C72" s="954"/>
      <c r="D72" s="954"/>
      <c r="E72" s="954"/>
      <c r="F72" s="954"/>
      <c r="G72" s="954"/>
      <c r="H72" s="954"/>
      <c r="I72" s="954"/>
      <c r="J72" s="954"/>
      <c r="K72" s="954"/>
      <c r="L72" s="954"/>
      <c r="M72" s="954"/>
      <c r="N72" s="954"/>
      <c r="O72" s="954"/>
      <c r="P72" s="955"/>
      <c r="Q72" s="956">
        <v>3905</v>
      </c>
      <c r="R72" s="911"/>
      <c r="S72" s="911"/>
      <c r="T72" s="911"/>
      <c r="U72" s="911"/>
      <c r="V72" s="911">
        <v>3303</v>
      </c>
      <c r="W72" s="911"/>
      <c r="X72" s="911"/>
      <c r="Y72" s="911"/>
      <c r="Z72" s="911"/>
      <c r="AA72" s="911">
        <v>602</v>
      </c>
      <c r="AB72" s="911"/>
      <c r="AC72" s="911"/>
      <c r="AD72" s="911"/>
      <c r="AE72" s="911"/>
      <c r="AF72" s="911">
        <v>602</v>
      </c>
      <c r="AG72" s="911"/>
      <c r="AH72" s="911"/>
      <c r="AI72" s="911"/>
      <c r="AJ72" s="911"/>
      <c r="AK72" s="911" t="s">
        <v>570</v>
      </c>
      <c r="AL72" s="911"/>
      <c r="AM72" s="911"/>
      <c r="AN72" s="911"/>
      <c r="AO72" s="911"/>
      <c r="AP72" s="911" t="s">
        <v>563</v>
      </c>
      <c r="AQ72" s="911"/>
      <c r="AR72" s="911"/>
      <c r="AS72" s="911"/>
      <c r="AT72" s="911"/>
      <c r="AU72" s="911" t="s">
        <v>563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581</v>
      </c>
      <c r="C73" s="954"/>
      <c r="D73" s="954"/>
      <c r="E73" s="954"/>
      <c r="F73" s="954"/>
      <c r="G73" s="954"/>
      <c r="H73" s="954"/>
      <c r="I73" s="954"/>
      <c r="J73" s="954"/>
      <c r="K73" s="954"/>
      <c r="L73" s="954"/>
      <c r="M73" s="954"/>
      <c r="N73" s="954"/>
      <c r="O73" s="954"/>
      <c r="P73" s="955"/>
      <c r="Q73" s="956">
        <v>171</v>
      </c>
      <c r="R73" s="911"/>
      <c r="S73" s="911"/>
      <c r="T73" s="911"/>
      <c r="U73" s="911"/>
      <c r="V73" s="911">
        <v>167</v>
      </c>
      <c r="W73" s="911"/>
      <c r="X73" s="911"/>
      <c r="Y73" s="911"/>
      <c r="Z73" s="911"/>
      <c r="AA73" s="911">
        <v>4</v>
      </c>
      <c r="AB73" s="911"/>
      <c r="AC73" s="911"/>
      <c r="AD73" s="911"/>
      <c r="AE73" s="911"/>
      <c r="AF73" s="911">
        <v>4</v>
      </c>
      <c r="AG73" s="911"/>
      <c r="AH73" s="911"/>
      <c r="AI73" s="911"/>
      <c r="AJ73" s="911"/>
      <c r="AK73" s="911" t="s">
        <v>570</v>
      </c>
      <c r="AL73" s="911"/>
      <c r="AM73" s="911"/>
      <c r="AN73" s="911"/>
      <c r="AO73" s="911"/>
      <c r="AP73" s="911" t="s">
        <v>570</v>
      </c>
      <c r="AQ73" s="911"/>
      <c r="AR73" s="911"/>
      <c r="AS73" s="911"/>
      <c r="AT73" s="911"/>
      <c r="AU73" s="911" t="s">
        <v>570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582</v>
      </c>
      <c r="C74" s="954"/>
      <c r="D74" s="954"/>
      <c r="E74" s="954"/>
      <c r="F74" s="954"/>
      <c r="G74" s="954"/>
      <c r="H74" s="954"/>
      <c r="I74" s="954"/>
      <c r="J74" s="954"/>
      <c r="K74" s="954"/>
      <c r="L74" s="954"/>
      <c r="M74" s="954"/>
      <c r="N74" s="954"/>
      <c r="O74" s="954"/>
      <c r="P74" s="955"/>
      <c r="Q74" s="956">
        <v>6</v>
      </c>
      <c r="R74" s="911"/>
      <c r="S74" s="911"/>
      <c r="T74" s="911"/>
      <c r="U74" s="911"/>
      <c r="V74" s="911">
        <v>1</v>
      </c>
      <c r="W74" s="911"/>
      <c r="X74" s="911"/>
      <c r="Y74" s="911"/>
      <c r="Z74" s="911"/>
      <c r="AA74" s="911">
        <v>5</v>
      </c>
      <c r="AB74" s="911"/>
      <c r="AC74" s="911"/>
      <c r="AD74" s="911"/>
      <c r="AE74" s="911"/>
      <c r="AF74" s="911">
        <v>5</v>
      </c>
      <c r="AG74" s="911"/>
      <c r="AH74" s="911"/>
      <c r="AI74" s="911"/>
      <c r="AJ74" s="911"/>
      <c r="AK74" s="911" t="s">
        <v>563</v>
      </c>
      <c r="AL74" s="911"/>
      <c r="AM74" s="911"/>
      <c r="AN74" s="911"/>
      <c r="AO74" s="911"/>
      <c r="AP74" s="911" t="s">
        <v>563</v>
      </c>
      <c r="AQ74" s="911"/>
      <c r="AR74" s="911"/>
      <c r="AS74" s="911"/>
      <c r="AT74" s="911"/>
      <c r="AU74" s="911" t="s">
        <v>565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583</v>
      </c>
      <c r="C75" s="954"/>
      <c r="D75" s="954"/>
      <c r="E75" s="954"/>
      <c r="F75" s="954"/>
      <c r="G75" s="954"/>
      <c r="H75" s="954"/>
      <c r="I75" s="954"/>
      <c r="J75" s="954"/>
      <c r="K75" s="954"/>
      <c r="L75" s="954"/>
      <c r="M75" s="954"/>
      <c r="N75" s="954"/>
      <c r="O75" s="954"/>
      <c r="P75" s="955"/>
      <c r="Q75" s="959">
        <v>1</v>
      </c>
      <c r="R75" s="960"/>
      <c r="S75" s="960"/>
      <c r="T75" s="960"/>
      <c r="U75" s="910"/>
      <c r="V75" s="961">
        <v>0</v>
      </c>
      <c r="W75" s="960"/>
      <c r="X75" s="960"/>
      <c r="Y75" s="960"/>
      <c r="Z75" s="910"/>
      <c r="AA75" s="961">
        <v>1</v>
      </c>
      <c r="AB75" s="960"/>
      <c r="AC75" s="960"/>
      <c r="AD75" s="960"/>
      <c r="AE75" s="910"/>
      <c r="AF75" s="961">
        <v>1</v>
      </c>
      <c r="AG75" s="960"/>
      <c r="AH75" s="960"/>
      <c r="AI75" s="960"/>
      <c r="AJ75" s="910"/>
      <c r="AK75" s="961" t="s">
        <v>563</v>
      </c>
      <c r="AL75" s="960"/>
      <c r="AM75" s="960"/>
      <c r="AN75" s="960"/>
      <c r="AO75" s="910"/>
      <c r="AP75" s="961" t="s">
        <v>563</v>
      </c>
      <c r="AQ75" s="960"/>
      <c r="AR75" s="960"/>
      <c r="AS75" s="960"/>
      <c r="AT75" s="910"/>
      <c r="AU75" s="961" t="s">
        <v>563</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584</v>
      </c>
      <c r="C76" s="954"/>
      <c r="D76" s="954"/>
      <c r="E76" s="954"/>
      <c r="F76" s="954"/>
      <c r="G76" s="954"/>
      <c r="H76" s="954"/>
      <c r="I76" s="954"/>
      <c r="J76" s="954"/>
      <c r="K76" s="954"/>
      <c r="L76" s="954"/>
      <c r="M76" s="954"/>
      <c r="N76" s="954"/>
      <c r="O76" s="954"/>
      <c r="P76" s="955"/>
      <c r="Q76" s="959">
        <v>1</v>
      </c>
      <c r="R76" s="960"/>
      <c r="S76" s="960"/>
      <c r="T76" s="960"/>
      <c r="U76" s="910"/>
      <c r="V76" s="961">
        <v>1</v>
      </c>
      <c r="W76" s="960"/>
      <c r="X76" s="960"/>
      <c r="Y76" s="960"/>
      <c r="Z76" s="910"/>
      <c r="AA76" s="961">
        <v>0</v>
      </c>
      <c r="AB76" s="960"/>
      <c r="AC76" s="960"/>
      <c r="AD76" s="960"/>
      <c r="AE76" s="910"/>
      <c r="AF76" s="961">
        <v>0</v>
      </c>
      <c r="AG76" s="960"/>
      <c r="AH76" s="960"/>
      <c r="AI76" s="960"/>
      <c r="AJ76" s="910"/>
      <c r="AK76" s="961" t="s">
        <v>571</v>
      </c>
      <c r="AL76" s="960"/>
      <c r="AM76" s="960"/>
      <c r="AN76" s="960"/>
      <c r="AO76" s="910"/>
      <c r="AP76" s="961" t="s">
        <v>563</v>
      </c>
      <c r="AQ76" s="960"/>
      <c r="AR76" s="960"/>
      <c r="AS76" s="960"/>
      <c r="AT76" s="910"/>
      <c r="AU76" s="961" t="s">
        <v>571</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585</v>
      </c>
      <c r="C77" s="954"/>
      <c r="D77" s="954"/>
      <c r="E77" s="954"/>
      <c r="F77" s="954"/>
      <c r="G77" s="954"/>
      <c r="H77" s="954"/>
      <c r="I77" s="954"/>
      <c r="J77" s="954"/>
      <c r="K77" s="954"/>
      <c r="L77" s="954"/>
      <c r="M77" s="954"/>
      <c r="N77" s="954"/>
      <c r="O77" s="954"/>
      <c r="P77" s="955"/>
      <c r="Q77" s="959">
        <v>56</v>
      </c>
      <c r="R77" s="960"/>
      <c r="S77" s="960"/>
      <c r="T77" s="960"/>
      <c r="U77" s="910"/>
      <c r="V77" s="961">
        <v>56</v>
      </c>
      <c r="W77" s="960"/>
      <c r="X77" s="960"/>
      <c r="Y77" s="960"/>
      <c r="Z77" s="910"/>
      <c r="AA77" s="961">
        <v>0</v>
      </c>
      <c r="AB77" s="960"/>
      <c r="AC77" s="960"/>
      <c r="AD77" s="960"/>
      <c r="AE77" s="910"/>
      <c r="AF77" s="961">
        <v>0</v>
      </c>
      <c r="AG77" s="960"/>
      <c r="AH77" s="960"/>
      <c r="AI77" s="960"/>
      <c r="AJ77" s="910"/>
      <c r="AK77" s="961">
        <v>21</v>
      </c>
      <c r="AL77" s="960"/>
      <c r="AM77" s="960"/>
      <c r="AN77" s="960"/>
      <c r="AO77" s="910"/>
      <c r="AP77" s="961" t="s">
        <v>571</v>
      </c>
      <c r="AQ77" s="960"/>
      <c r="AR77" s="960"/>
      <c r="AS77" s="960"/>
      <c r="AT77" s="910"/>
      <c r="AU77" s="961" t="s">
        <v>571</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586</v>
      </c>
      <c r="C78" s="954"/>
      <c r="D78" s="954"/>
      <c r="E78" s="954"/>
      <c r="F78" s="954"/>
      <c r="G78" s="954"/>
      <c r="H78" s="954"/>
      <c r="I78" s="954"/>
      <c r="J78" s="954"/>
      <c r="K78" s="954"/>
      <c r="L78" s="954"/>
      <c r="M78" s="954"/>
      <c r="N78" s="954"/>
      <c r="O78" s="954"/>
      <c r="P78" s="955"/>
      <c r="Q78" s="956">
        <v>54</v>
      </c>
      <c r="R78" s="911"/>
      <c r="S78" s="911"/>
      <c r="T78" s="911"/>
      <c r="U78" s="911"/>
      <c r="V78" s="911">
        <v>54</v>
      </c>
      <c r="W78" s="911"/>
      <c r="X78" s="911"/>
      <c r="Y78" s="911"/>
      <c r="Z78" s="911"/>
      <c r="AA78" s="911">
        <v>0</v>
      </c>
      <c r="AB78" s="911"/>
      <c r="AC78" s="911"/>
      <c r="AD78" s="911"/>
      <c r="AE78" s="911"/>
      <c r="AF78" s="911">
        <v>0</v>
      </c>
      <c r="AG78" s="911"/>
      <c r="AH78" s="911"/>
      <c r="AI78" s="911"/>
      <c r="AJ78" s="911"/>
      <c r="AK78" s="911" t="s">
        <v>563</v>
      </c>
      <c r="AL78" s="911"/>
      <c r="AM78" s="911"/>
      <c r="AN78" s="911"/>
      <c r="AO78" s="911"/>
      <c r="AP78" s="911" t="s">
        <v>563</v>
      </c>
      <c r="AQ78" s="911"/>
      <c r="AR78" s="911"/>
      <c r="AS78" s="911"/>
      <c r="AT78" s="911"/>
      <c r="AU78" s="911" t="s">
        <v>563</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587</v>
      </c>
      <c r="C79" s="954"/>
      <c r="D79" s="954"/>
      <c r="E79" s="954"/>
      <c r="F79" s="954"/>
      <c r="G79" s="954"/>
      <c r="H79" s="954"/>
      <c r="I79" s="954"/>
      <c r="J79" s="954"/>
      <c r="K79" s="954"/>
      <c r="L79" s="954"/>
      <c r="M79" s="954"/>
      <c r="N79" s="954"/>
      <c r="O79" s="954"/>
      <c r="P79" s="955"/>
      <c r="Q79" s="956">
        <v>155</v>
      </c>
      <c r="R79" s="911"/>
      <c r="S79" s="911"/>
      <c r="T79" s="911"/>
      <c r="U79" s="911"/>
      <c r="V79" s="911">
        <v>154</v>
      </c>
      <c r="W79" s="911"/>
      <c r="X79" s="911"/>
      <c r="Y79" s="911"/>
      <c r="Z79" s="911"/>
      <c r="AA79" s="911">
        <v>1</v>
      </c>
      <c r="AB79" s="911"/>
      <c r="AC79" s="911"/>
      <c r="AD79" s="911"/>
      <c r="AE79" s="911"/>
      <c r="AF79" s="911">
        <v>1</v>
      </c>
      <c r="AG79" s="911"/>
      <c r="AH79" s="911"/>
      <c r="AI79" s="911"/>
      <c r="AJ79" s="911"/>
      <c r="AK79" s="911" t="s">
        <v>563</v>
      </c>
      <c r="AL79" s="911"/>
      <c r="AM79" s="911"/>
      <c r="AN79" s="911"/>
      <c r="AO79" s="911"/>
      <c r="AP79" s="911" t="s">
        <v>563</v>
      </c>
      <c r="AQ79" s="911"/>
      <c r="AR79" s="911"/>
      <c r="AS79" s="911"/>
      <c r="AT79" s="911"/>
      <c r="AU79" s="911" t="s">
        <v>563</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588</v>
      </c>
      <c r="C80" s="954"/>
      <c r="D80" s="954"/>
      <c r="E80" s="954"/>
      <c r="F80" s="954"/>
      <c r="G80" s="954"/>
      <c r="H80" s="954"/>
      <c r="I80" s="954"/>
      <c r="J80" s="954"/>
      <c r="K80" s="954"/>
      <c r="L80" s="954"/>
      <c r="M80" s="954"/>
      <c r="N80" s="954"/>
      <c r="O80" s="954"/>
      <c r="P80" s="955"/>
      <c r="Q80" s="956">
        <v>108</v>
      </c>
      <c r="R80" s="911"/>
      <c r="S80" s="911"/>
      <c r="T80" s="911"/>
      <c r="U80" s="911"/>
      <c r="V80" s="911">
        <v>107</v>
      </c>
      <c r="W80" s="911"/>
      <c r="X80" s="911"/>
      <c r="Y80" s="911"/>
      <c r="Z80" s="911"/>
      <c r="AA80" s="911">
        <v>1</v>
      </c>
      <c r="AB80" s="911"/>
      <c r="AC80" s="911"/>
      <c r="AD80" s="911"/>
      <c r="AE80" s="911"/>
      <c r="AF80" s="911">
        <v>1</v>
      </c>
      <c r="AG80" s="911"/>
      <c r="AH80" s="911"/>
      <c r="AI80" s="911"/>
      <c r="AJ80" s="911"/>
      <c r="AK80" s="911" t="s">
        <v>563</v>
      </c>
      <c r="AL80" s="911"/>
      <c r="AM80" s="911"/>
      <c r="AN80" s="911"/>
      <c r="AO80" s="911"/>
      <c r="AP80" s="911">
        <v>13</v>
      </c>
      <c r="AQ80" s="911"/>
      <c r="AR80" s="911"/>
      <c r="AS80" s="911"/>
      <c r="AT80" s="911"/>
      <c r="AU80" s="911">
        <v>0</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589</v>
      </c>
      <c r="C81" s="954"/>
      <c r="D81" s="954"/>
      <c r="E81" s="954"/>
      <c r="F81" s="954"/>
      <c r="G81" s="954"/>
      <c r="H81" s="954"/>
      <c r="I81" s="954"/>
      <c r="J81" s="954"/>
      <c r="K81" s="954"/>
      <c r="L81" s="954"/>
      <c r="M81" s="954"/>
      <c r="N81" s="954"/>
      <c r="O81" s="954"/>
      <c r="P81" s="955"/>
      <c r="Q81" s="956">
        <v>9907</v>
      </c>
      <c r="R81" s="911"/>
      <c r="S81" s="911"/>
      <c r="T81" s="911"/>
      <c r="U81" s="911"/>
      <c r="V81" s="911">
        <v>9876</v>
      </c>
      <c r="W81" s="911"/>
      <c r="X81" s="911"/>
      <c r="Y81" s="911"/>
      <c r="Z81" s="911"/>
      <c r="AA81" s="911">
        <v>31</v>
      </c>
      <c r="AB81" s="911"/>
      <c r="AC81" s="911"/>
      <c r="AD81" s="911"/>
      <c r="AE81" s="911"/>
      <c r="AF81" s="911">
        <v>2232</v>
      </c>
      <c r="AG81" s="911"/>
      <c r="AH81" s="911"/>
      <c r="AI81" s="911"/>
      <c r="AJ81" s="911"/>
      <c r="AK81" s="911" t="s">
        <v>570</v>
      </c>
      <c r="AL81" s="911"/>
      <c r="AM81" s="911"/>
      <c r="AN81" s="911"/>
      <c r="AO81" s="911"/>
      <c r="AP81" s="911">
        <v>11323</v>
      </c>
      <c r="AQ81" s="911"/>
      <c r="AR81" s="911"/>
      <c r="AS81" s="911"/>
      <c r="AT81" s="911"/>
      <c r="AU81" s="911">
        <v>403</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590</v>
      </c>
      <c r="C82" s="954"/>
      <c r="D82" s="954"/>
      <c r="E82" s="954"/>
      <c r="F82" s="954"/>
      <c r="G82" s="954"/>
      <c r="H82" s="954"/>
      <c r="I82" s="954"/>
      <c r="J82" s="954"/>
      <c r="K82" s="954"/>
      <c r="L82" s="954"/>
      <c r="M82" s="954"/>
      <c r="N82" s="954"/>
      <c r="O82" s="954"/>
      <c r="P82" s="955"/>
      <c r="Q82" s="956">
        <v>563</v>
      </c>
      <c r="R82" s="911"/>
      <c r="S82" s="911"/>
      <c r="T82" s="911"/>
      <c r="U82" s="911"/>
      <c r="V82" s="911">
        <v>555</v>
      </c>
      <c r="W82" s="911"/>
      <c r="X82" s="911"/>
      <c r="Y82" s="911"/>
      <c r="Z82" s="911"/>
      <c r="AA82" s="911">
        <v>8</v>
      </c>
      <c r="AB82" s="911"/>
      <c r="AC82" s="911"/>
      <c r="AD82" s="911"/>
      <c r="AE82" s="911"/>
      <c r="AF82" s="911">
        <v>8</v>
      </c>
      <c r="AG82" s="911"/>
      <c r="AH82" s="911"/>
      <c r="AI82" s="911"/>
      <c r="AJ82" s="911"/>
      <c r="AK82" s="911" t="s">
        <v>570</v>
      </c>
      <c r="AL82" s="911"/>
      <c r="AM82" s="911"/>
      <c r="AN82" s="911"/>
      <c r="AO82" s="911"/>
      <c r="AP82" s="911" t="s">
        <v>563</v>
      </c>
      <c r="AQ82" s="911"/>
      <c r="AR82" s="911"/>
      <c r="AS82" s="911"/>
      <c r="AT82" s="911"/>
      <c r="AU82" s="911" t="s">
        <v>570</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t="s">
        <v>591</v>
      </c>
      <c r="C83" s="954"/>
      <c r="D83" s="954"/>
      <c r="E83" s="954"/>
      <c r="F83" s="954"/>
      <c r="G83" s="954"/>
      <c r="H83" s="954"/>
      <c r="I83" s="954"/>
      <c r="J83" s="954"/>
      <c r="K83" s="954"/>
      <c r="L83" s="954"/>
      <c r="M83" s="954"/>
      <c r="N83" s="954"/>
      <c r="O83" s="954"/>
      <c r="P83" s="955"/>
      <c r="Q83" s="956">
        <v>157482</v>
      </c>
      <c r="R83" s="911"/>
      <c r="S83" s="911"/>
      <c r="T83" s="911"/>
      <c r="U83" s="911"/>
      <c r="V83" s="911">
        <v>154641</v>
      </c>
      <c r="W83" s="911"/>
      <c r="X83" s="911"/>
      <c r="Y83" s="911"/>
      <c r="Z83" s="911"/>
      <c r="AA83" s="911">
        <v>2841</v>
      </c>
      <c r="AB83" s="911"/>
      <c r="AC83" s="911"/>
      <c r="AD83" s="911"/>
      <c r="AE83" s="911"/>
      <c r="AF83" s="911">
        <v>2841</v>
      </c>
      <c r="AG83" s="911"/>
      <c r="AH83" s="911"/>
      <c r="AI83" s="911"/>
      <c r="AJ83" s="911"/>
      <c r="AK83" s="911">
        <v>388</v>
      </c>
      <c r="AL83" s="911"/>
      <c r="AM83" s="911"/>
      <c r="AN83" s="911"/>
      <c r="AO83" s="911"/>
      <c r="AP83" s="911" t="s">
        <v>571</v>
      </c>
      <c r="AQ83" s="911"/>
      <c r="AR83" s="911"/>
      <c r="AS83" s="911"/>
      <c r="AT83" s="911"/>
      <c r="AU83" s="911" t="s">
        <v>565</v>
      </c>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410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5852</v>
      </c>
      <c r="AG88" s="922"/>
      <c r="AH88" s="922"/>
      <c r="AI88" s="922"/>
      <c r="AJ88" s="922"/>
      <c r="AK88" s="919"/>
      <c r="AL88" s="919"/>
      <c r="AM88" s="919"/>
      <c r="AN88" s="919"/>
      <c r="AO88" s="919"/>
      <c r="AP88" s="922">
        <v>16962</v>
      </c>
      <c r="AQ88" s="922"/>
      <c r="AR88" s="922"/>
      <c r="AS88" s="922"/>
      <c r="AT88" s="922"/>
      <c r="AU88" s="922">
        <v>639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13</v>
      </c>
      <c r="CS102" s="930"/>
      <c r="CT102" s="930"/>
      <c r="CU102" s="930"/>
      <c r="CV102" s="973"/>
      <c r="CW102" s="972">
        <v>121</v>
      </c>
      <c r="CX102" s="930"/>
      <c r="CY102" s="930"/>
      <c r="CZ102" s="930"/>
      <c r="DA102" s="973"/>
      <c r="DB102" s="972" t="s">
        <v>563</v>
      </c>
      <c r="DC102" s="930"/>
      <c r="DD102" s="930"/>
      <c r="DE102" s="930"/>
      <c r="DF102" s="973"/>
      <c r="DG102" s="972">
        <v>1069</v>
      </c>
      <c r="DH102" s="930"/>
      <c r="DI102" s="930"/>
      <c r="DJ102" s="930"/>
      <c r="DK102" s="973"/>
      <c r="DL102" s="972" t="s">
        <v>563</v>
      </c>
      <c r="DM102" s="930"/>
      <c r="DN102" s="930"/>
      <c r="DO102" s="930"/>
      <c r="DP102" s="973"/>
      <c r="DQ102" s="972">
        <v>132</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419</v>
      </c>
      <c r="AB109" s="975"/>
      <c r="AC109" s="975"/>
      <c r="AD109" s="975"/>
      <c r="AE109" s="976"/>
      <c r="AF109" s="974" t="s">
        <v>306</v>
      </c>
      <c r="AG109" s="975"/>
      <c r="AH109" s="975"/>
      <c r="AI109" s="975"/>
      <c r="AJ109" s="976"/>
      <c r="AK109" s="974" t="s">
        <v>305</v>
      </c>
      <c r="AL109" s="975"/>
      <c r="AM109" s="975"/>
      <c r="AN109" s="975"/>
      <c r="AO109" s="976"/>
      <c r="AP109" s="974" t="s">
        <v>420</v>
      </c>
      <c r="AQ109" s="975"/>
      <c r="AR109" s="975"/>
      <c r="AS109" s="975"/>
      <c r="AT109" s="977"/>
      <c r="AU109" s="994" t="s">
        <v>418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419</v>
      </c>
      <c r="BR109" s="975"/>
      <c r="BS109" s="975"/>
      <c r="BT109" s="975"/>
      <c r="BU109" s="976"/>
      <c r="BV109" s="974" t="s">
        <v>306</v>
      </c>
      <c r="BW109" s="975"/>
      <c r="BX109" s="975"/>
      <c r="BY109" s="975"/>
      <c r="BZ109" s="976"/>
      <c r="CA109" s="974" t="s">
        <v>305</v>
      </c>
      <c r="CB109" s="975"/>
      <c r="CC109" s="975"/>
      <c r="CD109" s="975"/>
      <c r="CE109" s="976"/>
      <c r="CF109" s="995" t="s">
        <v>420</v>
      </c>
      <c r="CG109" s="995"/>
      <c r="CH109" s="995"/>
      <c r="CI109" s="995"/>
      <c r="CJ109" s="995"/>
      <c r="CK109" s="974" t="s">
        <v>421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419</v>
      </c>
      <c r="DH109" s="975"/>
      <c r="DI109" s="975"/>
      <c r="DJ109" s="975"/>
      <c r="DK109" s="976"/>
      <c r="DL109" s="974" t="s">
        <v>306</v>
      </c>
      <c r="DM109" s="975"/>
      <c r="DN109" s="975"/>
      <c r="DO109" s="975"/>
      <c r="DP109" s="976"/>
      <c r="DQ109" s="974" t="s">
        <v>305</v>
      </c>
      <c r="DR109" s="975"/>
      <c r="DS109" s="975"/>
      <c r="DT109" s="975"/>
      <c r="DU109" s="976"/>
      <c r="DV109" s="974" t="s">
        <v>420</v>
      </c>
      <c r="DW109" s="975"/>
      <c r="DX109" s="975"/>
      <c r="DY109" s="975"/>
      <c r="DZ109" s="977"/>
    </row>
    <row r="110" spans="1:131" s="246" customFormat="1" ht="26.25" customHeight="1" x14ac:dyDescent="0.15">
      <c r="A110" s="978" t="s">
        <v>422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431493</v>
      </c>
      <c r="AB110" s="982"/>
      <c r="AC110" s="982"/>
      <c r="AD110" s="982"/>
      <c r="AE110" s="983"/>
      <c r="AF110" s="984">
        <v>441011</v>
      </c>
      <c r="AG110" s="982"/>
      <c r="AH110" s="982"/>
      <c r="AI110" s="982"/>
      <c r="AJ110" s="983"/>
      <c r="AK110" s="984">
        <v>430952</v>
      </c>
      <c r="AL110" s="982"/>
      <c r="AM110" s="982"/>
      <c r="AN110" s="982"/>
      <c r="AO110" s="983"/>
      <c r="AP110" s="985">
        <v>22.2</v>
      </c>
      <c r="AQ110" s="986"/>
      <c r="AR110" s="986"/>
      <c r="AS110" s="986"/>
      <c r="AT110" s="987"/>
      <c r="AU110" s="988" t="s">
        <v>72</v>
      </c>
      <c r="AV110" s="989"/>
      <c r="AW110" s="989"/>
      <c r="AX110" s="989"/>
      <c r="AY110" s="989"/>
      <c r="AZ110" s="1030" t="s">
        <v>423</v>
      </c>
      <c r="BA110" s="979"/>
      <c r="BB110" s="979"/>
      <c r="BC110" s="979"/>
      <c r="BD110" s="979"/>
      <c r="BE110" s="979"/>
      <c r="BF110" s="979"/>
      <c r="BG110" s="979"/>
      <c r="BH110" s="979"/>
      <c r="BI110" s="979"/>
      <c r="BJ110" s="979"/>
      <c r="BK110" s="979"/>
      <c r="BL110" s="979"/>
      <c r="BM110" s="979"/>
      <c r="BN110" s="979"/>
      <c r="BO110" s="979"/>
      <c r="BP110" s="980"/>
      <c r="BQ110" s="1016">
        <v>4601731</v>
      </c>
      <c r="BR110" s="1017"/>
      <c r="BS110" s="1017"/>
      <c r="BT110" s="1017"/>
      <c r="BU110" s="1017"/>
      <c r="BV110" s="1017">
        <v>4412360</v>
      </c>
      <c r="BW110" s="1017"/>
      <c r="BX110" s="1017"/>
      <c r="BY110" s="1017"/>
      <c r="BZ110" s="1017"/>
      <c r="CA110" s="1017">
        <v>4213230</v>
      </c>
      <c r="CB110" s="1017"/>
      <c r="CC110" s="1017"/>
      <c r="CD110" s="1017"/>
      <c r="CE110" s="1017"/>
      <c r="CF110" s="1031">
        <v>217.4</v>
      </c>
      <c r="CG110" s="1032"/>
      <c r="CH110" s="1032"/>
      <c r="CI110" s="1032"/>
      <c r="CJ110" s="1032"/>
      <c r="CK110" s="1033" t="s">
        <v>424</v>
      </c>
      <c r="CL110" s="1034"/>
      <c r="CM110" s="1013" t="s">
        <v>425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426</v>
      </c>
      <c r="DH110" s="1017"/>
      <c r="DI110" s="1017"/>
      <c r="DJ110" s="1017"/>
      <c r="DK110" s="1017"/>
      <c r="DL110" s="1017" t="s">
        <v>426</v>
      </c>
      <c r="DM110" s="1017"/>
      <c r="DN110" s="1017"/>
      <c r="DO110" s="1017"/>
      <c r="DP110" s="1017"/>
      <c r="DQ110" s="1017" t="s">
        <v>426</v>
      </c>
      <c r="DR110" s="1017"/>
      <c r="DS110" s="1017"/>
      <c r="DT110" s="1017"/>
      <c r="DU110" s="1017"/>
      <c r="DV110" s="1018" t="s">
        <v>426</v>
      </c>
      <c r="DW110" s="1018"/>
      <c r="DX110" s="1018"/>
      <c r="DY110" s="1018"/>
      <c r="DZ110" s="1019"/>
    </row>
    <row r="111" spans="1:131" s="246" customFormat="1" ht="26.25" customHeight="1" x14ac:dyDescent="0.15">
      <c r="A111" s="1020" t="s">
        <v>427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428</v>
      </c>
      <c r="AB111" s="1024"/>
      <c r="AC111" s="1024"/>
      <c r="AD111" s="1024"/>
      <c r="AE111" s="1025"/>
      <c r="AF111" s="1026" t="s">
        <v>428</v>
      </c>
      <c r="AG111" s="1024"/>
      <c r="AH111" s="1024"/>
      <c r="AI111" s="1024"/>
      <c r="AJ111" s="1025"/>
      <c r="AK111" s="1026" t="s">
        <v>428</v>
      </c>
      <c r="AL111" s="1024"/>
      <c r="AM111" s="1024"/>
      <c r="AN111" s="1024"/>
      <c r="AO111" s="1025"/>
      <c r="AP111" s="1027" t="s">
        <v>428</v>
      </c>
      <c r="AQ111" s="1028"/>
      <c r="AR111" s="1028"/>
      <c r="AS111" s="1028"/>
      <c r="AT111" s="1029"/>
      <c r="AU111" s="990"/>
      <c r="AV111" s="991"/>
      <c r="AW111" s="991"/>
      <c r="AX111" s="991"/>
      <c r="AY111" s="991"/>
      <c r="AZ111" s="1039" t="s">
        <v>429</v>
      </c>
      <c r="BA111" s="1040"/>
      <c r="BB111" s="1040"/>
      <c r="BC111" s="1040"/>
      <c r="BD111" s="1040"/>
      <c r="BE111" s="1040"/>
      <c r="BF111" s="1040"/>
      <c r="BG111" s="1040"/>
      <c r="BH111" s="1040"/>
      <c r="BI111" s="1040"/>
      <c r="BJ111" s="1040"/>
      <c r="BK111" s="1040"/>
      <c r="BL111" s="1040"/>
      <c r="BM111" s="1040"/>
      <c r="BN111" s="1040"/>
      <c r="BO111" s="1040"/>
      <c r="BP111" s="1041"/>
      <c r="BQ111" s="1009" t="s">
        <v>185</v>
      </c>
      <c r="BR111" s="1010"/>
      <c r="BS111" s="1010"/>
      <c r="BT111" s="1010"/>
      <c r="BU111" s="1010"/>
      <c r="BV111" s="1010" t="s">
        <v>185</v>
      </c>
      <c r="BW111" s="1010"/>
      <c r="BX111" s="1010"/>
      <c r="BY111" s="1010"/>
      <c r="BZ111" s="1010"/>
      <c r="CA111" s="1010" t="s">
        <v>185</v>
      </c>
      <c r="CB111" s="1010"/>
      <c r="CC111" s="1010"/>
      <c r="CD111" s="1010"/>
      <c r="CE111" s="1010"/>
      <c r="CF111" s="1004" t="s">
        <v>185</v>
      </c>
      <c r="CG111" s="1005"/>
      <c r="CH111" s="1005"/>
      <c r="CI111" s="1005"/>
      <c r="CJ111" s="1005"/>
      <c r="CK111" s="1035"/>
      <c r="CL111" s="1036"/>
      <c r="CM111" s="1006" t="s">
        <v>430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185</v>
      </c>
      <c r="DH111" s="1010"/>
      <c r="DI111" s="1010"/>
      <c r="DJ111" s="1010"/>
      <c r="DK111" s="1010"/>
      <c r="DL111" s="1010" t="s">
        <v>185</v>
      </c>
      <c r="DM111" s="1010"/>
      <c r="DN111" s="1010"/>
      <c r="DO111" s="1010"/>
      <c r="DP111" s="1010"/>
      <c r="DQ111" s="1010" t="s">
        <v>185</v>
      </c>
      <c r="DR111" s="1010"/>
      <c r="DS111" s="1010"/>
      <c r="DT111" s="1010"/>
      <c r="DU111" s="1010"/>
      <c r="DV111" s="1011" t="s">
        <v>185</v>
      </c>
      <c r="DW111" s="1011"/>
      <c r="DX111" s="1011"/>
      <c r="DY111" s="1011"/>
      <c r="DZ111" s="1012"/>
    </row>
    <row r="112" spans="1:131" s="246" customFormat="1" ht="26.25" customHeight="1" x14ac:dyDescent="0.15">
      <c r="A112" s="1042" t="s">
        <v>431</v>
      </c>
      <c r="B112" s="1043"/>
      <c r="C112" s="1040" t="s">
        <v>432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185</v>
      </c>
      <c r="AB112" s="1049"/>
      <c r="AC112" s="1049"/>
      <c r="AD112" s="1049"/>
      <c r="AE112" s="1050"/>
      <c r="AF112" s="1051" t="s">
        <v>185</v>
      </c>
      <c r="AG112" s="1049"/>
      <c r="AH112" s="1049"/>
      <c r="AI112" s="1049"/>
      <c r="AJ112" s="1050"/>
      <c r="AK112" s="1051" t="s">
        <v>185</v>
      </c>
      <c r="AL112" s="1049"/>
      <c r="AM112" s="1049"/>
      <c r="AN112" s="1049"/>
      <c r="AO112" s="1050"/>
      <c r="AP112" s="1052" t="s">
        <v>185</v>
      </c>
      <c r="AQ112" s="1053"/>
      <c r="AR112" s="1053"/>
      <c r="AS112" s="1053"/>
      <c r="AT112" s="1054"/>
      <c r="AU112" s="990"/>
      <c r="AV112" s="991"/>
      <c r="AW112" s="991"/>
      <c r="AX112" s="991"/>
      <c r="AY112" s="991"/>
      <c r="AZ112" s="1039" t="s">
        <v>433</v>
      </c>
      <c r="BA112" s="1040"/>
      <c r="BB112" s="1040"/>
      <c r="BC112" s="1040"/>
      <c r="BD112" s="1040"/>
      <c r="BE112" s="1040"/>
      <c r="BF112" s="1040"/>
      <c r="BG112" s="1040"/>
      <c r="BH112" s="1040"/>
      <c r="BI112" s="1040"/>
      <c r="BJ112" s="1040"/>
      <c r="BK112" s="1040"/>
      <c r="BL112" s="1040"/>
      <c r="BM112" s="1040"/>
      <c r="BN112" s="1040"/>
      <c r="BO112" s="1040"/>
      <c r="BP112" s="1041"/>
      <c r="BQ112" s="1009">
        <v>291885</v>
      </c>
      <c r="BR112" s="1010"/>
      <c r="BS112" s="1010"/>
      <c r="BT112" s="1010"/>
      <c r="BU112" s="1010"/>
      <c r="BV112" s="1010">
        <v>248054</v>
      </c>
      <c r="BW112" s="1010"/>
      <c r="BX112" s="1010"/>
      <c r="BY112" s="1010"/>
      <c r="BZ112" s="1010"/>
      <c r="CA112" s="1010">
        <v>208314</v>
      </c>
      <c r="CB112" s="1010"/>
      <c r="CC112" s="1010"/>
      <c r="CD112" s="1010"/>
      <c r="CE112" s="1010"/>
      <c r="CF112" s="1004">
        <v>10.7</v>
      </c>
      <c r="CG112" s="1005"/>
      <c r="CH112" s="1005"/>
      <c r="CI112" s="1005"/>
      <c r="CJ112" s="1005"/>
      <c r="CK112" s="1035"/>
      <c r="CL112" s="1036"/>
      <c r="CM112" s="1006" t="s">
        <v>434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185</v>
      </c>
      <c r="DH112" s="1010"/>
      <c r="DI112" s="1010"/>
      <c r="DJ112" s="1010"/>
      <c r="DK112" s="1010"/>
      <c r="DL112" s="1010" t="s">
        <v>185</v>
      </c>
      <c r="DM112" s="1010"/>
      <c r="DN112" s="1010"/>
      <c r="DO112" s="1010"/>
      <c r="DP112" s="1010"/>
      <c r="DQ112" s="1010" t="s">
        <v>185</v>
      </c>
      <c r="DR112" s="1010"/>
      <c r="DS112" s="1010"/>
      <c r="DT112" s="1010"/>
      <c r="DU112" s="1010"/>
      <c r="DV112" s="1011" t="s">
        <v>185</v>
      </c>
      <c r="DW112" s="1011"/>
      <c r="DX112" s="1011"/>
      <c r="DY112" s="1011"/>
      <c r="DZ112" s="1012"/>
    </row>
    <row r="113" spans="1:130" s="246" customFormat="1" ht="26.25" customHeight="1" x14ac:dyDescent="0.15">
      <c r="A113" s="1044"/>
      <c r="B113" s="1045"/>
      <c r="C113" s="1040" t="s">
        <v>435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59839</v>
      </c>
      <c r="AB113" s="1024"/>
      <c r="AC113" s="1024"/>
      <c r="AD113" s="1024"/>
      <c r="AE113" s="1025"/>
      <c r="AF113" s="1026">
        <v>48350</v>
      </c>
      <c r="AG113" s="1024"/>
      <c r="AH113" s="1024"/>
      <c r="AI113" s="1024"/>
      <c r="AJ113" s="1025"/>
      <c r="AK113" s="1026">
        <v>48818</v>
      </c>
      <c r="AL113" s="1024"/>
      <c r="AM113" s="1024"/>
      <c r="AN113" s="1024"/>
      <c r="AO113" s="1025"/>
      <c r="AP113" s="1027">
        <v>2.5</v>
      </c>
      <c r="AQ113" s="1028"/>
      <c r="AR113" s="1028"/>
      <c r="AS113" s="1028"/>
      <c r="AT113" s="1029"/>
      <c r="AU113" s="990"/>
      <c r="AV113" s="991"/>
      <c r="AW113" s="991"/>
      <c r="AX113" s="991"/>
      <c r="AY113" s="991"/>
      <c r="AZ113" s="1039" t="s">
        <v>436</v>
      </c>
      <c r="BA113" s="1040"/>
      <c r="BB113" s="1040"/>
      <c r="BC113" s="1040"/>
      <c r="BD113" s="1040"/>
      <c r="BE113" s="1040"/>
      <c r="BF113" s="1040"/>
      <c r="BG113" s="1040"/>
      <c r="BH113" s="1040"/>
      <c r="BI113" s="1040"/>
      <c r="BJ113" s="1040"/>
      <c r="BK113" s="1040"/>
      <c r="BL113" s="1040"/>
      <c r="BM113" s="1040"/>
      <c r="BN113" s="1040"/>
      <c r="BO113" s="1040"/>
      <c r="BP113" s="1041"/>
      <c r="BQ113" s="1009">
        <v>543213</v>
      </c>
      <c r="BR113" s="1010"/>
      <c r="BS113" s="1010"/>
      <c r="BT113" s="1010"/>
      <c r="BU113" s="1010"/>
      <c r="BV113" s="1010">
        <v>602981</v>
      </c>
      <c r="BW113" s="1010"/>
      <c r="BX113" s="1010"/>
      <c r="BY113" s="1010"/>
      <c r="BZ113" s="1010"/>
      <c r="CA113" s="1010">
        <v>639339</v>
      </c>
      <c r="CB113" s="1010"/>
      <c r="CC113" s="1010"/>
      <c r="CD113" s="1010"/>
      <c r="CE113" s="1010"/>
      <c r="CF113" s="1004">
        <v>33</v>
      </c>
      <c r="CG113" s="1005"/>
      <c r="CH113" s="1005"/>
      <c r="CI113" s="1005"/>
      <c r="CJ113" s="1005"/>
      <c r="CK113" s="1035"/>
      <c r="CL113" s="1036"/>
      <c r="CM113" s="1006" t="s">
        <v>437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185</v>
      </c>
      <c r="DH113" s="1049"/>
      <c r="DI113" s="1049"/>
      <c r="DJ113" s="1049"/>
      <c r="DK113" s="1050"/>
      <c r="DL113" s="1051" t="s">
        <v>185</v>
      </c>
      <c r="DM113" s="1049"/>
      <c r="DN113" s="1049"/>
      <c r="DO113" s="1049"/>
      <c r="DP113" s="1050"/>
      <c r="DQ113" s="1051" t="s">
        <v>185</v>
      </c>
      <c r="DR113" s="1049"/>
      <c r="DS113" s="1049"/>
      <c r="DT113" s="1049"/>
      <c r="DU113" s="1050"/>
      <c r="DV113" s="1052" t="s">
        <v>185</v>
      </c>
      <c r="DW113" s="1053"/>
      <c r="DX113" s="1053"/>
      <c r="DY113" s="1053"/>
      <c r="DZ113" s="1054"/>
    </row>
    <row r="114" spans="1:130" s="246" customFormat="1" ht="26.25" customHeight="1" x14ac:dyDescent="0.15">
      <c r="A114" s="1044"/>
      <c r="B114" s="1045"/>
      <c r="C114" s="1040" t="s">
        <v>438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58089</v>
      </c>
      <c r="AB114" s="1049"/>
      <c r="AC114" s="1049"/>
      <c r="AD114" s="1049"/>
      <c r="AE114" s="1050"/>
      <c r="AF114" s="1051">
        <v>53728</v>
      </c>
      <c r="AG114" s="1049"/>
      <c r="AH114" s="1049"/>
      <c r="AI114" s="1049"/>
      <c r="AJ114" s="1050"/>
      <c r="AK114" s="1051">
        <v>55144</v>
      </c>
      <c r="AL114" s="1049"/>
      <c r="AM114" s="1049"/>
      <c r="AN114" s="1049"/>
      <c r="AO114" s="1050"/>
      <c r="AP114" s="1052">
        <v>2.8</v>
      </c>
      <c r="AQ114" s="1053"/>
      <c r="AR114" s="1053"/>
      <c r="AS114" s="1053"/>
      <c r="AT114" s="1054"/>
      <c r="AU114" s="990"/>
      <c r="AV114" s="991"/>
      <c r="AW114" s="991"/>
      <c r="AX114" s="991"/>
      <c r="AY114" s="991"/>
      <c r="AZ114" s="1039" t="s">
        <v>439</v>
      </c>
      <c r="BA114" s="1040"/>
      <c r="BB114" s="1040"/>
      <c r="BC114" s="1040"/>
      <c r="BD114" s="1040"/>
      <c r="BE114" s="1040"/>
      <c r="BF114" s="1040"/>
      <c r="BG114" s="1040"/>
      <c r="BH114" s="1040"/>
      <c r="BI114" s="1040"/>
      <c r="BJ114" s="1040"/>
      <c r="BK114" s="1040"/>
      <c r="BL114" s="1040"/>
      <c r="BM114" s="1040"/>
      <c r="BN114" s="1040"/>
      <c r="BO114" s="1040"/>
      <c r="BP114" s="1041"/>
      <c r="BQ114" s="1009">
        <v>491476</v>
      </c>
      <c r="BR114" s="1010"/>
      <c r="BS114" s="1010"/>
      <c r="BT114" s="1010"/>
      <c r="BU114" s="1010"/>
      <c r="BV114" s="1010">
        <v>480931</v>
      </c>
      <c r="BW114" s="1010"/>
      <c r="BX114" s="1010"/>
      <c r="BY114" s="1010"/>
      <c r="BZ114" s="1010"/>
      <c r="CA114" s="1010">
        <v>451023</v>
      </c>
      <c r="CB114" s="1010"/>
      <c r="CC114" s="1010"/>
      <c r="CD114" s="1010"/>
      <c r="CE114" s="1010"/>
      <c r="CF114" s="1004">
        <v>23.3</v>
      </c>
      <c r="CG114" s="1005"/>
      <c r="CH114" s="1005"/>
      <c r="CI114" s="1005"/>
      <c r="CJ114" s="1005"/>
      <c r="CK114" s="1035"/>
      <c r="CL114" s="1036"/>
      <c r="CM114" s="1006" t="s">
        <v>440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185</v>
      </c>
      <c r="DH114" s="1049"/>
      <c r="DI114" s="1049"/>
      <c r="DJ114" s="1049"/>
      <c r="DK114" s="1050"/>
      <c r="DL114" s="1051" t="s">
        <v>185</v>
      </c>
      <c r="DM114" s="1049"/>
      <c r="DN114" s="1049"/>
      <c r="DO114" s="1049"/>
      <c r="DP114" s="1050"/>
      <c r="DQ114" s="1051" t="s">
        <v>185</v>
      </c>
      <c r="DR114" s="1049"/>
      <c r="DS114" s="1049"/>
      <c r="DT114" s="1049"/>
      <c r="DU114" s="1050"/>
      <c r="DV114" s="1052" t="s">
        <v>185</v>
      </c>
      <c r="DW114" s="1053"/>
      <c r="DX114" s="1053"/>
      <c r="DY114" s="1053"/>
      <c r="DZ114" s="1054"/>
    </row>
    <row r="115" spans="1:130" s="246" customFormat="1" ht="26.25" customHeight="1" x14ac:dyDescent="0.15">
      <c r="A115" s="1044"/>
      <c r="B115" s="1045"/>
      <c r="C115" s="1040" t="s">
        <v>441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185</v>
      </c>
      <c r="AB115" s="1024"/>
      <c r="AC115" s="1024"/>
      <c r="AD115" s="1024"/>
      <c r="AE115" s="1025"/>
      <c r="AF115" s="1026" t="s">
        <v>185</v>
      </c>
      <c r="AG115" s="1024"/>
      <c r="AH115" s="1024"/>
      <c r="AI115" s="1024"/>
      <c r="AJ115" s="1025"/>
      <c r="AK115" s="1026" t="s">
        <v>185</v>
      </c>
      <c r="AL115" s="1024"/>
      <c r="AM115" s="1024"/>
      <c r="AN115" s="1024"/>
      <c r="AO115" s="1025"/>
      <c r="AP115" s="1027" t="s">
        <v>185</v>
      </c>
      <c r="AQ115" s="1028"/>
      <c r="AR115" s="1028"/>
      <c r="AS115" s="1028"/>
      <c r="AT115" s="1029"/>
      <c r="AU115" s="990"/>
      <c r="AV115" s="991"/>
      <c r="AW115" s="991"/>
      <c r="AX115" s="991"/>
      <c r="AY115" s="991"/>
      <c r="AZ115" s="1039" t="s">
        <v>442</v>
      </c>
      <c r="BA115" s="1040"/>
      <c r="BB115" s="1040"/>
      <c r="BC115" s="1040"/>
      <c r="BD115" s="1040"/>
      <c r="BE115" s="1040"/>
      <c r="BF115" s="1040"/>
      <c r="BG115" s="1040"/>
      <c r="BH115" s="1040"/>
      <c r="BI115" s="1040"/>
      <c r="BJ115" s="1040"/>
      <c r="BK115" s="1040"/>
      <c r="BL115" s="1040"/>
      <c r="BM115" s="1040"/>
      <c r="BN115" s="1040"/>
      <c r="BO115" s="1040"/>
      <c r="BP115" s="1041"/>
      <c r="BQ115" s="1009">
        <v>334675</v>
      </c>
      <c r="BR115" s="1010"/>
      <c r="BS115" s="1010"/>
      <c r="BT115" s="1010"/>
      <c r="BU115" s="1010"/>
      <c r="BV115" s="1010">
        <v>234983</v>
      </c>
      <c r="BW115" s="1010"/>
      <c r="BX115" s="1010"/>
      <c r="BY115" s="1010"/>
      <c r="BZ115" s="1010"/>
      <c r="CA115" s="1010">
        <v>131847</v>
      </c>
      <c r="CB115" s="1010"/>
      <c r="CC115" s="1010"/>
      <c r="CD115" s="1010"/>
      <c r="CE115" s="1010"/>
      <c r="CF115" s="1004">
        <v>6.8</v>
      </c>
      <c r="CG115" s="1005"/>
      <c r="CH115" s="1005"/>
      <c r="CI115" s="1005"/>
      <c r="CJ115" s="1005"/>
      <c r="CK115" s="1035"/>
      <c r="CL115" s="1036"/>
      <c r="CM115" s="1039" t="s">
        <v>443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185</v>
      </c>
      <c r="DH115" s="1049"/>
      <c r="DI115" s="1049"/>
      <c r="DJ115" s="1049"/>
      <c r="DK115" s="1050"/>
      <c r="DL115" s="1051" t="s">
        <v>185</v>
      </c>
      <c r="DM115" s="1049"/>
      <c r="DN115" s="1049"/>
      <c r="DO115" s="1049"/>
      <c r="DP115" s="1050"/>
      <c r="DQ115" s="1051" t="s">
        <v>185</v>
      </c>
      <c r="DR115" s="1049"/>
      <c r="DS115" s="1049"/>
      <c r="DT115" s="1049"/>
      <c r="DU115" s="1050"/>
      <c r="DV115" s="1052" t="s">
        <v>185</v>
      </c>
      <c r="DW115" s="1053"/>
      <c r="DX115" s="1053"/>
      <c r="DY115" s="1053"/>
      <c r="DZ115" s="1054"/>
    </row>
    <row r="116" spans="1:130" s="246" customFormat="1" ht="26.25" customHeight="1" x14ac:dyDescent="0.15">
      <c r="A116" s="1046"/>
      <c r="B116" s="1047"/>
      <c r="C116" s="1055" t="s">
        <v>444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185</v>
      </c>
      <c r="AB116" s="1049"/>
      <c r="AC116" s="1049"/>
      <c r="AD116" s="1049"/>
      <c r="AE116" s="1050"/>
      <c r="AF116" s="1051" t="s">
        <v>185</v>
      </c>
      <c r="AG116" s="1049"/>
      <c r="AH116" s="1049"/>
      <c r="AI116" s="1049"/>
      <c r="AJ116" s="1050"/>
      <c r="AK116" s="1051" t="s">
        <v>185</v>
      </c>
      <c r="AL116" s="1049"/>
      <c r="AM116" s="1049"/>
      <c r="AN116" s="1049"/>
      <c r="AO116" s="1050"/>
      <c r="AP116" s="1052" t="s">
        <v>185</v>
      </c>
      <c r="AQ116" s="1053"/>
      <c r="AR116" s="1053"/>
      <c r="AS116" s="1053"/>
      <c r="AT116" s="1054"/>
      <c r="AU116" s="990"/>
      <c r="AV116" s="991"/>
      <c r="AW116" s="991"/>
      <c r="AX116" s="991"/>
      <c r="AY116" s="991"/>
      <c r="AZ116" s="1057" t="s">
        <v>445</v>
      </c>
      <c r="BA116" s="1058"/>
      <c r="BB116" s="1058"/>
      <c r="BC116" s="1058"/>
      <c r="BD116" s="1058"/>
      <c r="BE116" s="1058"/>
      <c r="BF116" s="1058"/>
      <c r="BG116" s="1058"/>
      <c r="BH116" s="1058"/>
      <c r="BI116" s="1058"/>
      <c r="BJ116" s="1058"/>
      <c r="BK116" s="1058"/>
      <c r="BL116" s="1058"/>
      <c r="BM116" s="1058"/>
      <c r="BN116" s="1058"/>
      <c r="BO116" s="1058"/>
      <c r="BP116" s="1059"/>
      <c r="BQ116" s="1009" t="s">
        <v>185</v>
      </c>
      <c r="BR116" s="1010"/>
      <c r="BS116" s="1010"/>
      <c r="BT116" s="1010"/>
      <c r="BU116" s="1010"/>
      <c r="BV116" s="1010" t="s">
        <v>185</v>
      </c>
      <c r="BW116" s="1010"/>
      <c r="BX116" s="1010"/>
      <c r="BY116" s="1010"/>
      <c r="BZ116" s="1010"/>
      <c r="CA116" s="1010" t="s">
        <v>185</v>
      </c>
      <c r="CB116" s="1010"/>
      <c r="CC116" s="1010"/>
      <c r="CD116" s="1010"/>
      <c r="CE116" s="1010"/>
      <c r="CF116" s="1004" t="s">
        <v>185</v>
      </c>
      <c r="CG116" s="1005"/>
      <c r="CH116" s="1005"/>
      <c r="CI116" s="1005"/>
      <c r="CJ116" s="1005"/>
      <c r="CK116" s="1035"/>
      <c r="CL116" s="1036"/>
      <c r="CM116" s="1006" t="s">
        <v>446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185</v>
      </c>
      <c r="DH116" s="1049"/>
      <c r="DI116" s="1049"/>
      <c r="DJ116" s="1049"/>
      <c r="DK116" s="1050"/>
      <c r="DL116" s="1051" t="s">
        <v>185</v>
      </c>
      <c r="DM116" s="1049"/>
      <c r="DN116" s="1049"/>
      <c r="DO116" s="1049"/>
      <c r="DP116" s="1050"/>
      <c r="DQ116" s="1051" t="s">
        <v>185</v>
      </c>
      <c r="DR116" s="1049"/>
      <c r="DS116" s="1049"/>
      <c r="DT116" s="1049"/>
      <c r="DU116" s="1050"/>
      <c r="DV116" s="1052" t="s">
        <v>185</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447</v>
      </c>
      <c r="Z117" s="976"/>
      <c r="AA117" s="1066">
        <v>549421</v>
      </c>
      <c r="AB117" s="1067"/>
      <c r="AC117" s="1067"/>
      <c r="AD117" s="1067"/>
      <c r="AE117" s="1068"/>
      <c r="AF117" s="1069">
        <v>543089</v>
      </c>
      <c r="AG117" s="1067"/>
      <c r="AH117" s="1067"/>
      <c r="AI117" s="1067"/>
      <c r="AJ117" s="1068"/>
      <c r="AK117" s="1069">
        <v>534914</v>
      </c>
      <c r="AL117" s="1067"/>
      <c r="AM117" s="1067"/>
      <c r="AN117" s="1067"/>
      <c r="AO117" s="1068"/>
      <c r="AP117" s="1070"/>
      <c r="AQ117" s="1071"/>
      <c r="AR117" s="1071"/>
      <c r="AS117" s="1071"/>
      <c r="AT117" s="1072"/>
      <c r="AU117" s="990"/>
      <c r="AV117" s="991"/>
      <c r="AW117" s="991"/>
      <c r="AX117" s="991"/>
      <c r="AY117" s="991"/>
      <c r="AZ117" s="1057" t="s">
        <v>448</v>
      </c>
      <c r="BA117" s="1058"/>
      <c r="BB117" s="1058"/>
      <c r="BC117" s="1058"/>
      <c r="BD117" s="1058"/>
      <c r="BE117" s="1058"/>
      <c r="BF117" s="1058"/>
      <c r="BG117" s="1058"/>
      <c r="BH117" s="1058"/>
      <c r="BI117" s="1058"/>
      <c r="BJ117" s="1058"/>
      <c r="BK117" s="1058"/>
      <c r="BL117" s="1058"/>
      <c r="BM117" s="1058"/>
      <c r="BN117" s="1058"/>
      <c r="BO117" s="1058"/>
      <c r="BP117" s="1059"/>
      <c r="BQ117" s="1009" t="s">
        <v>185</v>
      </c>
      <c r="BR117" s="1010"/>
      <c r="BS117" s="1010"/>
      <c r="BT117" s="1010"/>
      <c r="BU117" s="1010"/>
      <c r="BV117" s="1010" t="s">
        <v>185</v>
      </c>
      <c r="BW117" s="1010"/>
      <c r="BX117" s="1010"/>
      <c r="BY117" s="1010"/>
      <c r="BZ117" s="1010"/>
      <c r="CA117" s="1010" t="s">
        <v>185</v>
      </c>
      <c r="CB117" s="1010"/>
      <c r="CC117" s="1010"/>
      <c r="CD117" s="1010"/>
      <c r="CE117" s="1010"/>
      <c r="CF117" s="1004" t="s">
        <v>185</v>
      </c>
      <c r="CG117" s="1005"/>
      <c r="CH117" s="1005"/>
      <c r="CI117" s="1005"/>
      <c r="CJ117" s="1005"/>
      <c r="CK117" s="1035"/>
      <c r="CL117" s="1036"/>
      <c r="CM117" s="1006" t="s">
        <v>449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185</v>
      </c>
      <c r="DH117" s="1049"/>
      <c r="DI117" s="1049"/>
      <c r="DJ117" s="1049"/>
      <c r="DK117" s="1050"/>
      <c r="DL117" s="1051" t="s">
        <v>185</v>
      </c>
      <c r="DM117" s="1049"/>
      <c r="DN117" s="1049"/>
      <c r="DO117" s="1049"/>
      <c r="DP117" s="1050"/>
      <c r="DQ117" s="1051" t="s">
        <v>185</v>
      </c>
      <c r="DR117" s="1049"/>
      <c r="DS117" s="1049"/>
      <c r="DT117" s="1049"/>
      <c r="DU117" s="1050"/>
      <c r="DV117" s="1052" t="s">
        <v>185</v>
      </c>
      <c r="DW117" s="1053"/>
      <c r="DX117" s="1053"/>
      <c r="DY117" s="1053"/>
      <c r="DZ117" s="1054"/>
    </row>
    <row r="118" spans="1:130" s="246" customFormat="1" ht="26.25" customHeight="1" x14ac:dyDescent="0.15">
      <c r="A118" s="994" t="s">
        <v>421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419</v>
      </c>
      <c r="AB118" s="975"/>
      <c r="AC118" s="975"/>
      <c r="AD118" s="975"/>
      <c r="AE118" s="976"/>
      <c r="AF118" s="974" t="s">
        <v>306</v>
      </c>
      <c r="AG118" s="975"/>
      <c r="AH118" s="975"/>
      <c r="AI118" s="975"/>
      <c r="AJ118" s="976"/>
      <c r="AK118" s="974" t="s">
        <v>305</v>
      </c>
      <c r="AL118" s="975"/>
      <c r="AM118" s="975"/>
      <c r="AN118" s="975"/>
      <c r="AO118" s="976"/>
      <c r="AP118" s="1061" t="s">
        <v>420</v>
      </c>
      <c r="AQ118" s="1062"/>
      <c r="AR118" s="1062"/>
      <c r="AS118" s="1062"/>
      <c r="AT118" s="1063"/>
      <c r="AU118" s="990"/>
      <c r="AV118" s="991"/>
      <c r="AW118" s="991"/>
      <c r="AX118" s="991"/>
      <c r="AY118" s="991"/>
      <c r="AZ118" s="1064" t="s">
        <v>450</v>
      </c>
      <c r="BA118" s="1055"/>
      <c r="BB118" s="1055"/>
      <c r="BC118" s="1055"/>
      <c r="BD118" s="1055"/>
      <c r="BE118" s="1055"/>
      <c r="BF118" s="1055"/>
      <c r="BG118" s="1055"/>
      <c r="BH118" s="1055"/>
      <c r="BI118" s="1055"/>
      <c r="BJ118" s="1055"/>
      <c r="BK118" s="1055"/>
      <c r="BL118" s="1055"/>
      <c r="BM118" s="1055"/>
      <c r="BN118" s="1055"/>
      <c r="BO118" s="1055"/>
      <c r="BP118" s="1056"/>
      <c r="BQ118" s="1087" t="s">
        <v>185</v>
      </c>
      <c r="BR118" s="1088"/>
      <c r="BS118" s="1088"/>
      <c r="BT118" s="1088"/>
      <c r="BU118" s="1088"/>
      <c r="BV118" s="1088" t="s">
        <v>185</v>
      </c>
      <c r="BW118" s="1088"/>
      <c r="BX118" s="1088"/>
      <c r="BY118" s="1088"/>
      <c r="BZ118" s="1088"/>
      <c r="CA118" s="1088" t="s">
        <v>185</v>
      </c>
      <c r="CB118" s="1088"/>
      <c r="CC118" s="1088"/>
      <c r="CD118" s="1088"/>
      <c r="CE118" s="1088"/>
      <c r="CF118" s="1004" t="s">
        <v>185</v>
      </c>
      <c r="CG118" s="1005"/>
      <c r="CH118" s="1005"/>
      <c r="CI118" s="1005"/>
      <c r="CJ118" s="1005"/>
      <c r="CK118" s="1035"/>
      <c r="CL118" s="1036"/>
      <c r="CM118" s="1006" t="s">
        <v>451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185</v>
      </c>
      <c r="DH118" s="1049"/>
      <c r="DI118" s="1049"/>
      <c r="DJ118" s="1049"/>
      <c r="DK118" s="1050"/>
      <c r="DL118" s="1051" t="s">
        <v>185</v>
      </c>
      <c r="DM118" s="1049"/>
      <c r="DN118" s="1049"/>
      <c r="DO118" s="1049"/>
      <c r="DP118" s="1050"/>
      <c r="DQ118" s="1051" t="s">
        <v>185</v>
      </c>
      <c r="DR118" s="1049"/>
      <c r="DS118" s="1049"/>
      <c r="DT118" s="1049"/>
      <c r="DU118" s="1050"/>
      <c r="DV118" s="1052" t="s">
        <v>185</v>
      </c>
      <c r="DW118" s="1053"/>
      <c r="DX118" s="1053"/>
      <c r="DY118" s="1053"/>
      <c r="DZ118" s="1054"/>
    </row>
    <row r="119" spans="1:130" s="246" customFormat="1" ht="26.25" customHeight="1" x14ac:dyDescent="0.15">
      <c r="A119" s="1149" t="s">
        <v>424</v>
      </c>
      <c r="B119" s="1034"/>
      <c r="C119" s="1013" t="s">
        <v>425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185</v>
      </c>
      <c r="AB119" s="982"/>
      <c r="AC119" s="982"/>
      <c r="AD119" s="982"/>
      <c r="AE119" s="983"/>
      <c r="AF119" s="984" t="s">
        <v>185</v>
      </c>
      <c r="AG119" s="982"/>
      <c r="AH119" s="982"/>
      <c r="AI119" s="982"/>
      <c r="AJ119" s="983"/>
      <c r="AK119" s="984" t="s">
        <v>185</v>
      </c>
      <c r="AL119" s="982"/>
      <c r="AM119" s="982"/>
      <c r="AN119" s="982"/>
      <c r="AO119" s="983"/>
      <c r="AP119" s="985" t="s">
        <v>185</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452</v>
      </c>
      <c r="BP119" s="1096"/>
      <c r="BQ119" s="1087">
        <v>6262980</v>
      </c>
      <c r="BR119" s="1088"/>
      <c r="BS119" s="1088"/>
      <c r="BT119" s="1088"/>
      <c r="BU119" s="1088"/>
      <c r="BV119" s="1088">
        <v>5979309</v>
      </c>
      <c r="BW119" s="1088"/>
      <c r="BX119" s="1088"/>
      <c r="BY119" s="1088"/>
      <c r="BZ119" s="1088"/>
      <c r="CA119" s="1088">
        <v>5643753</v>
      </c>
      <c r="CB119" s="1088"/>
      <c r="CC119" s="1088"/>
      <c r="CD119" s="1088"/>
      <c r="CE119" s="1088"/>
      <c r="CF119" s="1089"/>
      <c r="CG119" s="1090"/>
      <c r="CH119" s="1090"/>
      <c r="CI119" s="1090"/>
      <c r="CJ119" s="1091"/>
      <c r="CK119" s="1037"/>
      <c r="CL119" s="1038"/>
      <c r="CM119" s="1092" t="s">
        <v>453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185</v>
      </c>
      <c r="DH119" s="1074"/>
      <c r="DI119" s="1074"/>
      <c r="DJ119" s="1074"/>
      <c r="DK119" s="1075"/>
      <c r="DL119" s="1073" t="s">
        <v>185</v>
      </c>
      <c r="DM119" s="1074"/>
      <c r="DN119" s="1074"/>
      <c r="DO119" s="1074"/>
      <c r="DP119" s="1075"/>
      <c r="DQ119" s="1073" t="s">
        <v>185</v>
      </c>
      <c r="DR119" s="1074"/>
      <c r="DS119" s="1074"/>
      <c r="DT119" s="1074"/>
      <c r="DU119" s="1075"/>
      <c r="DV119" s="1076" t="s">
        <v>185</v>
      </c>
      <c r="DW119" s="1077"/>
      <c r="DX119" s="1077"/>
      <c r="DY119" s="1077"/>
      <c r="DZ119" s="1078"/>
    </row>
    <row r="120" spans="1:130" s="246" customFormat="1" ht="26.25" customHeight="1" x14ac:dyDescent="0.15">
      <c r="A120" s="1150"/>
      <c r="B120" s="1036"/>
      <c r="C120" s="1006" t="s">
        <v>430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185</v>
      </c>
      <c r="AB120" s="1049"/>
      <c r="AC120" s="1049"/>
      <c r="AD120" s="1049"/>
      <c r="AE120" s="1050"/>
      <c r="AF120" s="1051" t="s">
        <v>185</v>
      </c>
      <c r="AG120" s="1049"/>
      <c r="AH120" s="1049"/>
      <c r="AI120" s="1049"/>
      <c r="AJ120" s="1050"/>
      <c r="AK120" s="1051" t="s">
        <v>185</v>
      </c>
      <c r="AL120" s="1049"/>
      <c r="AM120" s="1049"/>
      <c r="AN120" s="1049"/>
      <c r="AO120" s="1050"/>
      <c r="AP120" s="1052" t="s">
        <v>185</v>
      </c>
      <c r="AQ120" s="1053"/>
      <c r="AR120" s="1053"/>
      <c r="AS120" s="1053"/>
      <c r="AT120" s="1054"/>
      <c r="AU120" s="1079" t="s">
        <v>454</v>
      </c>
      <c r="AV120" s="1080"/>
      <c r="AW120" s="1080"/>
      <c r="AX120" s="1080"/>
      <c r="AY120" s="1081"/>
      <c r="AZ120" s="1030" t="s">
        <v>455</v>
      </c>
      <c r="BA120" s="979"/>
      <c r="BB120" s="979"/>
      <c r="BC120" s="979"/>
      <c r="BD120" s="979"/>
      <c r="BE120" s="979"/>
      <c r="BF120" s="979"/>
      <c r="BG120" s="979"/>
      <c r="BH120" s="979"/>
      <c r="BI120" s="979"/>
      <c r="BJ120" s="979"/>
      <c r="BK120" s="979"/>
      <c r="BL120" s="979"/>
      <c r="BM120" s="979"/>
      <c r="BN120" s="979"/>
      <c r="BO120" s="979"/>
      <c r="BP120" s="980"/>
      <c r="BQ120" s="1016">
        <v>2278470</v>
      </c>
      <c r="BR120" s="1017"/>
      <c r="BS120" s="1017"/>
      <c r="BT120" s="1017"/>
      <c r="BU120" s="1017"/>
      <c r="BV120" s="1017">
        <v>2380257</v>
      </c>
      <c r="BW120" s="1017"/>
      <c r="BX120" s="1017"/>
      <c r="BY120" s="1017"/>
      <c r="BZ120" s="1017"/>
      <c r="CA120" s="1017">
        <v>2270893</v>
      </c>
      <c r="CB120" s="1017"/>
      <c r="CC120" s="1017"/>
      <c r="CD120" s="1017"/>
      <c r="CE120" s="1017"/>
      <c r="CF120" s="1031">
        <v>117.2</v>
      </c>
      <c r="CG120" s="1032"/>
      <c r="CH120" s="1032"/>
      <c r="CI120" s="1032"/>
      <c r="CJ120" s="1032"/>
      <c r="CK120" s="1097" t="s">
        <v>456</v>
      </c>
      <c r="CL120" s="1098"/>
      <c r="CM120" s="1098"/>
      <c r="CN120" s="1098"/>
      <c r="CO120" s="1099"/>
      <c r="CP120" s="1105" t="s">
        <v>401</v>
      </c>
      <c r="CQ120" s="1106"/>
      <c r="CR120" s="1106"/>
      <c r="CS120" s="1106"/>
      <c r="CT120" s="1106"/>
      <c r="CU120" s="1106"/>
      <c r="CV120" s="1106"/>
      <c r="CW120" s="1106"/>
      <c r="CX120" s="1106"/>
      <c r="CY120" s="1106"/>
      <c r="CZ120" s="1106"/>
      <c r="DA120" s="1106"/>
      <c r="DB120" s="1106"/>
      <c r="DC120" s="1106"/>
      <c r="DD120" s="1106"/>
      <c r="DE120" s="1106"/>
      <c r="DF120" s="1107"/>
      <c r="DG120" s="1016">
        <v>291885</v>
      </c>
      <c r="DH120" s="1017"/>
      <c r="DI120" s="1017"/>
      <c r="DJ120" s="1017"/>
      <c r="DK120" s="1017"/>
      <c r="DL120" s="1017">
        <v>248054</v>
      </c>
      <c r="DM120" s="1017"/>
      <c r="DN120" s="1017"/>
      <c r="DO120" s="1017"/>
      <c r="DP120" s="1017"/>
      <c r="DQ120" s="1017">
        <v>208314</v>
      </c>
      <c r="DR120" s="1017"/>
      <c r="DS120" s="1017"/>
      <c r="DT120" s="1017"/>
      <c r="DU120" s="1017"/>
      <c r="DV120" s="1018">
        <v>10.7</v>
      </c>
      <c r="DW120" s="1018"/>
      <c r="DX120" s="1018"/>
      <c r="DY120" s="1018"/>
      <c r="DZ120" s="1019"/>
    </row>
    <row r="121" spans="1:130" s="246" customFormat="1" ht="26.25" customHeight="1" x14ac:dyDescent="0.15">
      <c r="A121" s="1150"/>
      <c r="B121" s="1036"/>
      <c r="C121" s="1057" t="s">
        <v>457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185</v>
      </c>
      <c r="AB121" s="1049"/>
      <c r="AC121" s="1049"/>
      <c r="AD121" s="1049"/>
      <c r="AE121" s="1050"/>
      <c r="AF121" s="1051" t="s">
        <v>185</v>
      </c>
      <c r="AG121" s="1049"/>
      <c r="AH121" s="1049"/>
      <c r="AI121" s="1049"/>
      <c r="AJ121" s="1050"/>
      <c r="AK121" s="1051" t="s">
        <v>185</v>
      </c>
      <c r="AL121" s="1049"/>
      <c r="AM121" s="1049"/>
      <c r="AN121" s="1049"/>
      <c r="AO121" s="1050"/>
      <c r="AP121" s="1052" t="s">
        <v>185</v>
      </c>
      <c r="AQ121" s="1053"/>
      <c r="AR121" s="1053"/>
      <c r="AS121" s="1053"/>
      <c r="AT121" s="1054"/>
      <c r="AU121" s="1082"/>
      <c r="AV121" s="1083"/>
      <c r="AW121" s="1083"/>
      <c r="AX121" s="1083"/>
      <c r="AY121" s="1084"/>
      <c r="AZ121" s="1039" t="s">
        <v>458</v>
      </c>
      <c r="BA121" s="1040"/>
      <c r="BB121" s="1040"/>
      <c r="BC121" s="1040"/>
      <c r="BD121" s="1040"/>
      <c r="BE121" s="1040"/>
      <c r="BF121" s="1040"/>
      <c r="BG121" s="1040"/>
      <c r="BH121" s="1040"/>
      <c r="BI121" s="1040"/>
      <c r="BJ121" s="1040"/>
      <c r="BK121" s="1040"/>
      <c r="BL121" s="1040"/>
      <c r="BM121" s="1040"/>
      <c r="BN121" s="1040"/>
      <c r="BO121" s="1040"/>
      <c r="BP121" s="1041"/>
      <c r="BQ121" s="1009">
        <v>635251</v>
      </c>
      <c r="BR121" s="1010"/>
      <c r="BS121" s="1010"/>
      <c r="BT121" s="1010"/>
      <c r="BU121" s="1010"/>
      <c r="BV121" s="1010">
        <v>491186</v>
      </c>
      <c r="BW121" s="1010"/>
      <c r="BX121" s="1010"/>
      <c r="BY121" s="1010"/>
      <c r="BZ121" s="1010"/>
      <c r="CA121" s="1010">
        <v>388512</v>
      </c>
      <c r="CB121" s="1010"/>
      <c r="CC121" s="1010"/>
      <c r="CD121" s="1010"/>
      <c r="CE121" s="1010"/>
      <c r="CF121" s="1004">
        <v>20</v>
      </c>
      <c r="CG121" s="1005"/>
      <c r="CH121" s="1005"/>
      <c r="CI121" s="1005"/>
      <c r="CJ121" s="1005"/>
      <c r="CK121" s="1100"/>
      <c r="CL121" s="1101"/>
      <c r="CM121" s="1101"/>
      <c r="CN121" s="1101"/>
      <c r="CO121" s="1102"/>
      <c r="CP121" s="1110" t="s">
        <v>400</v>
      </c>
      <c r="CQ121" s="1111"/>
      <c r="CR121" s="1111"/>
      <c r="CS121" s="1111"/>
      <c r="CT121" s="1111"/>
      <c r="CU121" s="1111"/>
      <c r="CV121" s="1111"/>
      <c r="CW121" s="1111"/>
      <c r="CX121" s="1111"/>
      <c r="CY121" s="1111"/>
      <c r="CZ121" s="1111"/>
      <c r="DA121" s="1111"/>
      <c r="DB121" s="1111"/>
      <c r="DC121" s="1111"/>
      <c r="DD121" s="1111"/>
      <c r="DE121" s="1111"/>
      <c r="DF121" s="1112"/>
      <c r="DG121" s="1009" t="s">
        <v>185</v>
      </c>
      <c r="DH121" s="1010"/>
      <c r="DI121" s="1010"/>
      <c r="DJ121" s="1010"/>
      <c r="DK121" s="1010"/>
      <c r="DL121" s="1010" t="s">
        <v>185</v>
      </c>
      <c r="DM121" s="1010"/>
      <c r="DN121" s="1010"/>
      <c r="DO121" s="1010"/>
      <c r="DP121" s="1010"/>
      <c r="DQ121" s="1010" t="s">
        <v>185</v>
      </c>
      <c r="DR121" s="1010"/>
      <c r="DS121" s="1010"/>
      <c r="DT121" s="1010"/>
      <c r="DU121" s="1010"/>
      <c r="DV121" s="1011" t="s">
        <v>185</v>
      </c>
      <c r="DW121" s="1011"/>
      <c r="DX121" s="1011"/>
      <c r="DY121" s="1011"/>
      <c r="DZ121" s="1012"/>
    </row>
    <row r="122" spans="1:130" s="246" customFormat="1" ht="26.25" customHeight="1" x14ac:dyDescent="0.15">
      <c r="A122" s="1150"/>
      <c r="B122" s="1036"/>
      <c r="C122" s="1006" t="s">
        <v>440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185</v>
      </c>
      <c r="AB122" s="1049"/>
      <c r="AC122" s="1049"/>
      <c r="AD122" s="1049"/>
      <c r="AE122" s="1050"/>
      <c r="AF122" s="1051" t="s">
        <v>185</v>
      </c>
      <c r="AG122" s="1049"/>
      <c r="AH122" s="1049"/>
      <c r="AI122" s="1049"/>
      <c r="AJ122" s="1050"/>
      <c r="AK122" s="1051" t="s">
        <v>185</v>
      </c>
      <c r="AL122" s="1049"/>
      <c r="AM122" s="1049"/>
      <c r="AN122" s="1049"/>
      <c r="AO122" s="1050"/>
      <c r="AP122" s="1052" t="s">
        <v>185</v>
      </c>
      <c r="AQ122" s="1053"/>
      <c r="AR122" s="1053"/>
      <c r="AS122" s="1053"/>
      <c r="AT122" s="1054"/>
      <c r="AU122" s="1082"/>
      <c r="AV122" s="1083"/>
      <c r="AW122" s="1083"/>
      <c r="AX122" s="1083"/>
      <c r="AY122" s="1084"/>
      <c r="AZ122" s="1064" t="s">
        <v>459</v>
      </c>
      <c r="BA122" s="1055"/>
      <c r="BB122" s="1055"/>
      <c r="BC122" s="1055"/>
      <c r="BD122" s="1055"/>
      <c r="BE122" s="1055"/>
      <c r="BF122" s="1055"/>
      <c r="BG122" s="1055"/>
      <c r="BH122" s="1055"/>
      <c r="BI122" s="1055"/>
      <c r="BJ122" s="1055"/>
      <c r="BK122" s="1055"/>
      <c r="BL122" s="1055"/>
      <c r="BM122" s="1055"/>
      <c r="BN122" s="1055"/>
      <c r="BO122" s="1055"/>
      <c r="BP122" s="1056"/>
      <c r="BQ122" s="1087">
        <v>3142249</v>
      </c>
      <c r="BR122" s="1088"/>
      <c r="BS122" s="1088"/>
      <c r="BT122" s="1088"/>
      <c r="BU122" s="1088"/>
      <c r="BV122" s="1088">
        <v>3095531</v>
      </c>
      <c r="BW122" s="1088"/>
      <c r="BX122" s="1088"/>
      <c r="BY122" s="1088"/>
      <c r="BZ122" s="1088"/>
      <c r="CA122" s="1088">
        <v>3089898</v>
      </c>
      <c r="CB122" s="1088"/>
      <c r="CC122" s="1088"/>
      <c r="CD122" s="1088"/>
      <c r="CE122" s="1088"/>
      <c r="CF122" s="1108">
        <v>159.4</v>
      </c>
      <c r="CG122" s="1109"/>
      <c r="CH122" s="1109"/>
      <c r="CI122" s="1109"/>
      <c r="CJ122" s="1109"/>
      <c r="CK122" s="1100"/>
      <c r="CL122" s="1101"/>
      <c r="CM122" s="1101"/>
      <c r="CN122" s="1101"/>
      <c r="CO122" s="1102"/>
      <c r="CP122" s="1110" t="s">
        <v>399</v>
      </c>
      <c r="CQ122" s="1111"/>
      <c r="CR122" s="1111"/>
      <c r="CS122" s="1111"/>
      <c r="CT122" s="1111"/>
      <c r="CU122" s="1111"/>
      <c r="CV122" s="1111"/>
      <c r="CW122" s="1111"/>
      <c r="CX122" s="1111"/>
      <c r="CY122" s="1111"/>
      <c r="CZ122" s="1111"/>
      <c r="DA122" s="1111"/>
      <c r="DB122" s="1111"/>
      <c r="DC122" s="1111"/>
      <c r="DD122" s="1111"/>
      <c r="DE122" s="1111"/>
      <c r="DF122" s="1112"/>
      <c r="DG122" s="1009" t="s">
        <v>185</v>
      </c>
      <c r="DH122" s="1010"/>
      <c r="DI122" s="1010"/>
      <c r="DJ122" s="1010"/>
      <c r="DK122" s="1010"/>
      <c r="DL122" s="1010" t="s">
        <v>185</v>
      </c>
      <c r="DM122" s="1010"/>
      <c r="DN122" s="1010"/>
      <c r="DO122" s="1010"/>
      <c r="DP122" s="1010"/>
      <c r="DQ122" s="1010" t="s">
        <v>185</v>
      </c>
      <c r="DR122" s="1010"/>
      <c r="DS122" s="1010"/>
      <c r="DT122" s="1010"/>
      <c r="DU122" s="1010"/>
      <c r="DV122" s="1011" t="s">
        <v>185</v>
      </c>
      <c r="DW122" s="1011"/>
      <c r="DX122" s="1011"/>
      <c r="DY122" s="1011"/>
      <c r="DZ122" s="1012"/>
    </row>
    <row r="123" spans="1:130" s="246" customFormat="1" ht="26.25" customHeight="1" x14ac:dyDescent="0.15">
      <c r="A123" s="1150"/>
      <c r="B123" s="1036"/>
      <c r="C123" s="1006" t="s">
        <v>446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185</v>
      </c>
      <c r="AB123" s="1049"/>
      <c r="AC123" s="1049"/>
      <c r="AD123" s="1049"/>
      <c r="AE123" s="1050"/>
      <c r="AF123" s="1051" t="s">
        <v>185</v>
      </c>
      <c r="AG123" s="1049"/>
      <c r="AH123" s="1049"/>
      <c r="AI123" s="1049"/>
      <c r="AJ123" s="1050"/>
      <c r="AK123" s="1051" t="s">
        <v>185</v>
      </c>
      <c r="AL123" s="1049"/>
      <c r="AM123" s="1049"/>
      <c r="AN123" s="1049"/>
      <c r="AO123" s="1050"/>
      <c r="AP123" s="1052" t="s">
        <v>185</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460</v>
      </c>
      <c r="BP123" s="1096"/>
      <c r="BQ123" s="1156">
        <v>6055970</v>
      </c>
      <c r="BR123" s="1122"/>
      <c r="BS123" s="1122"/>
      <c r="BT123" s="1122"/>
      <c r="BU123" s="1122"/>
      <c r="BV123" s="1122">
        <v>5966974</v>
      </c>
      <c r="BW123" s="1122"/>
      <c r="BX123" s="1122"/>
      <c r="BY123" s="1122"/>
      <c r="BZ123" s="1122"/>
      <c r="CA123" s="1122">
        <v>5749303</v>
      </c>
      <c r="CB123" s="1122"/>
      <c r="CC123" s="1122"/>
      <c r="CD123" s="1122"/>
      <c r="CE123" s="1122"/>
      <c r="CF123" s="1089"/>
      <c r="CG123" s="1090"/>
      <c r="CH123" s="1090"/>
      <c r="CI123" s="1090"/>
      <c r="CJ123" s="1091"/>
      <c r="CK123" s="1100"/>
      <c r="CL123" s="1101"/>
      <c r="CM123" s="1101"/>
      <c r="CN123" s="1101"/>
      <c r="CO123" s="1102"/>
      <c r="CP123" s="1110" t="s">
        <v>397</v>
      </c>
      <c r="CQ123" s="1111"/>
      <c r="CR123" s="1111"/>
      <c r="CS123" s="1111"/>
      <c r="CT123" s="1111"/>
      <c r="CU123" s="1111"/>
      <c r="CV123" s="1111"/>
      <c r="CW123" s="1111"/>
      <c r="CX123" s="1111"/>
      <c r="CY123" s="1111"/>
      <c r="CZ123" s="1111"/>
      <c r="DA123" s="1111"/>
      <c r="DB123" s="1111"/>
      <c r="DC123" s="1111"/>
      <c r="DD123" s="1111"/>
      <c r="DE123" s="1111"/>
      <c r="DF123" s="1112"/>
      <c r="DG123" s="1048" t="s">
        <v>185</v>
      </c>
      <c r="DH123" s="1049"/>
      <c r="DI123" s="1049"/>
      <c r="DJ123" s="1049"/>
      <c r="DK123" s="1050"/>
      <c r="DL123" s="1051" t="s">
        <v>185</v>
      </c>
      <c r="DM123" s="1049"/>
      <c r="DN123" s="1049"/>
      <c r="DO123" s="1049"/>
      <c r="DP123" s="1050"/>
      <c r="DQ123" s="1051" t="s">
        <v>185</v>
      </c>
      <c r="DR123" s="1049"/>
      <c r="DS123" s="1049"/>
      <c r="DT123" s="1049"/>
      <c r="DU123" s="1050"/>
      <c r="DV123" s="1052" t="s">
        <v>185</v>
      </c>
      <c r="DW123" s="1053"/>
      <c r="DX123" s="1053"/>
      <c r="DY123" s="1053"/>
      <c r="DZ123" s="1054"/>
    </row>
    <row r="124" spans="1:130" s="246" customFormat="1" ht="26.25" customHeight="1" thickBot="1" x14ac:dyDescent="0.2">
      <c r="A124" s="1150"/>
      <c r="B124" s="1036"/>
      <c r="C124" s="1006" t="s">
        <v>449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185</v>
      </c>
      <c r="AB124" s="1049"/>
      <c r="AC124" s="1049"/>
      <c r="AD124" s="1049"/>
      <c r="AE124" s="1050"/>
      <c r="AF124" s="1051" t="s">
        <v>185</v>
      </c>
      <c r="AG124" s="1049"/>
      <c r="AH124" s="1049"/>
      <c r="AI124" s="1049"/>
      <c r="AJ124" s="1050"/>
      <c r="AK124" s="1051" t="s">
        <v>185</v>
      </c>
      <c r="AL124" s="1049"/>
      <c r="AM124" s="1049"/>
      <c r="AN124" s="1049"/>
      <c r="AO124" s="1050"/>
      <c r="AP124" s="1052" t="s">
        <v>185</v>
      </c>
      <c r="AQ124" s="1053"/>
      <c r="AR124" s="1053"/>
      <c r="AS124" s="1053"/>
      <c r="AT124" s="1054"/>
      <c r="AU124" s="1152" t="s">
        <v>461</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10.7</v>
      </c>
      <c r="BR124" s="1118"/>
      <c r="BS124" s="1118"/>
      <c r="BT124" s="1118"/>
      <c r="BU124" s="1118"/>
      <c r="BV124" s="1118">
        <v>0.6</v>
      </c>
      <c r="BW124" s="1118"/>
      <c r="BX124" s="1118"/>
      <c r="BY124" s="1118"/>
      <c r="BZ124" s="1118"/>
      <c r="CA124" s="1118" t="s">
        <v>185</v>
      </c>
      <c r="CB124" s="1118"/>
      <c r="CC124" s="1118"/>
      <c r="CD124" s="1118"/>
      <c r="CE124" s="1118"/>
      <c r="CF124" s="1119"/>
      <c r="CG124" s="1120"/>
      <c r="CH124" s="1120"/>
      <c r="CI124" s="1120"/>
      <c r="CJ124" s="1121"/>
      <c r="CK124" s="1103"/>
      <c r="CL124" s="1103"/>
      <c r="CM124" s="1103"/>
      <c r="CN124" s="1103"/>
      <c r="CO124" s="1104"/>
      <c r="CP124" s="1110" t="s">
        <v>462</v>
      </c>
      <c r="CQ124" s="1111"/>
      <c r="CR124" s="1111"/>
      <c r="CS124" s="1111"/>
      <c r="CT124" s="1111"/>
      <c r="CU124" s="1111"/>
      <c r="CV124" s="1111"/>
      <c r="CW124" s="1111"/>
      <c r="CX124" s="1111"/>
      <c r="CY124" s="1111"/>
      <c r="CZ124" s="1111"/>
      <c r="DA124" s="1111"/>
      <c r="DB124" s="1111"/>
      <c r="DC124" s="1111"/>
      <c r="DD124" s="1111"/>
      <c r="DE124" s="1111"/>
      <c r="DF124" s="1112"/>
      <c r="DG124" s="1095" t="s">
        <v>185</v>
      </c>
      <c r="DH124" s="1074"/>
      <c r="DI124" s="1074"/>
      <c r="DJ124" s="1074"/>
      <c r="DK124" s="1075"/>
      <c r="DL124" s="1073" t="s">
        <v>185</v>
      </c>
      <c r="DM124" s="1074"/>
      <c r="DN124" s="1074"/>
      <c r="DO124" s="1074"/>
      <c r="DP124" s="1075"/>
      <c r="DQ124" s="1073" t="s">
        <v>185</v>
      </c>
      <c r="DR124" s="1074"/>
      <c r="DS124" s="1074"/>
      <c r="DT124" s="1074"/>
      <c r="DU124" s="1075"/>
      <c r="DV124" s="1076" t="s">
        <v>185</v>
      </c>
      <c r="DW124" s="1077"/>
      <c r="DX124" s="1077"/>
      <c r="DY124" s="1077"/>
      <c r="DZ124" s="1078"/>
    </row>
    <row r="125" spans="1:130" s="246" customFormat="1" ht="26.25" customHeight="1" x14ac:dyDescent="0.15">
      <c r="A125" s="1150"/>
      <c r="B125" s="1036"/>
      <c r="C125" s="1006" t="s">
        <v>451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185</v>
      </c>
      <c r="AB125" s="1049"/>
      <c r="AC125" s="1049"/>
      <c r="AD125" s="1049"/>
      <c r="AE125" s="1050"/>
      <c r="AF125" s="1051" t="s">
        <v>185</v>
      </c>
      <c r="AG125" s="1049"/>
      <c r="AH125" s="1049"/>
      <c r="AI125" s="1049"/>
      <c r="AJ125" s="1050"/>
      <c r="AK125" s="1051" t="s">
        <v>185</v>
      </c>
      <c r="AL125" s="1049"/>
      <c r="AM125" s="1049"/>
      <c r="AN125" s="1049"/>
      <c r="AO125" s="1050"/>
      <c r="AP125" s="1052" t="s">
        <v>185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463</v>
      </c>
      <c r="CL125" s="1098"/>
      <c r="CM125" s="1098"/>
      <c r="CN125" s="1098"/>
      <c r="CO125" s="1099"/>
      <c r="CP125" s="1030" t="s">
        <v>464</v>
      </c>
      <c r="CQ125" s="979"/>
      <c r="CR125" s="979"/>
      <c r="CS125" s="979"/>
      <c r="CT125" s="979"/>
      <c r="CU125" s="979"/>
      <c r="CV125" s="979"/>
      <c r="CW125" s="979"/>
      <c r="CX125" s="979"/>
      <c r="CY125" s="979"/>
      <c r="CZ125" s="979"/>
      <c r="DA125" s="979"/>
      <c r="DB125" s="979"/>
      <c r="DC125" s="979"/>
      <c r="DD125" s="979"/>
      <c r="DE125" s="979"/>
      <c r="DF125" s="980"/>
      <c r="DG125" s="1016" t="s">
        <v>185</v>
      </c>
      <c r="DH125" s="1017"/>
      <c r="DI125" s="1017"/>
      <c r="DJ125" s="1017"/>
      <c r="DK125" s="1017"/>
      <c r="DL125" s="1017" t="s">
        <v>185</v>
      </c>
      <c r="DM125" s="1017"/>
      <c r="DN125" s="1017"/>
      <c r="DO125" s="1017"/>
      <c r="DP125" s="1017"/>
      <c r="DQ125" s="1017" t="s">
        <v>185</v>
      </c>
      <c r="DR125" s="1017"/>
      <c r="DS125" s="1017"/>
      <c r="DT125" s="1017"/>
      <c r="DU125" s="1017"/>
      <c r="DV125" s="1018" t="s">
        <v>185</v>
      </c>
      <c r="DW125" s="1018"/>
      <c r="DX125" s="1018"/>
      <c r="DY125" s="1018"/>
      <c r="DZ125" s="1019"/>
    </row>
    <row r="126" spans="1:130" s="246" customFormat="1" ht="26.25" customHeight="1" thickBot="1" x14ac:dyDescent="0.2">
      <c r="A126" s="1150"/>
      <c r="B126" s="1036"/>
      <c r="C126" s="1006" t="s">
        <v>453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185</v>
      </c>
      <c r="AB126" s="1049"/>
      <c r="AC126" s="1049"/>
      <c r="AD126" s="1049"/>
      <c r="AE126" s="1050"/>
      <c r="AF126" s="1051" t="s">
        <v>185</v>
      </c>
      <c r="AG126" s="1049"/>
      <c r="AH126" s="1049"/>
      <c r="AI126" s="1049"/>
      <c r="AJ126" s="1050"/>
      <c r="AK126" s="1051" t="s">
        <v>185</v>
      </c>
      <c r="AL126" s="1049"/>
      <c r="AM126" s="1049"/>
      <c r="AN126" s="1049"/>
      <c r="AO126" s="1050"/>
      <c r="AP126" s="1052" t="s">
        <v>185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465</v>
      </c>
      <c r="CQ126" s="1040"/>
      <c r="CR126" s="1040"/>
      <c r="CS126" s="1040"/>
      <c r="CT126" s="1040"/>
      <c r="CU126" s="1040"/>
      <c r="CV126" s="1040"/>
      <c r="CW126" s="1040"/>
      <c r="CX126" s="1040"/>
      <c r="CY126" s="1040"/>
      <c r="CZ126" s="1040"/>
      <c r="DA126" s="1040"/>
      <c r="DB126" s="1040"/>
      <c r="DC126" s="1040"/>
      <c r="DD126" s="1040"/>
      <c r="DE126" s="1040"/>
      <c r="DF126" s="1041"/>
      <c r="DG126" s="1009">
        <v>334675</v>
      </c>
      <c r="DH126" s="1010"/>
      <c r="DI126" s="1010"/>
      <c r="DJ126" s="1010"/>
      <c r="DK126" s="1010"/>
      <c r="DL126" s="1010">
        <v>234983</v>
      </c>
      <c r="DM126" s="1010"/>
      <c r="DN126" s="1010"/>
      <c r="DO126" s="1010"/>
      <c r="DP126" s="1010"/>
      <c r="DQ126" s="1010">
        <v>131847</v>
      </c>
      <c r="DR126" s="1010"/>
      <c r="DS126" s="1010"/>
      <c r="DT126" s="1010"/>
      <c r="DU126" s="1010"/>
      <c r="DV126" s="1011">
        <v>6.8</v>
      </c>
      <c r="DW126" s="1011"/>
      <c r="DX126" s="1011"/>
      <c r="DY126" s="1011"/>
      <c r="DZ126" s="1012"/>
    </row>
    <row r="127" spans="1:130" s="246" customFormat="1" ht="26.25" customHeight="1" x14ac:dyDescent="0.15">
      <c r="A127" s="1151"/>
      <c r="B127" s="1038"/>
      <c r="C127" s="1092" t="s">
        <v>466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185</v>
      </c>
      <c r="AB127" s="1049"/>
      <c r="AC127" s="1049"/>
      <c r="AD127" s="1049"/>
      <c r="AE127" s="1050"/>
      <c r="AF127" s="1051" t="s">
        <v>185</v>
      </c>
      <c r="AG127" s="1049"/>
      <c r="AH127" s="1049"/>
      <c r="AI127" s="1049"/>
      <c r="AJ127" s="1050"/>
      <c r="AK127" s="1051" t="s">
        <v>185</v>
      </c>
      <c r="AL127" s="1049"/>
      <c r="AM127" s="1049"/>
      <c r="AN127" s="1049"/>
      <c r="AO127" s="1050"/>
      <c r="AP127" s="1052" t="s">
        <v>185</v>
      </c>
      <c r="AQ127" s="1053"/>
      <c r="AR127" s="1053"/>
      <c r="AS127" s="1053"/>
      <c r="AT127" s="1054"/>
      <c r="AU127" s="282"/>
      <c r="AV127" s="282"/>
      <c r="AW127" s="282"/>
      <c r="AX127" s="1123" t="s">
        <v>467</v>
      </c>
      <c r="AY127" s="1124"/>
      <c r="AZ127" s="1124"/>
      <c r="BA127" s="1124"/>
      <c r="BB127" s="1124"/>
      <c r="BC127" s="1124"/>
      <c r="BD127" s="1124"/>
      <c r="BE127" s="1125"/>
      <c r="BF127" s="1126" t="s">
        <v>468</v>
      </c>
      <c r="BG127" s="1124"/>
      <c r="BH127" s="1124"/>
      <c r="BI127" s="1124"/>
      <c r="BJ127" s="1124"/>
      <c r="BK127" s="1124"/>
      <c r="BL127" s="1125"/>
      <c r="BM127" s="1126" t="s">
        <v>469</v>
      </c>
      <c r="BN127" s="1124"/>
      <c r="BO127" s="1124"/>
      <c r="BP127" s="1124"/>
      <c r="BQ127" s="1124"/>
      <c r="BR127" s="1124"/>
      <c r="BS127" s="1125"/>
      <c r="BT127" s="1126" t="s">
        <v>470</v>
      </c>
      <c r="BU127" s="1124"/>
      <c r="BV127" s="1124"/>
      <c r="BW127" s="1124"/>
      <c r="BX127" s="1124"/>
      <c r="BY127" s="1124"/>
      <c r="BZ127" s="1148"/>
      <c r="CA127" s="282"/>
      <c r="CB127" s="282"/>
      <c r="CC127" s="282"/>
      <c r="CD127" s="283"/>
      <c r="CE127" s="283"/>
      <c r="CF127" s="283"/>
      <c r="CG127" s="280"/>
      <c r="CH127" s="280"/>
      <c r="CI127" s="280"/>
      <c r="CJ127" s="281"/>
      <c r="CK127" s="1114"/>
      <c r="CL127" s="1101"/>
      <c r="CM127" s="1101"/>
      <c r="CN127" s="1101"/>
      <c r="CO127" s="1102"/>
      <c r="CP127" s="1039" t="s">
        <v>471</v>
      </c>
      <c r="CQ127" s="1040"/>
      <c r="CR127" s="1040"/>
      <c r="CS127" s="1040"/>
      <c r="CT127" s="1040"/>
      <c r="CU127" s="1040"/>
      <c r="CV127" s="1040"/>
      <c r="CW127" s="1040"/>
      <c r="CX127" s="1040"/>
      <c r="CY127" s="1040"/>
      <c r="CZ127" s="1040"/>
      <c r="DA127" s="1040"/>
      <c r="DB127" s="1040"/>
      <c r="DC127" s="1040"/>
      <c r="DD127" s="1040"/>
      <c r="DE127" s="1040"/>
      <c r="DF127" s="1041"/>
      <c r="DG127" s="1009" t="s">
        <v>185</v>
      </c>
      <c r="DH127" s="1010"/>
      <c r="DI127" s="1010"/>
      <c r="DJ127" s="1010"/>
      <c r="DK127" s="1010"/>
      <c r="DL127" s="1010" t="s">
        <v>185</v>
      </c>
      <c r="DM127" s="1010"/>
      <c r="DN127" s="1010"/>
      <c r="DO127" s="1010"/>
      <c r="DP127" s="1010"/>
      <c r="DQ127" s="1010" t="s">
        <v>185</v>
      </c>
      <c r="DR127" s="1010"/>
      <c r="DS127" s="1010"/>
      <c r="DT127" s="1010"/>
      <c r="DU127" s="1010"/>
      <c r="DV127" s="1011" t="s">
        <v>185</v>
      </c>
      <c r="DW127" s="1011"/>
      <c r="DX127" s="1011"/>
      <c r="DY127" s="1011"/>
      <c r="DZ127" s="1012"/>
    </row>
    <row r="128" spans="1:130" s="246" customFormat="1" ht="26.25" customHeight="1" thickBot="1" x14ac:dyDescent="0.2">
      <c r="A128" s="1134" t="s">
        <v>472</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473</v>
      </c>
      <c r="X128" s="1136"/>
      <c r="Y128" s="1136"/>
      <c r="Z128" s="1137"/>
      <c r="AA128" s="1138">
        <v>117426</v>
      </c>
      <c r="AB128" s="1139"/>
      <c r="AC128" s="1139"/>
      <c r="AD128" s="1139"/>
      <c r="AE128" s="1140"/>
      <c r="AF128" s="1141">
        <v>96976</v>
      </c>
      <c r="AG128" s="1139"/>
      <c r="AH128" s="1139"/>
      <c r="AI128" s="1139"/>
      <c r="AJ128" s="1140"/>
      <c r="AK128" s="1141">
        <v>84467</v>
      </c>
      <c r="AL128" s="1139"/>
      <c r="AM128" s="1139"/>
      <c r="AN128" s="1139"/>
      <c r="AO128" s="1140"/>
      <c r="AP128" s="1142"/>
      <c r="AQ128" s="1143"/>
      <c r="AR128" s="1143"/>
      <c r="AS128" s="1143"/>
      <c r="AT128" s="1144"/>
      <c r="AU128" s="282"/>
      <c r="AV128" s="282"/>
      <c r="AW128" s="282"/>
      <c r="AX128" s="978" t="s">
        <v>474</v>
      </c>
      <c r="AY128" s="979"/>
      <c r="AZ128" s="979"/>
      <c r="BA128" s="979"/>
      <c r="BB128" s="979"/>
      <c r="BC128" s="979"/>
      <c r="BD128" s="979"/>
      <c r="BE128" s="980"/>
      <c r="BF128" s="1145" t="s">
        <v>185</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69"/>
      <c r="CA128" s="283"/>
      <c r="CB128" s="283"/>
      <c r="CC128" s="283"/>
      <c r="CD128" s="283"/>
      <c r="CE128" s="283"/>
      <c r="CF128" s="283"/>
      <c r="CG128" s="280"/>
      <c r="CH128" s="280"/>
      <c r="CI128" s="280"/>
      <c r="CJ128" s="281"/>
      <c r="CK128" s="1115"/>
      <c r="CL128" s="1116"/>
      <c r="CM128" s="1116"/>
      <c r="CN128" s="1116"/>
      <c r="CO128" s="1117"/>
      <c r="CP128" s="1127" t="s">
        <v>475</v>
      </c>
      <c r="CQ128" s="1128"/>
      <c r="CR128" s="1128"/>
      <c r="CS128" s="1128"/>
      <c r="CT128" s="1128"/>
      <c r="CU128" s="1128"/>
      <c r="CV128" s="1128"/>
      <c r="CW128" s="1128"/>
      <c r="CX128" s="1128"/>
      <c r="CY128" s="1128"/>
      <c r="CZ128" s="1128"/>
      <c r="DA128" s="1128"/>
      <c r="DB128" s="1128"/>
      <c r="DC128" s="1128"/>
      <c r="DD128" s="1128"/>
      <c r="DE128" s="1128"/>
      <c r="DF128" s="1129"/>
      <c r="DG128" s="1130" t="s">
        <v>185</v>
      </c>
      <c r="DH128" s="1131"/>
      <c r="DI128" s="1131"/>
      <c r="DJ128" s="1131"/>
      <c r="DK128" s="1131"/>
      <c r="DL128" s="1131" t="s">
        <v>185</v>
      </c>
      <c r="DM128" s="1131"/>
      <c r="DN128" s="1131"/>
      <c r="DO128" s="1131"/>
      <c r="DP128" s="1131"/>
      <c r="DQ128" s="1131" t="s">
        <v>185</v>
      </c>
      <c r="DR128" s="1131"/>
      <c r="DS128" s="1131"/>
      <c r="DT128" s="1131"/>
      <c r="DU128" s="1131"/>
      <c r="DV128" s="1132" t="s">
        <v>185</v>
      </c>
      <c r="DW128" s="1132"/>
      <c r="DX128" s="1132"/>
      <c r="DY128" s="1132"/>
      <c r="DZ128" s="1133"/>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476</v>
      </c>
      <c r="X129" s="1164"/>
      <c r="Y129" s="1164"/>
      <c r="Z129" s="1165"/>
      <c r="AA129" s="1048">
        <v>2182454</v>
      </c>
      <c r="AB129" s="1049"/>
      <c r="AC129" s="1049"/>
      <c r="AD129" s="1049"/>
      <c r="AE129" s="1050"/>
      <c r="AF129" s="1051">
        <v>2206383</v>
      </c>
      <c r="AG129" s="1049"/>
      <c r="AH129" s="1049"/>
      <c r="AI129" s="1049"/>
      <c r="AJ129" s="1050"/>
      <c r="AK129" s="1051">
        <v>2198009</v>
      </c>
      <c r="AL129" s="1049"/>
      <c r="AM129" s="1049"/>
      <c r="AN129" s="1049"/>
      <c r="AO129" s="1050"/>
      <c r="AP129" s="1166"/>
      <c r="AQ129" s="1167"/>
      <c r="AR129" s="1167"/>
      <c r="AS129" s="1167"/>
      <c r="AT129" s="1168"/>
      <c r="AU129" s="284"/>
      <c r="AV129" s="284"/>
      <c r="AW129" s="284"/>
      <c r="AX129" s="1157" t="s">
        <v>477</v>
      </c>
      <c r="AY129" s="1040"/>
      <c r="AZ129" s="1040"/>
      <c r="BA129" s="1040"/>
      <c r="BB129" s="1040"/>
      <c r="BC129" s="1040"/>
      <c r="BD129" s="1040"/>
      <c r="BE129" s="1041"/>
      <c r="BF129" s="1158" t="s">
        <v>185</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478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479</v>
      </c>
      <c r="X130" s="1164"/>
      <c r="Y130" s="1164"/>
      <c r="Z130" s="1165"/>
      <c r="AA130" s="1048">
        <v>257106</v>
      </c>
      <c r="AB130" s="1049"/>
      <c r="AC130" s="1049"/>
      <c r="AD130" s="1049"/>
      <c r="AE130" s="1050"/>
      <c r="AF130" s="1051">
        <v>252401</v>
      </c>
      <c r="AG130" s="1049"/>
      <c r="AH130" s="1049"/>
      <c r="AI130" s="1049"/>
      <c r="AJ130" s="1050"/>
      <c r="AK130" s="1051">
        <v>260041</v>
      </c>
      <c r="AL130" s="1049"/>
      <c r="AM130" s="1049"/>
      <c r="AN130" s="1049"/>
      <c r="AO130" s="1050"/>
      <c r="AP130" s="1166"/>
      <c r="AQ130" s="1167"/>
      <c r="AR130" s="1167"/>
      <c r="AS130" s="1167"/>
      <c r="AT130" s="1168"/>
      <c r="AU130" s="284"/>
      <c r="AV130" s="284"/>
      <c r="AW130" s="284"/>
      <c r="AX130" s="1157" t="s">
        <v>480</v>
      </c>
      <c r="AY130" s="1040"/>
      <c r="AZ130" s="1040"/>
      <c r="BA130" s="1040"/>
      <c r="BB130" s="1040"/>
      <c r="BC130" s="1040"/>
      <c r="BD130" s="1040"/>
      <c r="BE130" s="1041"/>
      <c r="BF130" s="1194">
        <v>9.6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481</v>
      </c>
      <c r="X131" s="1202"/>
      <c r="Y131" s="1202"/>
      <c r="Z131" s="1203"/>
      <c r="AA131" s="1095">
        <v>1925348</v>
      </c>
      <c r="AB131" s="1074"/>
      <c r="AC131" s="1074"/>
      <c r="AD131" s="1074"/>
      <c r="AE131" s="1075"/>
      <c r="AF131" s="1073">
        <v>1953982</v>
      </c>
      <c r="AG131" s="1074"/>
      <c r="AH131" s="1074"/>
      <c r="AI131" s="1074"/>
      <c r="AJ131" s="1075"/>
      <c r="AK131" s="1073">
        <v>1937968</v>
      </c>
      <c r="AL131" s="1074"/>
      <c r="AM131" s="1074"/>
      <c r="AN131" s="1074"/>
      <c r="AO131" s="1075"/>
      <c r="AP131" s="1204"/>
      <c r="AQ131" s="1205"/>
      <c r="AR131" s="1205"/>
      <c r="AS131" s="1205"/>
      <c r="AT131" s="1206"/>
      <c r="AU131" s="284"/>
      <c r="AV131" s="284"/>
      <c r="AW131" s="284"/>
      <c r="AX131" s="1176" t="s">
        <v>482</v>
      </c>
      <c r="AY131" s="1128"/>
      <c r="AZ131" s="1128"/>
      <c r="BA131" s="1128"/>
      <c r="BB131" s="1128"/>
      <c r="BC131" s="1128"/>
      <c r="BD131" s="1128"/>
      <c r="BE131" s="1129"/>
      <c r="BF131" s="1177" t="s">
        <v>185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484</v>
      </c>
      <c r="W132" s="1187"/>
      <c r="X132" s="1187"/>
      <c r="Y132" s="1187"/>
      <c r="Z132" s="1188"/>
      <c r="AA132" s="1189">
        <v>9.0835007490000006</v>
      </c>
      <c r="AB132" s="1190"/>
      <c r="AC132" s="1190"/>
      <c r="AD132" s="1190"/>
      <c r="AE132" s="1191"/>
      <c r="AF132" s="1192">
        <v>9.9137044250000006</v>
      </c>
      <c r="AG132" s="1190"/>
      <c r="AH132" s="1190"/>
      <c r="AI132" s="1190"/>
      <c r="AJ132" s="1191"/>
      <c r="AK132" s="1192">
        <v>9.8250332310000008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485</v>
      </c>
      <c r="W133" s="1170"/>
      <c r="X133" s="1170"/>
      <c r="Y133" s="1170"/>
      <c r="Z133" s="1171"/>
      <c r="AA133" s="1172">
        <v>8.6</v>
      </c>
      <c r="AB133" s="1173"/>
      <c r="AC133" s="1173"/>
      <c r="AD133" s="1173"/>
      <c r="AE133" s="1174"/>
      <c r="AF133" s="1172">
        <v>9</v>
      </c>
      <c r="AG133" s="1173"/>
      <c r="AH133" s="1173"/>
      <c r="AI133" s="1173"/>
      <c r="AJ133" s="1174"/>
      <c r="AK133" s="1172">
        <v>9.6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LPDml5KirjMujs+BEIut7YJ7ftbSCwQIgHKsnU3WmDoRx6vZBcxnArSNqFl4AmsR5D+E9cw0iHgrkDI211uCg==" saltValue="rK/1dY5tBtjjZTLV2cXf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0EZxkt55N3sFyDv7tX70x+iTVeenVrRuWZFPGZyTdeng8jccA5DQN1rtiUPFmDlH6HHdAZUwSinOgAqT4qTsA==" saltValue="YHAvsjBXQeIb48tu8qda1w=="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GWf5vus6GGjmyGGXRUIyJ/Nco+Cnfrmz1zJx7r6yOLqdQzDrbpRVkIxUXPXHRlup4pfHYPTX9SXnjwHZ6ETRg==" saltValue="c3tjgFZr/q13z37amgtDD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489</v>
      </c>
      <c r="AP7" s="303"/>
      <c r="AQ7" s="304" t="s">
        <v>490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491</v>
      </c>
      <c r="AQ8" s="310" t="s">
        <v>492</v>
      </c>
      <c r="AR8" s="311" t="s">
        <v>493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494</v>
      </c>
      <c r="AL9" s="1213"/>
      <c r="AM9" s="1213"/>
      <c r="AN9" s="1214"/>
      <c r="AO9" s="312">
        <v>693751</v>
      </c>
      <c r="AP9" s="312">
        <v>110770</v>
      </c>
      <c r="AQ9" s="313">
        <v>107683</v>
      </c>
      <c r="AR9" s="314">
        <v>2.9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495</v>
      </c>
      <c r="AL10" s="1213"/>
      <c r="AM10" s="1213"/>
      <c r="AN10" s="1214"/>
      <c r="AO10" s="315">
        <v>51665</v>
      </c>
      <c r="AP10" s="315">
        <v>8249</v>
      </c>
      <c r="AQ10" s="316">
        <v>13084</v>
      </c>
      <c r="AR10" s="317">
        <v>-37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496</v>
      </c>
      <c r="AL11" s="1213"/>
      <c r="AM11" s="1213"/>
      <c r="AN11" s="1214"/>
      <c r="AO11" s="315">
        <v>92451</v>
      </c>
      <c r="AP11" s="315">
        <v>14761</v>
      </c>
      <c r="AQ11" s="316">
        <v>13980</v>
      </c>
      <c r="AR11" s="317">
        <v>5.6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497</v>
      </c>
      <c r="AL12" s="1213"/>
      <c r="AM12" s="1213"/>
      <c r="AN12" s="1214"/>
      <c r="AO12" s="315" t="s">
        <v>498</v>
      </c>
      <c r="AP12" s="315" t="s">
        <v>498</v>
      </c>
      <c r="AQ12" s="316">
        <v>1895</v>
      </c>
      <c r="AR12" s="317" t="s">
        <v>498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499</v>
      </c>
      <c r="AL13" s="1213"/>
      <c r="AM13" s="1213"/>
      <c r="AN13" s="1214"/>
      <c r="AO13" s="315" t="s">
        <v>498</v>
      </c>
      <c r="AP13" s="315" t="s">
        <v>498</v>
      </c>
      <c r="AQ13" s="316" t="s">
        <v>498</v>
      </c>
      <c r="AR13" s="317" t="s">
        <v>498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500</v>
      </c>
      <c r="AL14" s="1213"/>
      <c r="AM14" s="1213"/>
      <c r="AN14" s="1214"/>
      <c r="AO14" s="315">
        <v>16493</v>
      </c>
      <c r="AP14" s="315">
        <v>2633</v>
      </c>
      <c r="AQ14" s="316">
        <v>5185</v>
      </c>
      <c r="AR14" s="317">
        <v>-49.2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501</v>
      </c>
      <c r="AL15" s="1213"/>
      <c r="AM15" s="1213"/>
      <c r="AN15" s="1214"/>
      <c r="AO15" s="315">
        <v>19571</v>
      </c>
      <c r="AP15" s="315">
        <v>3125</v>
      </c>
      <c r="AQ15" s="316">
        <v>2748</v>
      </c>
      <c r="AR15" s="317">
        <v>13.7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502</v>
      </c>
      <c r="AL16" s="1216"/>
      <c r="AM16" s="1216"/>
      <c r="AN16" s="1217"/>
      <c r="AO16" s="315">
        <v>-61395</v>
      </c>
      <c r="AP16" s="315">
        <v>-9803</v>
      </c>
      <c r="AQ16" s="316">
        <v>-9965</v>
      </c>
      <c r="AR16" s="317">
        <v>-1.6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812536</v>
      </c>
      <c r="AP17" s="315">
        <v>129736</v>
      </c>
      <c r="AQ17" s="316">
        <v>134610</v>
      </c>
      <c r="AR17" s="317">
        <v>-3.6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507</v>
      </c>
      <c r="AL21" s="1208"/>
      <c r="AM21" s="1208"/>
      <c r="AN21" s="1209"/>
      <c r="AO21" s="327">
        <v>13.09</v>
      </c>
      <c r="AP21" s="328">
        <v>12.5</v>
      </c>
      <c r="AQ21" s="329">
        <v>0.59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508</v>
      </c>
      <c r="AL22" s="1208"/>
      <c r="AM22" s="1208"/>
      <c r="AN22" s="1209"/>
      <c r="AO22" s="332">
        <v>89.8</v>
      </c>
      <c r="AP22" s="333">
        <v>95.7</v>
      </c>
      <c r="AQ22" s="334">
        <v>-5.9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489</v>
      </c>
      <c r="AP30" s="303"/>
      <c r="AQ30" s="304" t="s">
        <v>490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491</v>
      </c>
      <c r="AQ31" s="310" t="s">
        <v>492</v>
      </c>
      <c r="AR31" s="311" t="s">
        <v>493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512</v>
      </c>
      <c r="AL32" s="1224"/>
      <c r="AM32" s="1224"/>
      <c r="AN32" s="1225"/>
      <c r="AO32" s="342">
        <v>430952</v>
      </c>
      <c r="AP32" s="342">
        <v>68809</v>
      </c>
      <c r="AQ32" s="343">
        <v>66752</v>
      </c>
      <c r="AR32" s="344">
        <v>3.1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513</v>
      </c>
      <c r="AL33" s="1224"/>
      <c r="AM33" s="1224"/>
      <c r="AN33" s="1225"/>
      <c r="AO33" s="342" t="s">
        <v>498</v>
      </c>
      <c r="AP33" s="342" t="s">
        <v>498</v>
      </c>
      <c r="AQ33" s="343" t="s">
        <v>498</v>
      </c>
      <c r="AR33" s="344" t="s">
        <v>498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514</v>
      </c>
      <c r="AL34" s="1224"/>
      <c r="AM34" s="1224"/>
      <c r="AN34" s="1225"/>
      <c r="AO34" s="342" t="s">
        <v>498</v>
      </c>
      <c r="AP34" s="342" t="s">
        <v>498</v>
      </c>
      <c r="AQ34" s="343" t="s">
        <v>498</v>
      </c>
      <c r="AR34" s="344" t="s">
        <v>498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515</v>
      </c>
      <c r="AL35" s="1224"/>
      <c r="AM35" s="1224"/>
      <c r="AN35" s="1225"/>
      <c r="AO35" s="342">
        <v>48818</v>
      </c>
      <c r="AP35" s="342">
        <v>7795</v>
      </c>
      <c r="AQ35" s="343">
        <v>23231</v>
      </c>
      <c r="AR35" s="344">
        <v>-66.400000000000006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516</v>
      </c>
      <c r="AL36" s="1224"/>
      <c r="AM36" s="1224"/>
      <c r="AN36" s="1225"/>
      <c r="AO36" s="342">
        <v>55144</v>
      </c>
      <c r="AP36" s="342">
        <v>8805</v>
      </c>
      <c r="AQ36" s="343">
        <v>3463</v>
      </c>
      <c r="AR36" s="344">
        <v>154.30000000000001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517</v>
      </c>
      <c r="AL37" s="1224"/>
      <c r="AM37" s="1224"/>
      <c r="AN37" s="1225"/>
      <c r="AO37" s="342" t="s">
        <v>498</v>
      </c>
      <c r="AP37" s="342" t="s">
        <v>498</v>
      </c>
      <c r="AQ37" s="343">
        <v>751</v>
      </c>
      <c r="AR37" s="344" t="s">
        <v>498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518</v>
      </c>
      <c r="AL38" s="1227"/>
      <c r="AM38" s="1227"/>
      <c r="AN38" s="1228"/>
      <c r="AO38" s="345" t="s">
        <v>498</v>
      </c>
      <c r="AP38" s="345" t="s">
        <v>498</v>
      </c>
      <c r="AQ38" s="346">
        <v>11</v>
      </c>
      <c r="AR38" s="334" t="s">
        <v>498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519</v>
      </c>
      <c r="AL39" s="1227"/>
      <c r="AM39" s="1227"/>
      <c r="AN39" s="1228"/>
      <c r="AO39" s="342">
        <v>-84467</v>
      </c>
      <c r="AP39" s="342">
        <v>-13487</v>
      </c>
      <c r="AQ39" s="343">
        <v>-2100</v>
      </c>
      <c r="AR39" s="344">
        <v>542.20000000000005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520</v>
      </c>
      <c r="AL40" s="1224"/>
      <c r="AM40" s="1224"/>
      <c r="AN40" s="1225"/>
      <c r="AO40" s="342">
        <v>-260041</v>
      </c>
      <c r="AP40" s="342">
        <v>-41520</v>
      </c>
      <c r="AQ40" s="343">
        <v>-67233</v>
      </c>
      <c r="AR40" s="344">
        <v>-38.200000000000003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190406</v>
      </c>
      <c r="AP41" s="342">
        <v>30402</v>
      </c>
      <c r="AQ41" s="343">
        <v>24874</v>
      </c>
      <c r="AR41" s="344">
        <v>22.2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489</v>
      </c>
      <c r="AN49" s="1220" t="s">
        <v>524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525</v>
      </c>
      <c r="AO50" s="359" t="s">
        <v>526</v>
      </c>
      <c r="AP50" s="360" t="s">
        <v>527</v>
      </c>
      <c r="AQ50" s="361" t="s">
        <v>528</v>
      </c>
      <c r="AR50" s="362" t="s">
        <v>529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731884</v>
      </c>
      <c r="AN51" s="364">
        <v>116264</v>
      </c>
      <c r="AO51" s="365">
        <v>14.6</v>
      </c>
      <c r="AP51" s="366">
        <v>119685</v>
      </c>
      <c r="AQ51" s="367">
        <v>0</v>
      </c>
      <c r="AR51" s="368">
        <v>14.6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224205</v>
      </c>
      <c r="AN52" s="372">
        <v>35616</v>
      </c>
      <c r="AO52" s="373">
        <v>45</v>
      </c>
      <c r="AP52" s="374">
        <v>68464</v>
      </c>
      <c r="AQ52" s="375">
        <v>18.399999999999999</v>
      </c>
      <c r="AR52" s="376">
        <v>26.6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1100383</v>
      </c>
      <c r="AN53" s="364">
        <v>175053</v>
      </c>
      <c r="AO53" s="365">
        <v>50.6</v>
      </c>
      <c r="AP53" s="366">
        <v>128611</v>
      </c>
      <c r="AQ53" s="367">
        <v>7.5</v>
      </c>
      <c r="AR53" s="368">
        <v>43.1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279645</v>
      </c>
      <c r="AN54" s="372">
        <v>44487</v>
      </c>
      <c r="AO54" s="373">
        <v>24.9</v>
      </c>
      <c r="AP54" s="374">
        <v>61552</v>
      </c>
      <c r="AQ54" s="375">
        <v>-10.1</v>
      </c>
      <c r="AR54" s="376">
        <v>35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625901</v>
      </c>
      <c r="AN55" s="364">
        <v>99397</v>
      </c>
      <c r="AO55" s="365">
        <v>-43.2</v>
      </c>
      <c r="AP55" s="366">
        <v>138651</v>
      </c>
      <c r="AQ55" s="367">
        <v>7.8</v>
      </c>
      <c r="AR55" s="368">
        <v>-51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142029</v>
      </c>
      <c r="AN56" s="372">
        <v>22555</v>
      </c>
      <c r="AO56" s="373">
        <v>-49.3</v>
      </c>
      <c r="AP56" s="374">
        <v>71211</v>
      </c>
      <c r="AQ56" s="375">
        <v>15.7</v>
      </c>
      <c r="AR56" s="376">
        <v>-65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459318</v>
      </c>
      <c r="AN57" s="364">
        <v>73432</v>
      </c>
      <c r="AO57" s="365">
        <v>-26.1</v>
      </c>
      <c r="AP57" s="366">
        <v>122882</v>
      </c>
      <c r="AQ57" s="367">
        <v>-11.4</v>
      </c>
      <c r="AR57" s="368">
        <v>-14.7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162357</v>
      </c>
      <c r="AN58" s="372">
        <v>25956</v>
      </c>
      <c r="AO58" s="373">
        <v>15.1</v>
      </c>
      <c r="AP58" s="374">
        <v>65785</v>
      </c>
      <c r="AQ58" s="375">
        <v>-7.6</v>
      </c>
      <c r="AR58" s="376">
        <v>22.7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370353</v>
      </c>
      <c r="AN59" s="364">
        <v>59133</v>
      </c>
      <c r="AO59" s="365">
        <v>-19.5</v>
      </c>
      <c r="AP59" s="366">
        <v>114790</v>
      </c>
      <c r="AQ59" s="367">
        <v>-6.6</v>
      </c>
      <c r="AR59" s="368">
        <v>-12.9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207481</v>
      </c>
      <c r="AN60" s="372">
        <v>33128</v>
      </c>
      <c r="AO60" s="373">
        <v>27.6</v>
      </c>
      <c r="AP60" s="374">
        <v>55601</v>
      </c>
      <c r="AQ60" s="375">
        <v>-15.5</v>
      </c>
      <c r="AR60" s="376">
        <v>43.1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657568</v>
      </c>
      <c r="AN61" s="379">
        <v>104656</v>
      </c>
      <c r="AO61" s="380">
        <v>-4.7</v>
      </c>
      <c r="AP61" s="381">
        <v>124924</v>
      </c>
      <c r="AQ61" s="382">
        <v>-0.5</v>
      </c>
      <c r="AR61" s="368">
        <v>-4.2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203143</v>
      </c>
      <c r="AN62" s="372">
        <v>32348</v>
      </c>
      <c r="AO62" s="373">
        <v>12.7</v>
      </c>
      <c r="AP62" s="374">
        <v>64523</v>
      </c>
      <c r="AQ62" s="375">
        <v>0.2</v>
      </c>
      <c r="AR62" s="376">
        <v>12.5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yaC9Cjpx2IUeQ/jjMqEzk3tLqnZeNfEsa0atj+z0Jqvt2672if9iO/CNBKQWSmYVCObvugfQf/gH4uBEHk1Aw==" saltValue="x0l1zTN9l8oZvFAnyrHV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3"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lBTSwIEYNJ0XtOEHm5wSZVyzG4Wd3ZQIJB23FZojmi9WYjZlPH3lv2wIkDNHM9frGnjW++t1Gk9SnJ89AZOlg==" saltValue="sU6an3qnQcBglIOwGK5u9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NbtZHEUHzE9zIcEi1J1qMEmCcVtH/TvX5gdUahu5tzzza+TgYnD3gHzPMT1IY9n9mkDHzdwqz8qGNnUCQYYvA==" saltValue="hIb5/ZydaQpAIhaFHsXg6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32" t="s">
        <v>3</v>
      </c>
      <c r="D47" s="1232"/>
      <c r="E47" s="1233"/>
      <c r="F47" s="11">
        <v>86.74</v>
      </c>
      <c r="G47" s="12">
        <v>77.989999999999995</v>
      </c>
      <c r="H47" s="12">
        <v>80.099999999999994</v>
      </c>
      <c r="I47" s="12">
        <v>79.290000000000006</v>
      </c>
      <c r="J47" s="13">
        <v>75.989999999999995</v>
      </c>
    </row>
    <row r="48" spans="2:10" ht="57.75" customHeight="1" x14ac:dyDescent="0.15">
      <c r="B48" s="14"/>
      <c r="C48" s="1234" t="s">
        <v>4</v>
      </c>
      <c r="D48" s="1234"/>
      <c r="E48" s="1235"/>
      <c r="F48" s="15">
        <v>7.41</v>
      </c>
      <c r="G48" s="16">
        <v>6.47</v>
      </c>
      <c r="H48" s="16">
        <v>7.13</v>
      </c>
      <c r="I48" s="16">
        <v>10.14</v>
      </c>
      <c r="J48" s="17">
        <v>4.07</v>
      </c>
    </row>
    <row r="49" spans="2:10" ht="57.75" customHeight="1" thickBot="1" x14ac:dyDescent="0.2">
      <c r="B49" s="18"/>
      <c r="C49" s="1236" t="s">
        <v>5</v>
      </c>
      <c r="D49" s="1236"/>
      <c r="E49" s="1237"/>
      <c r="F49" s="19" t="s">
        <v>545</v>
      </c>
      <c r="G49" s="20" t="s">
        <v>546</v>
      </c>
      <c r="H49" s="20">
        <v>2.0299999999999998</v>
      </c>
      <c r="I49" s="20">
        <v>6.42</v>
      </c>
      <c r="J49" s="21" t="s">
        <v>547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HNcOSbnW8rk9GFTbmPClznmfNF4QDvdPOeK+j/rkox2htwMw9CNqJHOCaN2BgE7qeeTwUDxsqG44+O7X3CI0w==" saltValue="oaMWxo+4wKOnJRkGgoVte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2020-09-18T04:19:43Z</dcterms:modified>
</cp:coreProperties>
</file>