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1pfl1\☆財政課\財政担当\720：財政状況資料集（旧：財政比較分析表）\R1決算\R3.10.15〆統一的な基準による財務書類の作成等に係るシステムに要する経費に関する調査について（照会）\"/>
    </mc:Choice>
  </mc:AlternateContent>
  <xr:revisionPtr revIDLastSave="0" documentId="13_ncr:1_{C8F09C05-DE7B-4514-A5CC-1BD14A09BD9F}"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<sst xmlns="http://schemas.openxmlformats.org/spreadsheetml/2006/main" count="1106" uniqueCount="613">
  <si>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</si>
  <si>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</si>
  <si>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</si>
  <si>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</si>
  <si>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</si>
  <si>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</si>
  <si>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</si>
  <si>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</si>
  <si>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</si>
  <si>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</si>
  <si>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</si>
  <si>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</si>
  <si>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</si>
  <si>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</si>
  <si>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</si>
  <si>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</si>
  <si>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</si>
  <si>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</si>
  <si>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</si>
  <si>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</si>
  <si>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</si>
  <si>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</si>
  <si>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</si>
  <si>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</si>
  <si>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</si>
  <si>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</si>
  <si>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</si>
  <si>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</si>
  <si>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</si>
  <si>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</si>
  <si>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</si>
  <si>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</si>
  <si>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</si>
  <si>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</si>
  <si>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</si>
  <si>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</si>
  <si>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</si>
  <si>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</si>
  <si>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</si>
  <si>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</si>
  <si>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</si>
  <si>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</si>
  <si>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</si>
  <si>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</si>
  <si>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</si>
  <si>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</si>
  <si>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</si>
  <si>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</si>
  <si>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</si>
  <si>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</si>
  <si>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</si>
  <si>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</si>
  <si>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</si>
  <si>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</si>
  <si>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</si>
  <si>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</si>
  <si>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</si>
  <si>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</si>
  <si>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</si>
  <si>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</si>
  <si>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</si>
  <si>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</si>
  <si>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</si>
  <si>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</si>
  <si>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</si>
  <si>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</si>
  <si>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</si>
  <si>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</si>
  <si>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</si>
  <si>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</si>
  <si>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</si>
  <si>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</si>
  <si>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</si>
  <si>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</si>
  <si>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</si>
  <si>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</si>
  <si>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</si>
  <si>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</si>
  <si>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</si>
  <si>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</si>
  <si>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</si>
  <si>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</si>
  <si>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</si>
  <si>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</si>
  <si>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</si>
  <si>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</si>
  <si>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</si>
  <si>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</si>
  <si>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</si>
  <si>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</si>
  <si>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</si>
  <si>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</si>
  <si>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</si>
  <si>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</si>
  <si>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</si>
  <si>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</si>
  <si>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</si>
  <si>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</si>
  <si>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野々市市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</si>
  <si>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</si>
  <si>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</si>
  <si>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</si>
  <si>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</si>
  <si>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</si>
  <si>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</si>
  <si>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</si>
  <si>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</si>
  <si>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</si>
  <si>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</si>
  <si>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</si>
  <si>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</si>
  <si>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</si>
  <si>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</si>
  <si>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</si>
  <si>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</si>
  <si>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</si>
  <si>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</si>
  <si>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</si>
  <si>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</si>
  <si>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</si>
  <si>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</si>
  <si>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</si>
  <si>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</si>
  <si>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</si>
  <si>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</si>
  <si>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</si>
  <si>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</si>
  <si>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</si>
  <si>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</si>
  <si>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</si>
  <si>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</si>
  <si>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</si>
  <si>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</si>
  <si>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</si>
  <si>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</si>
  <si>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</si>
  <si>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</si>
  <si>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</si>
  <si>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</si>
  <si>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</si>
  <si>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</si>
  <si>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</si>
  <si>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</si>
  <si>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</si>
  <si>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</si>
  <si>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</si>
  <si>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</si>
  <si>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</si>
  <si>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</si>
  <si>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</si>
  <si>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</si>
  <si>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</si>
  <si>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</si>
  <si>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</si>
  <si>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</si>
  <si>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</si>
  <si>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</si>
  <si>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</si>
  <si>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</si>
  <si>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</si>
  <si>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</si>
  <si>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</si>
  <si>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</si>
  <si>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</si>
  <si>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</si>
  <si>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</si>
  <si>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</si>
  <si>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</si>
  <si>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</si>
  <si>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</si>
  <si>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</si>
  <si>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</si>
  <si>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</si>
  <si>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</si>
  <si>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</si>
  <si>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</si>
  <si>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</si>
  <si>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</si>
  <si>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</si>
  <si>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</si>
  <si>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</si>
  <si>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</si>
  <si>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</si>
  <si>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</si>
  <si>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</si>
  <si>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</si>
  <si>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</si>
  <si>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</si>
  <si>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</si>
  <si>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</si>
  <si>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</si>
  <si>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</si>
  <si>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</si>
  <si>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</si>
  <si>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</si>
  <si>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</si>
  <si>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</si>
  <si>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</si>
  <si>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</si>
  <si>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</si>
  <si>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</si>
  <si>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</si>
  <si>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</si>
  <si>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</si>
  <si>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</si>
  <si>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</si>
  <si>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</si>
  <si>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</si>
  <si>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</si>
  <si>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</si>
  <si>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</si>
  <si>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</si>
  <si>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</si>
  <si>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</si>
  <si>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石川県野々市市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</si>
  <si>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</si>
  <si>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</si>
  <si>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</si>
  <si>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</si>
  <si>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</si>
  <si>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</si>
  <si>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</si>
  <si>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</si>
  <si>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</si>
  <si>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</si>
  <si>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</si>
  <si>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</si>
  <si>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</si>
  <si>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</si>
  <si>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</si>
  <si>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</si>
  <si>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</si>
  <si>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</si>
  <si>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</si>
  <si>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</si>
  <si>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</si>
  <si>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</si>
  <si>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</si>
  <si>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</si>
  <si>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</si>
  <si>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</si>
  <si>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</si>
  <si>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</si>
  <si>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</si>
  <si>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</si>
  <si>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</si>
  <si>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</si>
  <si>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</si>
  <si>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</si>
  <si>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</si>
  <si>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</si>
  <si>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</si>
  <si>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</si>
  <si>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</si>
  <si>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</si>
  <si>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</si>
  <si>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</si>
  <si>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</si>
  <si>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</si>
  <si>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</si>
  <si>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</si>
  <si>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</si>
  <si>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</si>
  <si>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</si>
  <si>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</si>
  <si>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</si>
  <si>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</si>
  <si>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</si>
  <si>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</si>
  <si>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</si>
  <si>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</si>
  <si>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</si>
  <si>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</si>
  <si>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</si>
  <si>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</si>
  <si>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</si>
  <si>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</si>
  <si>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</si>
  <si>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</si>
  <si>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</si>
  <si>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</si>
  <si>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</si>
  <si>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</si>
  <si>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</si>
  <si>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</si>
  <si>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</si>
  <si>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</si>
  <si>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</si>
  <si>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</si>
  <si>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</si>
  <si>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</si>
  <si>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</si>
  <si>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</si>
  <si>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</si>
  <si>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</si>
  <si>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</si>
  <si>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</si>
  <si>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</si>
  <si>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</si>
  <si>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</si>
  <si>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</si>
  <si>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</si>
  <si>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</si>
  <si>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</si>
  <si>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</si>
  <si>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</si>
  <si>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</si>
  <si>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</si>
  <si>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</si>
  <si>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</si>
  <si>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</si>
  <si>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</si>
  <si>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</si>
  <si>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</si>
  <si>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</si>
  <si>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</si>
  <si>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</si>
  <si>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</si>
  <si>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</si>
  <si>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</si>
  <si>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</si>
  <si>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</si>
  <si>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</si>
  <si>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</si>
  <si>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</si>
  <si>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</si>
  <si>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</si>
  <si>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</si>
  <si>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</si>
  <si>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</si>
  <si>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</si>
  <si>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</si>
  <si>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</si>
  <si>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</si>
  <si>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</si>
  <si>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</si>
  <si>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</si>
  <si>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</si>
  <si>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</si>
  <si>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</si>
  <si>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</si>
  <si>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</si>
  <si>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</si>
  <si>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</si>
  <si>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</si>
  <si>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</si>
  <si>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</si>
  <si>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</si>
  <si>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</si>
  <si>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</si>
  <si>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</si>
  <si>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</si>
  <si>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</si>
  <si>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</si>
  <si>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</si>
  <si>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</si>
  <si>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</si>
  <si>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</si>
  <si>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</si>
  <si>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</si>
  <si>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</si>
  <si>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</si>
  <si>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</si>
  <si>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</si>
  <si>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</si>
  <si>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</si>
  <si>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</si>
  <si>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</si>
  <si>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石川県野々市市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</si>
  <si>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</si>
  <si>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</si>
  <si>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</si>
  <si>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</si>
  <si>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</si>
  <si>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</si>
  <si>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</si>
  <si>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</si>
  <si>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</si>
  <si>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</si>
  <si>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</si>
  <si>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</si>
  <si>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</si>
  <si>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</si>
  <si>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</si>
  <si>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</si>
  <si>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</si>
  <si>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</si>
  <si>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</si>
  <si>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</si>
  <si>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</si>
  <si>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</si>
  <si>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</si>
  <si>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</si>
  <si>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</si>
  <si>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</si>
  <si>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</si>
  <si>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</si>
  <si>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</si>
  <si>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</si>
  <si>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</si>
  <si>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</si>
  <si>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</si>
  <si>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</si>
  <si>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</si>
  <si>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</si>
  <si>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</si>
  <si>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</si>
  <si>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</si>
  <si>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</si>
  <si>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</si>
  <si>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</si>
  <si>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</si>
  <si>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</si>
  <si>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</si>
  <si>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</si>
  <si>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</si>
  <si>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</si>
  <si>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</si>
  <si>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</si>
  <si>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</si>
  <si>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</si>
  <si>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</si>
  <si>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</si>
  <si>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</si>
  <si>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</si>
  <si>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</si>
  <si>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</si>
  <si>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</si>
  <si>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</si>
  <si>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</si>
  <si>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</si>
  <si>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</si>
  <si>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</si>
  <si>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</si>
  <si>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</si>
  <si>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</si>
  <si>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</si>
  <si>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</si>
  <si>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</si>
  <si>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</si>
  <si>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</si>
  <si>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</si>
  <si>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</si>
  <si>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</si>
  <si>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</si>
  <si>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</si>
  <si>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</si>
  <si>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</si>
  <si>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</si>
  <si>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</si>
  <si>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</si>
  <si>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</si>
  <si>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</si>
  <si>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</si>
  <si>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</si>
  <si>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</si>
  <si>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</si>
  <si>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</si>
  <si>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</si>
  <si>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</si>
  <si>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</si>
  <si>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</si>
  <si>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</si>
  <si>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</si>
  <si>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</si>
  <si>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</si>
  <si>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</si>
  <si>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</si>
  <si>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</si>
  <si>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</si>
  <si>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</si>
  <si>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</si>
  <si>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</si>
  <si>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</si>
  <si>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</si>
  <si>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</si>
  <si>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</si>
  <si>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</si>
  <si>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</si>
  <si>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</si>
  <si>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</si>
  <si>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</si>
  <si>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</si>
  <si>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</si>
  <si>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</si>
  <si>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</si>
  <si>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</si>
  <si>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</si>
  <si>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</si>
  <si>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</si>
  <si>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</si>
  <si>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</si>
  <si>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</si>
  <si>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</si>
  <si>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</si>
  <si>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</si>
  <si>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</si>
  <si>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</si>
  <si>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</si>
  <si>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</si>
  <si>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</si>
  <si>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</si>
  <si>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</si>
  <si>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</si>
  <si>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</si>
  <si>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</si>
  <si>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</si>
  <si>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</si>
  <si>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</si>
  <si>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</si>
  <si>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</si>
  <si>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</si>
  <si>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</si>
  <si>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</si>
  <si>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</si>
  <si>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</si>
  <si>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</si>
  <si>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</si>
  <si>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</si>
  <si>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</si>
  <si>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</si>
  <si>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</si>
  <si>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</si>
  <si>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</si>
  <si>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</si>
  <si>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</si>
  <si>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</si>
  <si>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</si>
  <si>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</si>
  <si>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</si>
  <si>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</si>
  <si>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</si>
  <si>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</si>
  <si>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</si>
  <si>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</si>
  <si>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</si>
  <si>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</si>
  <si>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</si>
  <si>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</si>
  <si>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</si>
  <si>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</si>
  <si>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</si>
  <si>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</si>
  <si>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</si>
  <si>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</si>
  <si>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</si>
  <si>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</si>
  <si>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</si>
  <si>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</si>
  <si>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</si>
  <si>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</si>
  <si>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</si>
  <si>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</si>
  <si>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</si>
  <si>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</si>
  <si>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</si>
  <si>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</si>
  <si>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0.56</t>
  </si>
  <si>
    <t>▲ 5.92</t>
  </si>
  <si>
    <t>▲ 4.08</t>
  </si>
  <si>
    <t>▲ 3.02</t>
  </si>
  <si>
    <t>水道事業会計</t>
  </si>
  <si>
    <t>公共下水道事業会計</t>
  </si>
  <si>
    <t>一般会計</t>
  </si>
  <si>
    <t>国民健康保険特別会計</t>
  </si>
  <si>
    <t>後期高齢者医療特別会計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</si>
  <si>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</si>
  <si>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</si>
  <si>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</si>
  <si>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</si>
  <si>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</si>
  <si>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</si>
  <si>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</si>
  <si>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</si>
  <si>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</si>
  <si>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</si>
  <si>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</si>
  <si>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</si>
  <si>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白山石川医療企業団（公立松任石川中央病院事業会計）</t>
  </si>
  <si>
    <t>白山野々市広域事務組合</t>
  </si>
  <si>
    <t>石川県後期高齢者医療広域連合（一般会計）</t>
    <rPh sb="8" eb="10">
      <t>イリョウ</t>
    </rPh>
    <phoneticPr fontId="2"/>
  </si>
  <si>
    <t>石川県後期高齢者医療広域連合（後期高齢者医療特別会計）</t>
    <rPh sb="8" eb="10">
      <t>イリョウ</t>
    </rPh>
    <phoneticPr fontId="2"/>
  </si>
  <si>
    <t>石川県市町村職員退職手当組合</t>
  </si>
  <si>
    <t>石川県市町村消防団員等公務災害補償等組合</t>
  </si>
  <si>
    <t>石川県市町議会議員等公務災害補償組合</t>
  </si>
  <si>
    <t>手取川水防事務組合</t>
  </si>
  <si>
    <t>石川県市町村消防賞じゅつ金組合</t>
    <rPh sb="8" eb="9">
      <t>ショウ</t>
    </rPh>
    <rPh sb="12" eb="13">
      <t>キン</t>
    </rPh>
    <phoneticPr fontId="2"/>
  </si>
  <si>
    <t>-</t>
    <phoneticPr fontId="2"/>
  </si>
  <si>
    <t>-</t>
    <phoneticPr fontId="2"/>
  </si>
  <si>
    <t>-</t>
    <phoneticPr fontId="2"/>
  </si>
  <si>
    <t>〇</t>
    <phoneticPr fontId="2"/>
  </si>
  <si>
    <t>野々市市土地開発公社</t>
    <rPh sb="0" eb="3">
      <t>ノノイチ</t>
    </rPh>
    <rPh sb="3" eb="4">
      <t>シ</t>
    </rPh>
    <rPh sb="4" eb="6">
      <t>トチ</t>
    </rPh>
    <rPh sb="6" eb="8">
      <t>カイハツ</t>
    </rPh>
    <rPh sb="8" eb="10">
      <t>コウシャ</t>
    </rPh>
    <phoneticPr fontId="2"/>
  </si>
  <si>
    <t>-</t>
    <phoneticPr fontId="2"/>
  </si>
  <si>
    <t>野々市市情報文化振興財団</t>
    <rPh sb="0" eb="3">
      <t>ノノイチ</t>
    </rPh>
    <rPh sb="3" eb="4">
      <t>シ</t>
    </rPh>
    <rPh sb="4" eb="6">
      <t>ジョウホウ</t>
    </rPh>
    <rPh sb="6" eb="8">
      <t>ブンカ</t>
    </rPh>
    <rPh sb="8" eb="10">
      <t>シンコウ</t>
    </rPh>
    <rPh sb="10" eb="12">
      <t>ザイダン</t>
    </rPh>
    <phoneticPr fontId="2"/>
  </si>
  <si>
    <t>-</t>
    <phoneticPr fontId="2"/>
  </si>
  <si>
    <t>-</t>
    <phoneticPr fontId="2"/>
  </si>
  <si>
    <t>福祉基金</t>
    <rPh sb="0" eb="2">
      <t>フクシ</t>
    </rPh>
    <rPh sb="2" eb="4">
      <t>キキン</t>
    </rPh>
    <phoneticPr fontId="12"/>
  </si>
  <si>
    <t>教育施設整備基金</t>
    <rPh sb="0" eb="2">
      <t>キョウイク</t>
    </rPh>
    <rPh sb="2" eb="4">
      <t>シセツ</t>
    </rPh>
    <rPh sb="4" eb="6">
      <t>セイビ</t>
    </rPh>
    <rPh sb="6" eb="8">
      <t>キキン</t>
    </rPh>
    <phoneticPr fontId="12"/>
  </si>
  <si>
    <t>企業立地促進基金</t>
    <phoneticPr fontId="12"/>
  </si>
  <si>
    <t>都市基盤整備基金</t>
    <rPh sb="0" eb="2">
      <t>トシ</t>
    </rPh>
    <rPh sb="2" eb="4">
      <t>キバン</t>
    </rPh>
    <rPh sb="4" eb="6">
      <t>セイビ</t>
    </rPh>
    <rPh sb="6" eb="8">
      <t>キキン</t>
    </rPh>
    <phoneticPr fontId="12"/>
  </si>
  <si>
    <t>ふるさと水と土保全基金</t>
    <rPh sb="4" eb="5">
      <t>ミズ</t>
    </rPh>
    <rPh sb="6" eb="7">
      <t>ツチ</t>
    </rPh>
    <rPh sb="7" eb="9">
      <t>ホゼン</t>
    </rPh>
    <rPh sb="9" eb="11">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</si>
  <si>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</si>
  <si>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</si>
  <si>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</si>
  <si>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令和元年度は平成29年、平成30年度ほどの大きな建設・改修事業が無かったため減価償却は進んだものの、引き続き類似団体に比べ低い水準にある。
　将来負担比率については、平成28年度は類似団体に比べ低水準であったが、平成29年度の「学びの杜ののいち カレード」に係る地方債の新規発行（約14.8億円）、平成30年度の「にぎわいの里ののいち カミーノ」に係る地方債の新規発行（約8.3億円）により地方債残高が大幅な増となった結果、類似団体を上回る水準となった。
　今後も引き続き大型事業の実施時期、優先順位を適正に判断し、地方債の新規発行を抑制し将来負担比率の低下に努めたい。</t>
    <rPh sb="1" eb="3">
      <t>レイワ</t>
    </rPh>
    <rPh sb="3" eb="6">
      <t>ガンネンド</t>
    </rPh>
    <rPh sb="7" eb="9">
      <t>ヘイセイ</t>
    </rPh>
    <rPh sb="11" eb="12">
      <t>ネン</t>
    </rPh>
    <rPh sb="22" eb="23">
      <t>オオ</t>
    </rPh>
    <rPh sb="25" eb="27">
      <t>ケンセツ</t>
    </rPh>
    <rPh sb="28" eb="32">
      <t>カイシュウジギョウ</t>
    </rPh>
    <rPh sb="33" eb="34">
      <t>ナ</t>
    </rPh>
    <rPh sb="39" eb="43">
      <t>ゲンカショウキャク</t>
    </rPh>
    <rPh sb="44" eb="45">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</si>
  <si>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</si>
  <si>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</si>
  <si>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</si>
  <si>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</si>
  <si>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</si>
  <si>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</si>
  <si>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近年、実質公債費比率は類似団体と比較しても低い水準にあったが、令和元年度は富奥防災コミュニティセンターなどの償還開始に伴い類似団体と比較して高い水準となるまで増加した。
　将来負担比率については、平成28年度までは類似団体に比べ低水準であったが、平成29、30年度の中央地区整備事業（カレード、カミーノ建設）に係る地方債の新規発行（約23.1億円）により地方債残高が大幅な増となり、類似団体と比べ高い水準となった。
　これら中央地区整備事業に係る地方債の元金償還は令和4年度から始まり実質公債費比率も上昇していくことが考えられため、新たに発行する地方債を抑えるなど、これまで以上に公債費の適正化に取り組んでいく必要がある。</t>
    <rPh sb="32" eb="34">
      <t>レイワ</t>
    </rPh>
    <rPh sb="34" eb="35">
      <t>ガン</t>
    </rPh>
    <rPh sb="38" eb="40">
      <t>トミオク</t>
    </rPh>
    <rPh sb="40" eb="42">
      <t>ボウサイ</t>
    </rPh>
    <rPh sb="67" eb="69">
      <t>ヒカク</t>
    </rPh>
    <rPh sb="71" eb="72">
      <t>タカ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</si>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</sst>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F72F0D2-61B3-4F18-A267-30C2592DFD8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DFBC-4754-9961-67F6FD051F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31089</c:v>
                </c:pt>
                <c:pt idx="1">
                  <c:v>54845</c:v>
                </c:pt>
                <c:pt idx="2">
                  <c:v>108427</c:v>
                </c:pt>
                <c:pt idx="3">
                  <c:v>73708</c:v>
                </c:pt>
                <c:pt idx="4">
                  <c:v>33559</c:v>
                </c:pt>
              </c:numCache>
            </c:numRef>
          </c:val>
          <c:smooth val="0"/>
          <c:extLst>
            <c:ext xmlns:c16="http://schemas.microsoft.com/office/drawing/2014/chart" uri="{C3380CC4-5D6E-409C-BE32-E72D297353CC}">
              <c16:uniqueId val="{00000001-DFBC-4754-9961-67F6FD051F68}"/>
            </c:ext>
          </c:extLst>
        </c:ser>
        <c:dLbls>
          <c:showLegendKey val="0"/>
          <c:showVal val="0"/>
          <c:showCatName val="0"/>
          <c:showSerName val="0"/>
          <c:showPercent val="0"/>
          <c:showBubbleSize val="0"/>
        </c:dLbls>
        <c:marker val="1"/>
        <c:smooth val="0"/>
        <c:axId val="507733232"/>
        <c:axId val="507731272"/>
      </c:lineChart>
      <c:catAx>
        <c:axId val="507733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731272"/>
        <c:crosses val="autoZero"/>
        <c:auto val="1"/>
        <c:lblAlgn val="ctr"/>
        <c:lblOffset val="100"/>
        <c:tickLblSkip val="1"/>
        <c:tickMarkSkip val="1"/>
        <c:noMultiLvlLbl val="0"/>
      </c:catAx>
      <c:valAx>
        <c:axId val="5077312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73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c:v>
                </c:pt>
                <c:pt idx="1">
                  <c:v>3.2</c:v>
                </c:pt>
                <c:pt idx="2">
                  <c:v>2.37</c:v>
                </c:pt>
                <c:pt idx="3">
                  <c:v>2.41</c:v>
                </c:pt>
                <c:pt idx="4">
                  <c:v>2.33</c:v>
                </c:pt>
              </c:numCache>
            </c:numRef>
          </c:val>
          <c:extLst>
            <c:ext xmlns:c16="http://schemas.microsoft.com/office/drawing/2014/chart" uri="{C3380CC4-5D6E-409C-BE32-E72D297353CC}">
              <c16:uniqueId val="{00000000-0318-403C-9442-8645B5A0C2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30.06</c:v>
                </c:pt>
                <c:pt idx="1">
                  <c:v>30.27</c:v>
                </c:pt>
                <c:pt idx="2">
                  <c:v>26.45</c:v>
                </c:pt>
                <c:pt idx="3">
                  <c:v>23.21</c:v>
                </c:pt>
                <c:pt idx="4">
                  <c:v>21.13</c:v>
                </c:pt>
              </c:numCache>
            </c:numRef>
          </c:val>
          <c:extLst>
            <c:ext xmlns:c16="http://schemas.microsoft.com/office/drawing/2014/chart" uri="{C3380CC4-5D6E-409C-BE32-E72D297353CC}">
              <c16:uniqueId val="{00000001-0318-403C-9442-8645B5A0C231}"/>
            </c:ext>
          </c:extLst>
        </c:ser>
        <c:dLbls>
          <c:showLegendKey val="0"/>
          <c:showVal val="0"/>
          <c:showCatName val="0"/>
          <c:showSerName val="0"/>
          <c:showPercent val="0"/>
          <c:showBubbleSize val="0"/>
        </c:dLbls>
        <c:gapWidth val="250"/>
        <c:overlap val="100"/>
        <c:axId val="507731664"/>
        <c:axId val="507736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c:v>
                </c:pt>
                <c:pt idx="1">
                  <c:v>-0.56000000000000005</c:v>
                </c:pt>
                <c:pt idx="2">
                  <c:v>-5.92</c:v>
                </c:pt>
                <c:pt idx="3">
                  <c:v>-4.08</c:v>
                </c:pt>
                <c:pt idx="4">
                  <c:v>-3.02</c:v>
                </c:pt>
              </c:numCache>
            </c:numRef>
          </c:val>
          <c:smooth val="0"/>
          <c:extLst>
            <c:ext xmlns:c16="http://schemas.microsoft.com/office/drawing/2014/chart" uri="{C3380CC4-5D6E-409C-BE32-E72D297353CC}">
              <c16:uniqueId val="{00000002-0318-403C-9442-8645B5A0C231}"/>
            </c:ext>
          </c:extLst>
        </c:ser>
        <c:dLbls>
          <c:showLegendKey val="0"/>
          <c:showVal val="0"/>
          <c:showCatName val="0"/>
          <c:showSerName val="0"/>
          <c:showPercent val="0"/>
          <c:showBubbleSize val="0"/>
        </c:dLbls>
        <c:marker val="1"/>
        <c:smooth val="0"/>
        <c:axId val="507731664"/>
        <c:axId val="507736760"/>
      </c:lineChart>
      <c:catAx>
        <c:axId val="50773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7736760"/>
        <c:crosses val="autoZero"/>
        <c:auto val="1"/>
        <c:lblAlgn val="ctr"/>
        <c:lblOffset val="100"/>
        <c:tickLblSkip val="1"/>
        <c:tickMarkSkip val="1"/>
        <c:noMultiLvlLbl val="0"/>
      </c:catAx>
      <c:valAx>
        <c:axId val="507736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73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DC8-41E1-8651-7269B89A42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C8-41E1-8651-7269B89A42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DC8-41E1-8651-7269B89A42E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DC8-41E1-8651-7269B89A42E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0.33</c:v>
                </c:pt>
                <c:pt idx="2">
                  <c:v>#N/A</c:v>
                </c:pt>
                <c:pt idx="3">
                  <c:v>0.24</c:v>
                </c:pt>
                <c:pt idx="4">
                  <c:v>#N/A</c:v>
                </c:pt>
                <c:pt idx="5">
                  <c:v>0.39</c:v>
                </c:pt>
                <c:pt idx="6">
                  <c:v>#N/A</c:v>
                </c:pt>
                <c:pt idx="7">
                  <c:v>0.41</c:v>
                </c:pt>
                <c:pt idx="8">
                  <c:v>#N/A</c:v>
                </c:pt>
                <c:pt idx="9">
                  <c:v>0.01</c:v>
                </c:pt>
              </c:numCache>
            </c:numRef>
          </c:val>
          <c:extLst>
            <c:ext xmlns:c16="http://schemas.microsoft.com/office/drawing/2014/chart" uri="{C3380CC4-5D6E-409C-BE32-E72D297353CC}">
              <c16:uniqueId val="{00000004-0DC8-41E1-8651-7269B89A42E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0.48</c:v>
                </c:pt>
              </c:numCache>
            </c:numRef>
          </c:val>
          <c:extLst>
            <c:ext xmlns:c16="http://schemas.microsoft.com/office/drawing/2014/chart" uri="{C3380CC4-5D6E-409C-BE32-E72D297353CC}">
              <c16:uniqueId val="{00000005-0DC8-41E1-8651-7269B89A42E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0.22</c:v>
                </c:pt>
                <c:pt idx="2">
                  <c:v>#N/A</c:v>
                </c:pt>
                <c:pt idx="3">
                  <c:v>1.44</c:v>
                </c:pt>
                <c:pt idx="4">
                  <c:v>#N/A</c:v>
                </c:pt>
                <c:pt idx="5">
                  <c:v>2.5299999999999998</c:v>
                </c:pt>
                <c:pt idx="6">
                  <c:v>#N/A</c:v>
                </c:pt>
                <c:pt idx="7">
                  <c:v>1.01</c:v>
                </c:pt>
                <c:pt idx="8">
                  <c:v>#N/A</c:v>
                </c:pt>
                <c:pt idx="9">
                  <c:v>0.8</c:v>
                </c:pt>
              </c:numCache>
            </c:numRef>
          </c:val>
          <c:extLst>
            <c:ext xmlns:c16="http://schemas.microsoft.com/office/drawing/2014/chart" uri="{C3380CC4-5D6E-409C-BE32-E72D297353CC}">
              <c16:uniqueId val="{00000006-0DC8-41E1-8651-7269B89A42E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c:v>
                </c:pt>
                <c:pt idx="2">
                  <c:v>#N/A</c:v>
                </c:pt>
                <c:pt idx="3">
                  <c:v>3.19</c:v>
                </c:pt>
                <c:pt idx="4">
                  <c:v>#N/A</c:v>
                </c:pt>
                <c:pt idx="5">
                  <c:v>2.37</c:v>
                </c:pt>
                <c:pt idx="6">
                  <c:v>#N/A</c:v>
                </c:pt>
                <c:pt idx="7">
                  <c:v>2.4</c:v>
                </c:pt>
                <c:pt idx="8">
                  <c:v>#N/A</c:v>
                </c:pt>
                <c:pt idx="9">
                  <c:v>2.3199999999999998</c:v>
                </c:pt>
              </c:numCache>
            </c:numRef>
          </c:val>
          <c:extLst>
            <c:ext xmlns:c16="http://schemas.microsoft.com/office/drawing/2014/chart" uri="{C3380CC4-5D6E-409C-BE32-E72D297353CC}">
              <c16:uniqueId val="{00000007-0DC8-41E1-8651-7269B89A42EB}"/>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2.29</c:v>
                </c:pt>
                <c:pt idx="2">
                  <c:v>#N/A</c:v>
                </c:pt>
                <c:pt idx="3">
                  <c:v>2.87</c:v>
                </c:pt>
                <c:pt idx="4">
                  <c:v>#N/A</c:v>
                </c:pt>
                <c:pt idx="5">
                  <c:v>3.48</c:v>
                </c:pt>
                <c:pt idx="6">
                  <c:v>#N/A</c:v>
                </c:pt>
                <c:pt idx="7">
                  <c:v>3.93</c:v>
                </c:pt>
                <c:pt idx="8">
                  <c:v>#N/A</c:v>
                </c:pt>
                <c:pt idx="9">
                  <c:v>3.57</c:v>
                </c:pt>
              </c:numCache>
            </c:numRef>
          </c:val>
          <c:extLst>
            <c:ext xmlns:c16="http://schemas.microsoft.com/office/drawing/2014/chart" uri="{C3380CC4-5D6E-409C-BE32-E72D297353CC}">
              <c16:uniqueId val="{00000008-0DC8-41E1-8651-7269B89A42E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11.14</c:v>
                </c:pt>
                <c:pt idx="2">
                  <c:v>#N/A</c:v>
                </c:pt>
                <c:pt idx="3">
                  <c:v>11.69</c:v>
                </c:pt>
                <c:pt idx="4">
                  <c:v>#N/A</c:v>
                </c:pt>
                <c:pt idx="5">
                  <c:v>11.42</c:v>
                </c:pt>
                <c:pt idx="6">
                  <c:v>#N/A</c:v>
                </c:pt>
                <c:pt idx="7">
                  <c:v>12.87</c:v>
                </c:pt>
                <c:pt idx="8">
                  <c:v>#N/A</c:v>
                </c:pt>
                <c:pt idx="9">
                  <c:v>13.8</c:v>
                </c:pt>
              </c:numCache>
            </c:numRef>
          </c:val>
          <c:extLst>
            <c:ext xmlns:c16="http://schemas.microsoft.com/office/drawing/2014/chart" uri="{C3380CC4-5D6E-409C-BE32-E72D297353CC}">
              <c16:uniqueId val="{00000009-0DC8-41E1-8651-7269B89A42EB}"/>
            </c:ext>
          </c:extLst>
        </c:ser>
        <c:dLbls>
          <c:showLegendKey val="0"/>
          <c:showVal val="0"/>
          <c:showCatName val="0"/>
          <c:showSerName val="0"/>
          <c:showPercent val="0"/>
          <c:showBubbleSize val="0"/>
        </c:dLbls>
        <c:gapWidth val="150"/>
        <c:overlap val="100"/>
        <c:axId val="507734800"/>
        <c:axId val="507732448"/>
      </c:barChart>
      <c:catAx>
        <c:axId val="50773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732448"/>
        <c:crosses val="autoZero"/>
        <c:auto val="1"/>
        <c:lblAlgn val="ctr"/>
        <c:lblOffset val="100"/>
        <c:tickLblSkip val="1"/>
        <c:tickMarkSkip val="1"/>
        <c:noMultiLvlLbl val="0"/>
      </c:catAx>
      <c:valAx>
        <c:axId val="50773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734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1810</c:v>
                </c:pt>
                <c:pt idx="5">
                  <c:v>1822</c:v>
                </c:pt>
                <c:pt idx="8">
                  <c:v>1809</c:v>
                </c:pt>
                <c:pt idx="11">
                  <c:v>1803</c:v>
                </c:pt>
                <c:pt idx="14">
                  <c:v>1765</c:v>
                </c:pt>
              </c:numCache>
            </c:numRef>
          </c:val>
          <c:extLst>
            <c:ext xmlns:c16="http://schemas.microsoft.com/office/drawing/2014/chart" uri="{C3380CC4-5D6E-409C-BE32-E72D297353CC}">
              <c16:uniqueId val="{00000000-9DE1-4664-984A-EE5EB3EFCC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E1-4664-984A-EE5EB3EFCC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91</c:v>
                </c:pt>
                <c:pt idx="3">
                  <c:v>91</c:v>
                </c:pt>
                <c:pt idx="6">
                  <c:v>112</c:v>
                </c:pt>
                <c:pt idx="9">
                  <c:v>166</c:v>
                </c:pt>
                <c:pt idx="12">
                  <c:v>184</c:v>
                </c:pt>
              </c:numCache>
            </c:numRef>
          </c:val>
          <c:extLst>
            <c:ext xmlns:c16="http://schemas.microsoft.com/office/drawing/2014/chart" uri="{C3380CC4-5D6E-409C-BE32-E72D297353CC}">
              <c16:uniqueId val="{00000002-9DE1-4664-984A-EE5EB3EFCC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102</c:v>
                </c:pt>
                <c:pt idx="3">
                  <c:v>114</c:v>
                </c:pt>
                <c:pt idx="6">
                  <c:v>129</c:v>
                </c:pt>
                <c:pt idx="9">
                  <c:v>138</c:v>
                </c:pt>
                <c:pt idx="12">
                  <c:v>132</c:v>
                </c:pt>
              </c:numCache>
            </c:numRef>
          </c:val>
          <c:extLst>
            <c:ext xmlns:c16="http://schemas.microsoft.com/office/drawing/2014/chart" uri="{C3380CC4-5D6E-409C-BE32-E72D297353CC}">
              <c16:uniqueId val="{00000003-9DE1-4664-984A-EE5EB3EFCC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383</c:v>
                </c:pt>
                <c:pt idx="3">
                  <c:v>355</c:v>
                </c:pt>
                <c:pt idx="6">
                  <c:v>408</c:v>
                </c:pt>
                <c:pt idx="9">
                  <c:v>405</c:v>
                </c:pt>
                <c:pt idx="12">
                  <c:v>358</c:v>
                </c:pt>
              </c:numCache>
            </c:numRef>
          </c:val>
          <c:extLst>
            <c:ext xmlns:c16="http://schemas.microsoft.com/office/drawing/2014/chart" uri="{C3380CC4-5D6E-409C-BE32-E72D297353CC}">
              <c16:uniqueId val="{00000004-9DE1-4664-984A-EE5EB3EFCC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E1-4664-984A-EE5EB3EFCC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E1-4664-984A-EE5EB3EFCC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1739</c:v>
                </c:pt>
                <c:pt idx="3">
                  <c:v>1726</c:v>
                </c:pt>
                <c:pt idx="6">
                  <c:v>1709</c:v>
                </c:pt>
                <c:pt idx="9">
                  <c:v>1798</c:v>
                </c:pt>
                <c:pt idx="12">
                  <c:v>1749</c:v>
                </c:pt>
              </c:numCache>
            </c:numRef>
          </c:val>
          <c:extLst>
            <c:ext xmlns:c16="http://schemas.microsoft.com/office/drawing/2014/chart" uri="{C3380CC4-5D6E-409C-BE32-E72D297353CC}">
              <c16:uniqueId val="{00000007-9DE1-4664-984A-EE5EB3EFCCFF}"/>
            </c:ext>
          </c:extLst>
        </c:ser>
        <c:dLbls>
          <c:showLegendKey val="0"/>
          <c:showVal val="0"/>
          <c:showCatName val="0"/>
          <c:showSerName val="0"/>
          <c:showPercent val="0"/>
          <c:showBubbleSize val="0"/>
        </c:dLbls>
        <c:gapWidth val="100"/>
        <c:overlap val="100"/>
        <c:axId val="507735192"/>
        <c:axId val="333460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505</c:v>
                </c:pt>
                <c:pt idx="2">
                  <c:v>#N/A</c:v>
                </c:pt>
                <c:pt idx="3">
                  <c:v>#N/A</c:v>
                </c:pt>
                <c:pt idx="4">
                  <c:v>464</c:v>
                </c:pt>
                <c:pt idx="5">
                  <c:v>#N/A</c:v>
                </c:pt>
                <c:pt idx="6">
                  <c:v>#N/A</c:v>
                </c:pt>
                <c:pt idx="7">
                  <c:v>549</c:v>
                </c:pt>
                <c:pt idx="8">
                  <c:v>#N/A</c:v>
                </c:pt>
                <c:pt idx="9">
                  <c:v>#N/A</c:v>
                </c:pt>
                <c:pt idx="10">
                  <c:v>704</c:v>
                </c:pt>
                <c:pt idx="11">
                  <c:v>#N/A</c:v>
                </c:pt>
                <c:pt idx="12">
                  <c:v>#N/A</c:v>
                </c:pt>
                <c:pt idx="13">
                  <c:v>658</c:v>
                </c:pt>
                <c:pt idx="14">
                  <c:v>#N/A</c:v>
                </c:pt>
              </c:numCache>
            </c:numRef>
          </c:val>
          <c:smooth val="0"/>
          <c:extLst>
            <c:ext xmlns:c16="http://schemas.microsoft.com/office/drawing/2014/chart" uri="{C3380CC4-5D6E-409C-BE32-E72D297353CC}">
              <c16:uniqueId val="{00000008-9DE1-4664-984A-EE5EB3EFCCFF}"/>
            </c:ext>
          </c:extLst>
        </c:ser>
        <c:dLbls>
          <c:showLegendKey val="0"/>
          <c:showVal val="0"/>
          <c:showCatName val="0"/>
          <c:showSerName val="0"/>
          <c:showPercent val="0"/>
          <c:showBubbleSize val="0"/>
        </c:dLbls>
        <c:marker val="1"/>
        <c:smooth val="0"/>
        <c:axId val="507735192"/>
        <c:axId val="333460496"/>
      </c:lineChart>
      <c:catAx>
        <c:axId val="50773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3460496"/>
        <c:crosses val="autoZero"/>
        <c:auto val="1"/>
        <c:lblAlgn val="ctr"/>
        <c:lblOffset val="100"/>
        <c:tickLblSkip val="1"/>
        <c:tickMarkSkip val="1"/>
        <c:noMultiLvlLbl val="0"/>
      </c:catAx>
      <c:valAx>
        <c:axId val="33346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73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19655</c:v>
                </c:pt>
                <c:pt idx="5">
                  <c:v>19553</c:v>
                </c:pt>
                <c:pt idx="8">
                  <c:v>19624</c:v>
                </c:pt>
                <c:pt idx="11">
                  <c:v>19596</c:v>
                </c:pt>
                <c:pt idx="14">
                  <c:v>19253</c:v>
                </c:pt>
              </c:numCache>
            </c:numRef>
          </c:val>
          <c:extLst>
            <c:ext xmlns:c16="http://schemas.microsoft.com/office/drawing/2014/chart" uri="{C3380CC4-5D6E-409C-BE32-E72D297353CC}">
              <c16:uniqueId val="{00000000-4A50-45F7-B1B7-D54D60F1B2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2651</c:v>
                </c:pt>
                <c:pt idx="5">
                  <c:v>2855</c:v>
                </c:pt>
                <c:pt idx="8">
                  <c:v>3301</c:v>
                </c:pt>
                <c:pt idx="11">
                  <c:v>3581</c:v>
                </c:pt>
                <c:pt idx="14">
                  <c:v>3794</c:v>
                </c:pt>
              </c:numCache>
            </c:numRef>
          </c:val>
          <c:extLst>
            <c:ext xmlns:c16="http://schemas.microsoft.com/office/drawing/2014/chart" uri="{C3380CC4-5D6E-409C-BE32-E72D297353CC}">
              <c16:uniqueId val="{00000001-4A50-45F7-B1B7-D54D60F1B2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5701</c:v>
                </c:pt>
                <c:pt idx="5">
                  <c:v>5725</c:v>
                </c:pt>
                <c:pt idx="8">
                  <c:v>5428</c:v>
                </c:pt>
                <c:pt idx="11">
                  <c:v>5108</c:v>
                </c:pt>
                <c:pt idx="14">
                  <c:v>4985</c:v>
                </c:pt>
              </c:numCache>
            </c:numRef>
          </c:val>
          <c:extLst>
            <c:ext xmlns:c16="http://schemas.microsoft.com/office/drawing/2014/chart" uri="{C3380CC4-5D6E-409C-BE32-E72D297353CC}">
              <c16:uniqueId val="{00000002-4A50-45F7-B1B7-D54D60F1B2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50-45F7-B1B7-D54D60F1B2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50-45F7-B1B7-D54D60F1B2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124</c:v>
                </c:pt>
                <c:pt idx="3">
                  <c:v>134</c:v>
                </c:pt>
                <c:pt idx="6">
                  <c:v>86</c:v>
                </c:pt>
                <c:pt idx="9">
                  <c:v>18</c:v>
                </c:pt>
                <c:pt idx="12">
                  <c:v>55</c:v>
                </c:pt>
              </c:numCache>
            </c:numRef>
          </c:val>
          <c:extLst>
            <c:ext xmlns:c16="http://schemas.microsoft.com/office/drawing/2014/chart" uri="{C3380CC4-5D6E-409C-BE32-E72D297353CC}">
              <c16:uniqueId val="{00000005-4A50-45F7-B1B7-D54D60F1B2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809</c:v>
                </c:pt>
                <c:pt idx="3">
                  <c:v>863</c:v>
                </c:pt>
                <c:pt idx="6">
                  <c:v>855</c:v>
                </c:pt>
                <c:pt idx="9">
                  <c:v>766</c:v>
                </c:pt>
                <c:pt idx="12">
                  <c:v>641</c:v>
                </c:pt>
              </c:numCache>
            </c:numRef>
          </c:val>
          <c:extLst>
            <c:ext xmlns:c16="http://schemas.microsoft.com/office/drawing/2014/chart" uri="{C3380CC4-5D6E-409C-BE32-E72D297353CC}">
              <c16:uniqueId val="{00000006-4A50-45F7-B1B7-D54D60F1B2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1873</c:v>
                </c:pt>
                <c:pt idx="3">
                  <c:v>2321</c:v>
                </c:pt>
                <c:pt idx="6">
                  <c:v>2475</c:v>
                </c:pt>
                <c:pt idx="9">
                  <c:v>2594</c:v>
                </c:pt>
                <c:pt idx="12">
                  <c:v>2620</c:v>
                </c:pt>
              </c:numCache>
            </c:numRef>
          </c:val>
          <c:extLst>
            <c:ext xmlns:c16="http://schemas.microsoft.com/office/drawing/2014/chart" uri="{C3380CC4-5D6E-409C-BE32-E72D297353CC}">
              <c16:uniqueId val="{00000007-4A50-45F7-B1B7-D54D60F1B2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6368</c:v>
                </c:pt>
                <c:pt idx="3">
                  <c:v>6142</c:v>
                </c:pt>
                <c:pt idx="6">
                  <c:v>5915</c:v>
                </c:pt>
                <c:pt idx="9">
                  <c:v>5758</c:v>
                </c:pt>
                <c:pt idx="12">
                  <c:v>5545</c:v>
                </c:pt>
              </c:numCache>
            </c:numRef>
          </c:val>
          <c:extLst>
            <c:ext xmlns:c16="http://schemas.microsoft.com/office/drawing/2014/chart" uri="{C3380CC4-5D6E-409C-BE32-E72D297353CC}">
              <c16:uniqueId val="{00000008-4A50-45F7-B1B7-D54D60F1B2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966</c:v>
                </c:pt>
                <c:pt idx="3">
                  <c:v>993</c:v>
                </c:pt>
                <c:pt idx="6">
                  <c:v>1404</c:v>
                </c:pt>
                <c:pt idx="9">
                  <c:v>1428</c:v>
                </c:pt>
                <c:pt idx="12">
                  <c:v>1260</c:v>
                </c:pt>
              </c:numCache>
            </c:numRef>
          </c:val>
          <c:extLst>
            <c:ext xmlns:c16="http://schemas.microsoft.com/office/drawing/2014/chart" uri="{C3380CC4-5D6E-409C-BE32-E72D297353CC}">
              <c16:uniqueId val="{00000009-4A50-45F7-B1B7-D54D60F1B2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19301</c:v>
                </c:pt>
                <c:pt idx="3">
                  <c:v>19427</c:v>
                </c:pt>
                <c:pt idx="6">
                  <c:v>20702</c:v>
                </c:pt>
                <c:pt idx="9">
                  <c:v>21117</c:v>
                </c:pt>
                <c:pt idx="12">
                  <c:v>20617</c:v>
                </c:pt>
              </c:numCache>
            </c:numRef>
          </c:val>
          <c:extLst>
            <c:ext xmlns:c16="http://schemas.microsoft.com/office/drawing/2014/chart" uri="{C3380CC4-5D6E-409C-BE32-E72D297353CC}">
              <c16:uniqueId val="{0000000A-4A50-45F7-B1B7-D54D60F1B283}"/>
            </c:ext>
          </c:extLst>
        </c:ser>
        <c:dLbls>
          <c:showLegendKey val="0"/>
          <c:showVal val="0"/>
          <c:showCatName val="0"/>
          <c:showSerName val="0"/>
          <c:showPercent val="0"/>
          <c:showBubbleSize val="0"/>
        </c:dLbls>
        <c:gapWidth val="100"/>
        <c:overlap val="100"/>
        <c:axId val="333463240"/>
        <c:axId val="333464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1434</c:v>
                </c:pt>
                <c:pt idx="2">
                  <c:v>#N/A</c:v>
                </c:pt>
                <c:pt idx="3">
                  <c:v>#N/A</c:v>
                </c:pt>
                <c:pt idx="4">
                  <c:v>1747</c:v>
                </c:pt>
                <c:pt idx="5">
                  <c:v>#N/A</c:v>
                </c:pt>
                <c:pt idx="6">
                  <c:v>#N/A</c:v>
                </c:pt>
                <c:pt idx="7">
                  <c:v>3083</c:v>
                </c:pt>
                <c:pt idx="8">
                  <c:v>#N/A</c:v>
                </c:pt>
                <c:pt idx="9">
                  <c:v>#N/A</c:v>
                </c:pt>
                <c:pt idx="10">
                  <c:v>3396</c:v>
                </c:pt>
                <c:pt idx="11">
                  <c:v>#N/A</c:v>
                </c:pt>
                <c:pt idx="12">
                  <c:v>#N/A</c:v>
                </c:pt>
                <c:pt idx="13">
                  <c:v>2706</c:v>
                </c:pt>
                <c:pt idx="14">
                  <c:v>#N/A</c:v>
                </c:pt>
              </c:numCache>
            </c:numRef>
          </c:val>
          <c:smooth val="0"/>
          <c:extLst>
            <c:ext xmlns:c16="http://schemas.microsoft.com/office/drawing/2014/chart" uri="{C3380CC4-5D6E-409C-BE32-E72D297353CC}">
              <c16:uniqueId val="{0000000B-4A50-45F7-B1B7-D54D60F1B283}"/>
            </c:ext>
          </c:extLst>
        </c:ser>
        <c:dLbls>
          <c:showLegendKey val="0"/>
          <c:showVal val="0"/>
          <c:showCatName val="0"/>
          <c:showSerName val="0"/>
          <c:showPercent val="0"/>
          <c:showBubbleSize val="0"/>
        </c:dLbls>
        <c:marker val="1"/>
        <c:smooth val="0"/>
        <c:axId val="333463240"/>
        <c:axId val="333464808"/>
      </c:lineChart>
      <c:catAx>
        <c:axId val="33346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3464808"/>
        <c:crosses val="autoZero"/>
        <c:auto val="1"/>
        <c:lblAlgn val="ctr"/>
        <c:lblOffset val="100"/>
        <c:tickLblSkip val="1"/>
        <c:tickMarkSkip val="1"/>
        <c:noMultiLvlLbl val="0"/>
      </c:catAx>
      <c:valAx>
        <c:axId val="333464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46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2812</c:v>
                </c:pt>
                <c:pt idx="1">
                  <c:v>2497</c:v>
                </c:pt>
                <c:pt idx="2">
                  <c:v>2302</c:v>
                </c:pt>
              </c:numCache>
            </c:numRef>
          </c:val>
          <c:extLst>
            <c:ext xmlns:c16="http://schemas.microsoft.com/office/drawing/2014/chart" uri="{C3380CC4-5D6E-409C-BE32-E72D297353CC}">
              <c16:uniqueId val="{00000000-0C2C-4689-96A8-75F22DD358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530</c:v>
                </c:pt>
                <c:pt idx="1">
                  <c:v>330</c:v>
                </c:pt>
                <c:pt idx="2">
                  <c:v>330</c:v>
                </c:pt>
              </c:numCache>
            </c:numRef>
          </c:val>
          <c:extLst>
            <c:ext xmlns:c16="http://schemas.microsoft.com/office/drawing/2014/chart" uri="{C3380CC4-5D6E-409C-BE32-E72D297353CC}">
              <c16:uniqueId val="{00000001-0C2C-4689-96A8-75F22DD358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956</c:v>
                </c:pt>
                <c:pt idx="1">
                  <c:v>857</c:v>
                </c:pt>
                <c:pt idx="2">
                  <c:v>861</c:v>
                </c:pt>
              </c:numCache>
            </c:numRef>
          </c:val>
          <c:extLst>
            <c:ext xmlns:c16="http://schemas.microsoft.com/office/drawing/2014/chart" uri="{C3380CC4-5D6E-409C-BE32-E72D297353CC}">
              <c16:uniqueId val="{00000002-0C2C-4689-96A8-75F22DD35826}"/>
            </c:ext>
          </c:extLst>
        </c:ser>
        <c:dLbls>
          <c:showLegendKey val="0"/>
          <c:showVal val="0"/>
          <c:showCatName val="0"/>
          <c:showSerName val="0"/>
          <c:showPercent val="0"/>
          <c:showBubbleSize val="0"/>
        </c:dLbls>
        <c:gapWidth val="120"/>
        <c:overlap val="100"/>
        <c:axId val="427120832"/>
        <c:axId val="427121616"/>
      </c:barChart>
      <c:catAx>
        <c:axId val="42712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121616"/>
        <c:crosses val="autoZero"/>
        <c:auto val="1"/>
        <c:lblAlgn val="ctr"/>
        <c:lblOffset val="100"/>
        <c:tickLblSkip val="1"/>
        <c:tickMarkSkip val="1"/>
        <c:noMultiLvlLbl val="0"/>
      </c:catAx>
      <c:valAx>
        <c:axId val="427121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12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{94D03220-ABC3-4F2A-A2DD-CB4DBC468277}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FB6-42AB-AAF0-74DC608F9A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{6C80EC8F-D8ED-42B8-A6DD-962F6A6E01A0}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B6-42AB-AAF0-74DC608F9A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{EF14739A-AF5E-4E54-B5F1-E21B9DA393C7}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B6-42AB-AAF0-74DC608F9A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{22E60752-5B68-47B0-8B41-2ADB25A31A28}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B6-42AB-AAF0-74DC608F9A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{0B370BF7-4846-4DCB-9441-FD844F89B8C2}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B6-42AB-AAF0-74DC608F9A1E}"/>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{4B4C72E9-44E6-4865-B01C-258D043E6743}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FB6-42AB-AAF0-74DC608F9A1E}"/>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{CC9F69CD-E0F8-467A-88AB-607B82C71AE3}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FB6-42AB-AAF0-74DC608F9A1E}"/>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{4D4DCC55-AB5E-47B0-8506-28F713D9BFD5}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FB6-42AB-AAF0-74DC608F9A1E}"/>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{09AA301D-4AF1-43E3-AF42-5C45D99F610B}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FB6-42AB-AAF0-74DC608F9A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55.8</c:v>
                </c:pt>
                <c:pt idx="24">
                  <c:v>55.8</c:v>
                </c:pt>
                <c:pt idx="32">
                  <c:v>57.6</c:v>
                </c:pt>
              </c:numCache>
            </c:numRef>
          </c:xVal>
          <c:yVal>
            <c:numRef>
              <c:f>公会計指標分析・財政指標組合せ分析表!$BP$51:$DC$51</c:f>
              <c:numCache>
                <c:formatCode>#,##0.0;"▲ "#,##0.0</c:formatCode>
                <c:ptCount val="40"/>
                <c:pt idx="8">
                  <c:v>19.399999999999999</c:v>
                </c:pt>
                <c:pt idx="16">
                  <c:v>33.700000000000003</c:v>
                </c:pt>
                <c:pt idx="24">
                  <c:v>36.5</c:v>
                </c:pt>
                <c:pt idx="32">
                  <c:v>28.6</c:v>
                </c:pt>
              </c:numCache>
            </c:numRef>
          </c:yVal>
          <c:smooth val="0"/>
          <c:extLst>
            <c:ext xmlns:c16="http://schemas.microsoft.com/office/drawing/2014/chart" uri="{C3380CC4-5D6E-409C-BE32-E72D297353CC}">
              <c16:uniqueId val="{00000009-AFB6-42AB-AAF0-74DC608F9A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{35DA90F8-9002-4646-83B3-75D387B52E57}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FB6-42AB-AAF0-74DC608F9A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{C31D2968-24D2-4469-984B-AF2801458209}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B6-42AB-AAF0-74DC608F9A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{6B6D4C30-BA88-41D1-88FC-0C7057DA1D79}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B6-42AB-AAF0-74DC608F9A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{D56C4445-C129-4860-A4B1-8882E4785560}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B6-42AB-AAF0-74DC608F9A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{7D9818EB-DF3F-4B70-9C7F-BF1C3B3A37C2}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B6-42AB-AAF0-74DC608F9A1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{7BE5ED75-6857-4380-9E9A-B78834020AEC}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FB6-42AB-AAF0-74DC608F9A1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{8ABEFEF0-A4A5-4D17-BE5B-B6E33EC1214D}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FB6-42AB-AAF0-74DC608F9A1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{DD349A9B-3A5B-4C83-BC94-FD30C600CA8C}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FB6-42AB-AAF0-74DC608F9A1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{BF1003DB-DCB5-480C-AA61-A5371471D9F5}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FB6-42AB-AAF0-74DC608F9A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AFB6-42AB-AAF0-74DC608F9A1E}"/>
            </c:ext>
          </c:extLst>
        </c:ser>
        <c:dLbls>
          <c:showLegendKey val="0"/>
          <c:showVal val="1"/>
          <c:showCatName val="0"/>
          <c:showSerName val="0"/>
          <c:showPercent val="0"/>
          <c:showBubbleSize val="0"/>
        </c:dLbls>
        <c:axId val="46179840"/>
        <c:axId val="46181760"/>
      </c:scatterChart>
      <c:valAx>
        <c:axId val="46179840"/>
        <c:scaling>
          <c:orientation val="minMax"/>
          <c:max val="62"/>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{93763FDC-12CE-473D-8D1B-B19A8DDE1586}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9C8-4D5C-8C32-4B79F2DE81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{0292BD97-DC01-4189-9913-05BA3627575D}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C8-4D5C-8C32-4B79F2DE81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{E0399FFF-54EE-4F01-87F1-E86E6A1666DA}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C8-4D5C-8C32-4B79F2DE81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{5EA3926F-B89E-44DF-94ED-2D5C3ED8AF6F}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C8-4D5C-8C32-4B79F2DE81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{3256B987-A0A0-4705-A4CD-9F906A5862F1}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C8-4D5C-8C32-4B79F2DE816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{4F411D81-6A0F-443F-B8F3-6A382A978874}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9C8-4D5C-8C32-4B79F2DE816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{3B4FCC06-6AEB-485B-9780-68C6D006F265}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9C8-4D5C-8C32-4B79F2DE816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{A943E9EA-913F-448B-87D9-2E31F408D0DD}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9C8-4D5C-8C32-4B79F2DE816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{4AB1A769-A58B-48CE-8B3E-83F9C426FD0C}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9C8-4D5C-8C32-4B79F2DE81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5.5</c:v>
                </c:pt>
                <c:pt idx="16">
                  <c:v>5.6</c:v>
                </c:pt>
                <c:pt idx="24">
                  <c:v>6.2</c:v>
                </c:pt>
                <c:pt idx="32">
                  <c:v>6.8</c:v>
                </c:pt>
              </c:numCache>
            </c:numRef>
          </c:xVal>
          <c:yVal>
            <c:numRef>
              <c:f>公会計指標分析・財政指標組合せ分析表!$BP$73:$DC$73</c:f>
              <c:numCache>
                <c:formatCode>#,##0.0;"▲ "#,##0.0</c:formatCode>
                <c:ptCount val="40"/>
                <c:pt idx="0">
                  <c:v>16</c:v>
                </c:pt>
                <c:pt idx="8">
                  <c:v>19.399999999999999</c:v>
                </c:pt>
                <c:pt idx="16">
                  <c:v>33.700000000000003</c:v>
                </c:pt>
                <c:pt idx="24">
                  <c:v>36.5</c:v>
                </c:pt>
                <c:pt idx="32">
                  <c:v>28.6</c:v>
                </c:pt>
              </c:numCache>
            </c:numRef>
          </c:yVal>
          <c:smooth val="0"/>
          <c:extLst>
            <c:ext xmlns:c16="http://schemas.microsoft.com/office/drawing/2014/chart" uri="{C3380CC4-5D6E-409C-BE32-E72D297353CC}">
              <c16:uniqueId val="{00000009-49C8-4D5C-8C32-4B79F2DE81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{07AD083D-9AB2-47FE-8BF0-6FA0608E1B83}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9C8-4D5C-8C32-4B79F2DE81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{98F0003A-F05F-4E6C-A31D-BC49590E3A19}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C8-4D5C-8C32-4B79F2DE81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{F46EE167-DF84-47B5-B168-25FF93215AB4}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C8-4D5C-8C32-4B79F2DE81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{AB4C4381-0971-407F-8880-B276C27D70BD}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C8-4D5C-8C32-4B79F2DE81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{6142F813-CB82-459F-ACFA-A0D3D860DF39}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C8-4D5C-8C32-4B79F2DE816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{3A836522-6E28-4F21-B8F9-B42B9E535DCA}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9C8-4D5C-8C32-4B79F2DE816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{9AA4777D-E7C7-4BDF-862D-8F1BB6956982}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9C8-4D5C-8C32-4B79F2DE816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{81BA128D-86BD-45FE-8718-73B0E76ED639}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9C8-4D5C-8C32-4B79F2DE816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{10CCEEB9-5577-4A9C-9264-EA74F3403B51}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9C8-4D5C-8C32-4B79F2DE81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49C8-4D5C-8C32-4B79F2DE8163}"/>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令和元年度は、大きな償還開始事業も少なく既往債の償還が進行したことにより実質公債費比率の分子が減少し、比率が改善した。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令和元年度は、経常経費の増加による財源不足への対応として基金残高が全体で</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百万円減少したものの、大きな償還開始事業もなく既往債の償還が進行し地方債残高が</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百万円減少したことにより将来負担比率は改善した。</a:t>
          </a:r>
        </a:p>
        <a:p>
          <a:r>
            <a:rPr kumimoji="1" lang="ja-JP" altLang="en-US" sz="1400">
              <a:latin typeface="ＭＳ ゴシック" pitchFamily="49" charset="-128"/>
              <a:ea typeface="ＭＳ ゴシック" pitchFamily="49" charset="-128"/>
            </a:rPr>
            <a:t>　野々市中央地区整備事業という大型事業が完了したものの、組合等負担等見込額（一部事務組合の地方債残高）も増加傾向にあるため引き続き注視していく必要がある。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石川県野々市市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新たに森林環境保全基金を設置し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また財政調整基金については歳計剰余分を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億円積み立てた一方、経常経費の増加による財源不足への対応として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事業の見直し・統廃合など歳出の合理化等行財政改革を推進し、基金の取り崩しに頼らない財政運営を目指す。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また、災害や不況など不測の事態に対応できるだけの基金を確保するよう努める。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福祉基金：福祉事業の充実強化のために要する経費の財源を積み立てるもの。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森林環境保全基金：木材を利用した公共施設の整備及び森林環境の保全の推進に関する事業に要する経費の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財源を積み立てるもの。（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福祉基金：福祉に対する寄附金（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森林環境保全基金については、木材を利用した公共施設の整備及び森林環境の保全の推進に関する事業に対し積極的に充当していく予定である。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億円積み立てたものの、経常経費の増加による財源不足への対応として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災害や不況など不測の事態に対応できるだけの基金を確保するよう努める。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基金利子の積立を継続し、繰上償還など公債費負担の軽減に備える。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D0C616C-95C0-4165-BA24-4050A7FF7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7FD2C16-8F34-41EF-B7D2-13D196E87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A0F5F3E-276E-4884-9961-299743D21F3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4F77F5C-1EBE-46FE-AE7A-10CC080F563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10E53E3-0098-401B-B7F3-B1ABB1FEFBD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FAFA3DF-4BAB-4610-8C1C-D2D46D010F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EB31572-0DAC-4D94-8057-3F5948E273F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09CFE6D-7E64-4733-A933-A1753DE5492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69E5D54-B386-41F3-B05E-0A6E6414572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E12030D-5146-45FA-81B9-BE76ED82CCE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574C18F-6D6A-4897-9B10-2054E68D617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BC12EDC-4939-4FDF-84C1-83BA5D64189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52,912
52,331
13.56
17,990,282
17,700,547
253,859
10,897,133
20,616,901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B63AF58-00DF-4786-9EDB-811049F2C0C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FBD0AC1-A3BB-43B3-AC2B-8496D8330BF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1F58121-0652-4562-94C2-346C7EDBB4D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08510A5-A60A-4C9F-9FD4-B03369AD150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42885CD-E5C1-463B-9FED-2263CC21821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DFC8419-223F-4E64-9BA8-DC6D8952EB6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7958C44-E3A0-4AC0-9D3C-64D73AAC69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00C45E0-AAB2-4631-BD92-F79FFE30AB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16A5309-4614-40A9-80C7-130456DB144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B81B42A-39C0-45FF-923F-FCE9FEBCA86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F04FF17-1C39-4C22-B10D-2E91E6DDF9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AAEC89D-2665-4021-B90A-86A425AE774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B91449A-EF2F-4564-94ED-B8EBA3B1539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0B51E9D-9465-4141-97E4-6218C2698AD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E253161-15EB-4C67-A30C-A16FF8A5380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4EC397B-ADDE-43DE-8FD2-2DA2D819D2E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986F240-93E9-41DF-A095-5CCA37C2142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1C6BF1D-0709-4EEE-B53A-757602F5C75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B8C11ED-282E-46EB-8AB3-AE6EEF589EB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25E5374-5075-40C6-9B3D-79C480EBA5E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F71411E-9C2E-4295-AECE-A70AAFA43B3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50A83F7-1430-407F-A40F-7D68DC7323C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821F91D-E51E-4099-8303-874FAB6FD8C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1114E0D-6D6B-4494-B179-D44B9EE5331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8857297-692F-43E6-A159-324E2277009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DBF1C0F-F9AC-4D43-8977-CDD819A4C7D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CF4F668-BDCB-40F8-A42E-D734B527095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CF2BFB5-83F5-436B-9082-49E6BFCE773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489289D-EDF7-4786-8248-56499889FEA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8B9012D-7826-4BEC-A07B-C9E993717CE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D5B97BE-C8F7-40B7-81C6-94F611818A4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8DB9251-7599-4598-9CB8-AC5A8B71EAE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BEB4B9D-2755-48CD-AB11-A225D02DAD3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7452A2B-8926-4BF2-92AC-967DAC3E4BA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9DE6295-B5FE-4997-BF2F-403DFD6DE5A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年度の「にぎわいの里ののいち カミーノ」建設や令和元年度のスポーツランド大規模改修事業、相次ぐ区画整理事業に伴う街路整備などにより公共施設の老朽化が一部改善され、有形固定資産減価償却率は類似団体平均の数値を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今後も老朽化する公共施設等に対し、令和２年度に策定された個別施設計画をもとに施設の長寿命化及び適正な維持管理に努めていきたい。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75FCB4D-5EFD-43B8-B3F5-3B8E8532E81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A110749-CDB1-47AF-A67B-AC3B46D50FE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E236E50-2CEF-4612-9049-956BB538D70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DE5F712-6BF2-4E1D-A912-4C830291C03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FA59815-490F-455E-BD21-8CBE6813B42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A4FE388-B77D-4272-9F52-22886D52C6E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58748C5-16E5-4718-9088-9A239201880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67CDD1E-E5D6-414D-863B-EFD622EA07E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78BD40A-A9DE-45CC-AC0B-BE1E99565D3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BE4756D-D72F-42B4-8D36-74D41DB6F73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B6823AE4-0999-418D-BD3C-2A9180FDC8A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27EFB384-5C05-4D2D-981E-85204602C4A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87945A2D-81D3-4081-819C-7CA9DA1F8EF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B1E745B-EBF1-45F1-8B07-2673DB4DC00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8AC4627F-1C6A-4CCC-8C08-332E1107BAD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C4250B5-D325-495E-8499-C2544E06905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A1D815A-D97A-41CC-9D2B-C023E968CDD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8D4547AF-48CA-4EFC-9CEF-C01CBA87209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8E3912B7-D17D-4CEE-BB75-C8C0C60ADEBC}"/>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76FF4AB3-5164-4B1C-BB87-246369BD0A44}"/>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BDA32787-1635-4E3A-AEE2-8267F1F7F317}"/>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05957732-084F-4A8A-A21C-3997679B8872}"/>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8682C1FB-8FB1-4C80-BC4D-4634A3205BF1}"/>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a:extLst>
            <a:ext uri="{FF2B5EF4-FFF2-40B4-BE49-F238E27FC236}">
              <a16:creationId xmlns:a16="http://schemas.microsoft.com/office/drawing/2014/main" id="{759DE814-6743-43E5-8667-B8F98D3734E8}"/>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FFCFAA38-D5D2-4F7E-A57F-AF25554C55A2}"/>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AD013EBB-4D63-4F6F-A2C3-64EE34A97D1B}"/>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E9A8996F-4BF1-497F-834D-DAA10D122EE6}"/>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B2BB3151-2D9B-471E-96FF-A0A6FA85FCFC}"/>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A45D0549-6A26-4619-A090-EF34DB28BCE5}"/>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A013B0F-0DA9-4B71-8F2F-90E0B5CDCCB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85208C1-64E6-4A4E-A165-B57A548B24E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94CA1E6-6BC2-4A59-9D6E-AD1E70B062A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993580-69B1-4B35-83E8-7108B7DF3DF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3F83998-B22B-4969-BBE5-28D5BCD2609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146867</xdr:rowOff>
    </xdr:from>
    <xdr:to>
      <xdr:col>23</xdr:col>
      <xdr:colOff>136525</xdr:colOff>
      <xdr:row>31</xdr:row>
      <xdr:rowOff>77017</xdr:rowOff>
    </xdr:to>
    <xdr:sp macro="" textlink="">
      <xdr:nvSpPr>
        <xdr:cNvPr id="83" name="楕円 82">
          <a:extLst>
            <a:ext uri="{FF2B5EF4-FFF2-40B4-BE49-F238E27FC236}">
              <a16:creationId xmlns:a16="http://schemas.microsoft.com/office/drawing/2014/main" id="{8A6E5314-FA90-41F9-9279-8D86ADA98D58}"/>
            </a:ext>
          </a:extLst>
        </xdr:cNvPr>
        <xdr:cNvSpPr/>
      </xdr:nvSpPr>
      <xdr:spPr>
        <a:xfrm>
          <a:off x="47117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169744</xdr:rowOff>
    </xdr:from>
    <xdr:ext cx="405111" cy="259045"/>
    <xdr:sp macro="" textlink="">
      <xdr:nvSpPr>
        <xdr:cNvPr id="84" name="有形固定資産減価償却率該当値テキスト">
          <a:extLst>
            <a:ext uri="{FF2B5EF4-FFF2-40B4-BE49-F238E27FC236}">
              <a16:creationId xmlns:a16="http://schemas.microsoft.com/office/drawing/2014/main" id="{15DAA538-4754-4268-A76C-63D52AE3F150}"/>
            </a:ext>
          </a:extLst>
        </xdr:cNvPr>
        <xdr:cNvSpPr txBox="1"/>
      </xdr:nvSpPr>
      <xdr:spPr>
        <a:xfrm>
          <a:off x="4813300" y="5913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85" name="楕円 84">
          <a:extLst>
            <a:ext uri="{FF2B5EF4-FFF2-40B4-BE49-F238E27FC236}">
              <a16:creationId xmlns:a16="http://schemas.microsoft.com/office/drawing/2014/main" id="{3F76CDC4-551B-46B3-A3B8-CC8241152143}"/>
            </a:ext>
          </a:extLst>
        </xdr:cNvPr>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142149</xdr:rowOff>
    </xdr:from>
    <xdr:to>
      <xdr:col>23</xdr:col>
      <xdr:colOff>85725</xdr:colOff>
      <xdr:row>31</xdr:row>
      <xdr:rowOff>26217</xdr:rowOff>
    </xdr:to>
    <xdr:cxnSp macro="">
      <xdr:nvCxnSpPr>
        <xdr:cNvPr id="86" name="直線コネクタ 85">
          <a:extLst>
            <a:ext uri="{FF2B5EF4-FFF2-40B4-BE49-F238E27FC236}">
              <a16:creationId xmlns:a16="http://schemas.microsoft.com/office/drawing/2014/main" id="{6DC57237-908C-44CC-97D8-BB084C30DFBB}"/>
            </a:ext>
          </a:extLst>
        </xdr:cNvPr>
        <xdr:cNvCxnSpPr/>
      </xdr:nvCxnSpPr>
      <xdr:spPr>
        <a:xfrm>
          <a:off x="4051300" y="6057174"/>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91349</xdr:rowOff>
    </xdr:from>
    <xdr:to>
      <xdr:col>15</xdr:col>
      <xdr:colOff>187325</xdr:colOff>
      <xdr:row>31</xdr:row>
      <xdr:rowOff>21499</xdr:rowOff>
    </xdr:to>
    <xdr:sp macro="" textlink="">
      <xdr:nvSpPr>
        <xdr:cNvPr id="87" name="楕円 86">
          <a:extLst>
            <a:ext uri="{FF2B5EF4-FFF2-40B4-BE49-F238E27FC236}">
              <a16:creationId xmlns:a16="http://schemas.microsoft.com/office/drawing/2014/main" id="{70BD044C-07B9-43B7-8D5F-F3E65B5D349B}"/>
            </a:ext>
          </a:extLst>
        </xdr:cNvPr>
        <xdr:cNvSpPr/>
      </xdr:nvSpPr>
      <xdr:spPr>
        <a:xfrm>
          <a:off x="3238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30</xdr:row>
      <xdr:rowOff>142149</xdr:rowOff>
    </xdr:to>
    <xdr:cxnSp macro="">
      <xdr:nvCxnSpPr>
        <xdr:cNvPr id="88" name="直線コネクタ 87">
          <a:extLst>
            <a:ext uri="{FF2B5EF4-FFF2-40B4-BE49-F238E27FC236}">
              <a16:creationId xmlns:a16="http://schemas.microsoft.com/office/drawing/2014/main" id="{AAB4A34A-B916-43F2-BB97-16318229378C}"/>
            </a:ext>
          </a:extLst>
        </xdr:cNvPr>
        <xdr:cNvCxnSpPr/>
      </xdr:nvCxnSpPr>
      <xdr:spPr>
        <a:xfrm>
          <a:off x="3289300" y="605717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89" name="楕円 88">
          <a:extLst>
            <a:ext uri="{FF2B5EF4-FFF2-40B4-BE49-F238E27FC236}">
              <a16:creationId xmlns:a16="http://schemas.microsoft.com/office/drawing/2014/main" id="{CC2732AD-828E-485F-BED9-2FC70B8B4D77}"/>
            </a:ext>
          </a:extLst>
        </xdr:cNvPr>
        <xdr:cNvSpPr/>
      </xdr:nvSpPr>
      <xdr:spPr>
        <a:xfrm>
          <a:off x="2476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142149</xdr:rowOff>
    </xdr:from>
    <xdr:to>
      <xdr:col>15</xdr:col>
      <xdr:colOff>136525</xdr:colOff>
      <xdr:row>31</xdr:row>
      <xdr:rowOff>20048</xdr:rowOff>
    </xdr:to>
    <xdr:cxnSp macro="">
      <xdr:nvCxnSpPr>
        <xdr:cNvPr id="90" name="直線コネクタ 89">
          <a:extLst>
            <a:ext uri="{FF2B5EF4-FFF2-40B4-BE49-F238E27FC236}">
              <a16:creationId xmlns:a16="http://schemas.microsoft.com/office/drawing/2014/main" id="{FDC0628F-9CD2-4223-A806-324F26956691}"/>
            </a:ext>
          </a:extLst>
        </xdr:cNvPr>
        <xdr:cNvCxnSpPr/>
      </xdr:nvCxnSpPr>
      <xdr:spPr>
        <a:xfrm flipV="1">
          <a:off x="2527300" y="605717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1" name="n_1aveValue有形固定資産減価償却率">
          <a:extLst>
            <a:ext uri="{FF2B5EF4-FFF2-40B4-BE49-F238E27FC236}">
              <a16:creationId xmlns:a16="http://schemas.microsoft.com/office/drawing/2014/main" id="{91A84935-5286-4C49-AEB6-49C05302D5D7}"/>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2" name="n_2aveValue有形固定資産減価償却率">
          <a:extLst>
            <a:ext uri="{FF2B5EF4-FFF2-40B4-BE49-F238E27FC236}">
              <a16:creationId xmlns:a16="http://schemas.microsoft.com/office/drawing/2014/main" id="{D92C218D-6DC6-40F2-AA19-DBDA492C71C4}"/>
            </a:ext>
          </a:extLst>
        </xdr:cNvPr>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3" name="n_3aveValue有形固定資産減価償却率">
          <a:extLst>
            <a:ext uri="{FF2B5EF4-FFF2-40B4-BE49-F238E27FC236}">
              <a16:creationId xmlns:a16="http://schemas.microsoft.com/office/drawing/2014/main" id="{C723ECC5-83F6-44B2-9246-D3EDF975B16D}"/>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a:extLst>
            <a:ext uri="{FF2B5EF4-FFF2-40B4-BE49-F238E27FC236}">
              <a16:creationId xmlns:a16="http://schemas.microsoft.com/office/drawing/2014/main" id="{88B98831-01D1-4680-9A00-34FB8093FACB}"/>
            </a:ext>
          </a:extLst>
        </xdr:cNvPr>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38026</xdr:rowOff>
    </xdr:from>
    <xdr:ext cx="405111" cy="259045"/>
    <xdr:sp macro="" textlink="">
      <xdr:nvSpPr>
        <xdr:cNvPr id="95" name="n_1mainValue有形固定資産減価償却率">
          <a:extLst>
            <a:ext uri="{FF2B5EF4-FFF2-40B4-BE49-F238E27FC236}">
              <a16:creationId xmlns:a16="http://schemas.microsoft.com/office/drawing/2014/main" id="{338F9FCB-EC2F-4249-BC46-6C95381FD939}"/>
            </a:ext>
          </a:extLst>
        </xdr:cNvPr>
        <xdr:cNvSpPr txBox="1"/>
      </xdr:nvSpPr>
      <xdr:spPr>
        <a:xfrm>
          <a:off x="38360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38026</xdr:rowOff>
    </xdr:from>
    <xdr:ext cx="405111" cy="259045"/>
    <xdr:sp macro="" textlink="">
      <xdr:nvSpPr>
        <xdr:cNvPr id="96" name="n_2mainValue有形固定資産減価償却率">
          <a:extLst>
            <a:ext uri="{FF2B5EF4-FFF2-40B4-BE49-F238E27FC236}">
              <a16:creationId xmlns:a16="http://schemas.microsoft.com/office/drawing/2014/main" id="{022D75FF-0A04-4667-94ED-A9180C3F3CE3}"/>
            </a:ext>
          </a:extLst>
        </xdr:cNvPr>
        <xdr:cNvSpPr txBox="1"/>
      </xdr:nvSpPr>
      <xdr:spPr>
        <a:xfrm>
          <a:off x="3086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87375</xdr:rowOff>
    </xdr:from>
    <xdr:ext cx="405111" cy="259045"/>
    <xdr:sp macro="" textlink="">
      <xdr:nvSpPr>
        <xdr:cNvPr id="97" name="n_3mainValue有形固定資産減価償却率">
          <a:extLst>
            <a:ext uri="{FF2B5EF4-FFF2-40B4-BE49-F238E27FC236}">
              <a16:creationId xmlns:a16="http://schemas.microsoft.com/office/drawing/2014/main" id="{54055399-E6A7-4BEC-B137-FE72E6D8143B}"/>
            </a:ext>
          </a:extLst>
        </xdr:cNvPr>
        <xdr:cNvSpPr txBox="1"/>
      </xdr:nvSpPr>
      <xdr:spPr>
        <a:xfrm>
          <a:off x="2324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BE3A1653-9E62-4CF7-9E5B-C5C9BF1244A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56941201-199A-482A-828E-2EE6010C5F6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1786BC8E-9F12-48D2-B8BF-C4DFA1F8037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106DA11A-EBA6-42DC-9F4E-26462648DC4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11D4FD37-03BD-4F74-91F0-176D810402E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B28F9601-6F99-4C23-AD27-48197F5CFFF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37FEDDBD-2BD1-4D62-AAA7-843BFA737E8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5D52DA92-0812-42DC-A672-E592786503E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22B027BD-6AAA-4E46-944B-8A9C93845E1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A6E9070F-FF2A-43AE-9DE3-EACCFABDFCA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8C549A7B-7E2E-4A6C-AAC0-02534D946A1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80657252-10C6-4EA4-96FE-51A69AF4AA6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BBB90A8-9463-4058-A6D2-9D2F7DEF089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年度建設の「学びの杜ののいち カレード」、平成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年度建設の「にぎわいの里ののいち カミーノ」と大規模事業が続いたことによる地方債残高の大幅な増、また扶助費や物件費などの経常経費が類似団体に比べ増加傾向にあることから債務償還比率は類似団体平均に比べ大きくなっている。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今後も人口増による児童福祉費や生活保護費などの扶助費は増加が続く見込みであるため、物件費など他経費の歳出抑制により経常収支比率全体の改善に努める必要がある。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46337D88-8D4D-4F97-AC5E-81334B86E3A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6FE68DF-C466-4B15-A3DC-B1A4729BEA8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52881402-A366-4727-B7BE-4FE5A1297F1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870B0B68-2A0C-4B50-863E-DF8C90C862A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5A8B2D21-49D8-4346-9A0C-9C87B7857D7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B5F61ADA-5942-45D1-8498-85A694B4A00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FAFC5215-EF35-4E85-A406-985F617AC07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9CABFBDD-CEA2-414A-8718-1659D626F7F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8307BAD5-942D-446F-AA02-FEC9D7AA26C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ACD753A9-DD5B-4CA0-8FAF-2AD60B1E5E1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18609013-2335-4166-8BF7-56CF7001F1F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6BFF7872-A9A3-43D5-9E38-3A79DB1E1FD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15033CF4-320E-4D0B-9A1D-1BDCB15F3AD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93FACF72-FE1A-4365-9F5E-86DB9D8D569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4CACE6E6-8275-48D8-A311-86EC62955BA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a:extLst>
            <a:ext uri="{FF2B5EF4-FFF2-40B4-BE49-F238E27FC236}">
              <a16:creationId xmlns:a16="http://schemas.microsoft.com/office/drawing/2014/main" id="{70DE50BD-3A4F-4DE9-8357-2CE942395E59}"/>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a:extLst>
            <a:ext uri="{FF2B5EF4-FFF2-40B4-BE49-F238E27FC236}">
              <a16:creationId xmlns:a16="http://schemas.microsoft.com/office/drawing/2014/main" id="{F7670C8F-21C7-423E-AF2B-8A54EBEA3DD7}"/>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a:extLst>
            <a:ext uri="{FF2B5EF4-FFF2-40B4-BE49-F238E27FC236}">
              <a16:creationId xmlns:a16="http://schemas.microsoft.com/office/drawing/2014/main" id="{80AB2B65-6EB9-4AC0-8ED5-0FE7BEFBD9C8}"/>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84B5E6FC-CE08-49AE-A74C-02298437AFF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C904197-129D-4EC1-B8D3-6895E18B840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a:extLst>
            <a:ext uri="{FF2B5EF4-FFF2-40B4-BE49-F238E27FC236}">
              <a16:creationId xmlns:a16="http://schemas.microsoft.com/office/drawing/2014/main" id="{853A9D88-71F3-471A-932B-1C94A2D2C2DB}"/>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a:extLst>
            <a:ext uri="{FF2B5EF4-FFF2-40B4-BE49-F238E27FC236}">
              <a16:creationId xmlns:a16="http://schemas.microsoft.com/office/drawing/2014/main" id="{A0CDA345-ECD9-4E15-A20F-5BAA2020524C}"/>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a:extLst>
            <a:ext uri="{FF2B5EF4-FFF2-40B4-BE49-F238E27FC236}">
              <a16:creationId xmlns:a16="http://schemas.microsoft.com/office/drawing/2014/main" id="{9773AD92-98E1-4E18-807B-2E4C29714518}"/>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a:extLst>
            <a:ext uri="{FF2B5EF4-FFF2-40B4-BE49-F238E27FC236}">
              <a16:creationId xmlns:a16="http://schemas.microsoft.com/office/drawing/2014/main" id="{35D160E6-BC16-46A6-8712-36DA6D9BE3C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a:extLst>
            <a:ext uri="{FF2B5EF4-FFF2-40B4-BE49-F238E27FC236}">
              <a16:creationId xmlns:a16="http://schemas.microsoft.com/office/drawing/2014/main" id="{20A5382B-C913-47EE-AC2D-F9D46DA0072D}"/>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a:extLst>
            <a:ext uri="{FF2B5EF4-FFF2-40B4-BE49-F238E27FC236}">
              <a16:creationId xmlns:a16="http://schemas.microsoft.com/office/drawing/2014/main" id="{838896E4-8588-4783-B5F5-5C5D09309B38}"/>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E1EEA5A-9BB5-420F-B01D-8E7264A4D3A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50F917C-6626-49D7-A084-9352BCE91D1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F9FFBFE-43A3-4BE3-BA13-7DBB2577B39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25EBFD1-B4EB-4D3E-9C43-EC6BDFDE341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774A895-C293-48D4-9120-8D64765566C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8763</xdr:rowOff>
    </xdr:from>
    <xdr:to>
      <xdr:col>76</xdr:col>
      <xdr:colOff>73025</xdr:colOff>
      <xdr:row>32</xdr:row>
      <xdr:rowOff>110363</xdr:rowOff>
    </xdr:to>
    <xdr:sp macro="" textlink="">
      <xdr:nvSpPr>
        <xdr:cNvPr id="142" name="楕円 141">
          <a:extLst>
            <a:ext uri="{FF2B5EF4-FFF2-40B4-BE49-F238E27FC236}">
              <a16:creationId xmlns:a16="http://schemas.microsoft.com/office/drawing/2014/main" id="{76453B08-0B02-4B14-A865-669CD0E680BB}"/>
            </a:ext>
          </a:extLst>
        </xdr:cNvPr>
        <xdr:cNvSpPr/>
      </xdr:nvSpPr>
      <xdr:spPr>
        <a:xfrm>
          <a:off x="147447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158640</xdr:rowOff>
    </xdr:from>
    <xdr:ext cx="469744" cy="259045"/>
    <xdr:sp macro="" textlink="">
      <xdr:nvSpPr>
        <xdr:cNvPr id="143" name="債務償還比率該当値テキスト">
          <a:extLst>
            <a:ext uri="{FF2B5EF4-FFF2-40B4-BE49-F238E27FC236}">
              <a16:creationId xmlns:a16="http://schemas.microsoft.com/office/drawing/2014/main" id="{30B3A340-9B19-42CE-9BBA-C27CFE778669}"/>
            </a:ext>
          </a:extLst>
        </xdr:cNvPr>
        <xdr:cNvSpPr txBox="1"/>
      </xdr:nvSpPr>
      <xdr:spPr>
        <a:xfrm>
          <a:off x="14846300"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150587</xdr:rowOff>
    </xdr:from>
    <xdr:to>
      <xdr:col>72</xdr:col>
      <xdr:colOff>123825</xdr:colOff>
      <xdr:row>32</xdr:row>
      <xdr:rowOff>80737</xdr:rowOff>
    </xdr:to>
    <xdr:sp macro="" textlink="">
      <xdr:nvSpPr>
        <xdr:cNvPr id="144" name="楕円 143">
          <a:extLst>
            <a:ext uri="{FF2B5EF4-FFF2-40B4-BE49-F238E27FC236}">
              <a16:creationId xmlns:a16="http://schemas.microsoft.com/office/drawing/2014/main" id="{21D8720B-8CBB-4909-A040-4C7493C33C98}"/>
            </a:ext>
          </a:extLst>
        </xdr:cNvPr>
        <xdr:cNvSpPr/>
      </xdr:nvSpPr>
      <xdr:spPr>
        <a:xfrm>
          <a:off x="14033500" y="62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29937</xdr:rowOff>
    </xdr:from>
    <xdr:to>
      <xdr:col>76</xdr:col>
      <xdr:colOff>22225</xdr:colOff>
      <xdr:row>32</xdr:row>
      <xdr:rowOff>59563</xdr:rowOff>
    </xdr:to>
    <xdr:cxnSp macro="">
      <xdr:nvCxnSpPr>
        <xdr:cNvPr id="145" name="直線コネクタ 144">
          <a:extLst>
            <a:ext uri="{FF2B5EF4-FFF2-40B4-BE49-F238E27FC236}">
              <a16:creationId xmlns:a16="http://schemas.microsoft.com/office/drawing/2014/main" id="{FC8D640D-D575-4336-8BDB-6EB032E46AAA}"/>
            </a:ext>
          </a:extLst>
        </xdr:cNvPr>
        <xdr:cNvCxnSpPr/>
      </xdr:nvCxnSpPr>
      <xdr:spPr>
        <a:xfrm>
          <a:off x="14084300" y="6287862"/>
          <a:ext cx="711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129237</xdr:rowOff>
    </xdr:from>
    <xdr:to>
      <xdr:col>68</xdr:col>
      <xdr:colOff>123825</xdr:colOff>
      <xdr:row>32</xdr:row>
      <xdr:rowOff>59387</xdr:rowOff>
    </xdr:to>
    <xdr:sp macro="" textlink="">
      <xdr:nvSpPr>
        <xdr:cNvPr id="146" name="楕円 145">
          <a:extLst>
            <a:ext uri="{FF2B5EF4-FFF2-40B4-BE49-F238E27FC236}">
              <a16:creationId xmlns:a16="http://schemas.microsoft.com/office/drawing/2014/main" id="{C305F205-20F4-405C-A331-512745DD1238}"/>
            </a:ext>
          </a:extLst>
        </xdr:cNvPr>
        <xdr:cNvSpPr/>
      </xdr:nvSpPr>
      <xdr:spPr>
        <a:xfrm>
          <a:off x="13271500" y="621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8587</xdr:rowOff>
    </xdr:from>
    <xdr:to>
      <xdr:col>72</xdr:col>
      <xdr:colOff>73025</xdr:colOff>
      <xdr:row>32</xdr:row>
      <xdr:rowOff>29937</xdr:rowOff>
    </xdr:to>
    <xdr:cxnSp macro="">
      <xdr:nvCxnSpPr>
        <xdr:cNvPr id="147" name="直線コネクタ 146">
          <a:extLst>
            <a:ext uri="{FF2B5EF4-FFF2-40B4-BE49-F238E27FC236}">
              <a16:creationId xmlns:a16="http://schemas.microsoft.com/office/drawing/2014/main" id="{3A784EAF-E2B0-44AE-A73C-CA53A2B93370}"/>
            </a:ext>
          </a:extLst>
        </xdr:cNvPr>
        <xdr:cNvCxnSpPr/>
      </xdr:nvCxnSpPr>
      <xdr:spPr>
        <a:xfrm>
          <a:off x="13322300" y="6266512"/>
          <a:ext cx="762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3415</xdr:rowOff>
    </xdr:from>
    <xdr:to>
      <xdr:col>64</xdr:col>
      <xdr:colOff>123825</xdr:colOff>
      <xdr:row>31</xdr:row>
      <xdr:rowOff>105015</xdr:rowOff>
    </xdr:to>
    <xdr:sp macro="" textlink="">
      <xdr:nvSpPr>
        <xdr:cNvPr id="148" name="楕円 147">
          <a:extLst>
            <a:ext uri="{FF2B5EF4-FFF2-40B4-BE49-F238E27FC236}">
              <a16:creationId xmlns:a16="http://schemas.microsoft.com/office/drawing/2014/main" id="{5C9B4929-20F0-4C08-9922-F7D3F50B8D9A}"/>
            </a:ext>
          </a:extLst>
        </xdr:cNvPr>
        <xdr:cNvSpPr/>
      </xdr:nvSpPr>
      <xdr:spPr>
        <a:xfrm>
          <a:off x="12509500" y="6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54215</xdr:rowOff>
    </xdr:from>
    <xdr:to>
      <xdr:col>68</xdr:col>
      <xdr:colOff>73025</xdr:colOff>
      <xdr:row>32</xdr:row>
      <xdr:rowOff>8587</xdr:rowOff>
    </xdr:to>
    <xdr:cxnSp macro="">
      <xdr:nvCxnSpPr>
        <xdr:cNvPr id="149" name="直線コネクタ 148">
          <a:extLst>
            <a:ext uri="{FF2B5EF4-FFF2-40B4-BE49-F238E27FC236}">
              <a16:creationId xmlns:a16="http://schemas.microsoft.com/office/drawing/2014/main" id="{93BCEBBE-3999-4F46-9F30-6423C78365F0}"/>
            </a:ext>
          </a:extLst>
        </xdr:cNvPr>
        <xdr:cNvCxnSpPr/>
      </xdr:nvCxnSpPr>
      <xdr:spPr>
        <a:xfrm>
          <a:off x="12560300" y="6140690"/>
          <a:ext cx="762000" cy="1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40407</xdr:rowOff>
    </xdr:from>
    <xdr:to>
      <xdr:col>60</xdr:col>
      <xdr:colOff>123825</xdr:colOff>
      <xdr:row>30</xdr:row>
      <xdr:rowOff>142007</xdr:rowOff>
    </xdr:to>
    <xdr:sp macro="" textlink="">
      <xdr:nvSpPr>
        <xdr:cNvPr id="150" name="楕円 149">
          <a:extLst>
            <a:ext uri="{FF2B5EF4-FFF2-40B4-BE49-F238E27FC236}">
              <a16:creationId xmlns:a16="http://schemas.microsoft.com/office/drawing/2014/main" id="{5E445CFA-C4DB-4165-92E5-D3095F506A3B}"/>
            </a:ext>
          </a:extLst>
        </xdr:cNvPr>
        <xdr:cNvSpPr/>
      </xdr:nvSpPr>
      <xdr:spPr>
        <a:xfrm>
          <a:off x="11747500" y="59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91207</xdr:rowOff>
    </xdr:from>
    <xdr:to>
      <xdr:col>64</xdr:col>
      <xdr:colOff>73025</xdr:colOff>
      <xdr:row>31</xdr:row>
      <xdr:rowOff>54215</xdr:rowOff>
    </xdr:to>
    <xdr:cxnSp macro="">
      <xdr:nvCxnSpPr>
        <xdr:cNvPr id="151" name="直線コネクタ 150">
          <a:extLst>
            <a:ext uri="{FF2B5EF4-FFF2-40B4-BE49-F238E27FC236}">
              <a16:creationId xmlns:a16="http://schemas.microsoft.com/office/drawing/2014/main" id="{7CA6D984-AC0E-4F28-96C4-D715B1D7A4B9}"/>
            </a:ext>
          </a:extLst>
        </xdr:cNvPr>
        <xdr:cNvCxnSpPr/>
      </xdr:nvCxnSpPr>
      <xdr:spPr>
        <a:xfrm>
          <a:off x="11798300" y="6006232"/>
          <a:ext cx="762000" cy="1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a:extLst>
            <a:ext uri="{FF2B5EF4-FFF2-40B4-BE49-F238E27FC236}">
              <a16:creationId xmlns:a16="http://schemas.microsoft.com/office/drawing/2014/main" id="{1B0CCC33-2C17-4000-B910-2B19E6B5F322}"/>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a:extLst>
            <a:ext uri="{FF2B5EF4-FFF2-40B4-BE49-F238E27FC236}">
              <a16:creationId xmlns:a16="http://schemas.microsoft.com/office/drawing/2014/main" id="{8F7FB689-93F7-4E52-9B08-541A61EF1CF6}"/>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4" name="n_3aveValue債務償還比率">
          <a:extLst>
            <a:ext uri="{FF2B5EF4-FFF2-40B4-BE49-F238E27FC236}">
              <a16:creationId xmlns:a16="http://schemas.microsoft.com/office/drawing/2014/main" id="{4B908373-7A76-4AEE-BDCD-4050628D0CA9}"/>
            </a:ext>
          </a:extLst>
        </xdr:cNvPr>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5" name="n_4aveValue債務償還比率">
          <a:extLst>
            <a:ext uri="{FF2B5EF4-FFF2-40B4-BE49-F238E27FC236}">
              <a16:creationId xmlns:a16="http://schemas.microsoft.com/office/drawing/2014/main" id="{C57E4ACA-75AF-4E07-B8CC-5A39428D2EFC}"/>
            </a:ext>
          </a:extLst>
        </xdr:cNvPr>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71864</xdr:rowOff>
    </xdr:from>
    <xdr:ext cx="469744" cy="259045"/>
    <xdr:sp macro="" textlink="">
      <xdr:nvSpPr>
        <xdr:cNvPr id="156" name="n_1mainValue債務償還比率">
          <a:extLst>
            <a:ext uri="{FF2B5EF4-FFF2-40B4-BE49-F238E27FC236}">
              <a16:creationId xmlns:a16="http://schemas.microsoft.com/office/drawing/2014/main" id="{6116CCA6-6C61-41FE-8E11-B5EFDB90E304}"/>
            </a:ext>
          </a:extLst>
        </xdr:cNvPr>
        <xdr:cNvSpPr txBox="1"/>
      </xdr:nvSpPr>
      <xdr:spPr>
        <a:xfrm>
          <a:off x="13836727" y="63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50514</xdr:rowOff>
    </xdr:from>
    <xdr:ext cx="469744" cy="259045"/>
    <xdr:sp macro="" textlink="">
      <xdr:nvSpPr>
        <xdr:cNvPr id="157" name="n_2mainValue債務償還比率">
          <a:extLst>
            <a:ext uri="{FF2B5EF4-FFF2-40B4-BE49-F238E27FC236}">
              <a16:creationId xmlns:a16="http://schemas.microsoft.com/office/drawing/2014/main" id="{7E2E1AD9-662C-480D-945A-5CDD604A16C8}"/>
            </a:ext>
          </a:extLst>
        </xdr:cNvPr>
        <xdr:cNvSpPr txBox="1"/>
      </xdr:nvSpPr>
      <xdr:spPr>
        <a:xfrm>
          <a:off x="13087427" y="63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121542</xdr:rowOff>
    </xdr:from>
    <xdr:ext cx="469744" cy="259045"/>
    <xdr:sp macro="" textlink="">
      <xdr:nvSpPr>
        <xdr:cNvPr id="158" name="n_3mainValue債務償還比率">
          <a:extLst>
            <a:ext uri="{FF2B5EF4-FFF2-40B4-BE49-F238E27FC236}">
              <a16:creationId xmlns:a16="http://schemas.microsoft.com/office/drawing/2014/main" id="{9A4A1965-EF10-4F88-9263-8579216F055C}"/>
            </a:ext>
          </a:extLst>
        </xdr:cNvPr>
        <xdr:cNvSpPr txBox="1"/>
      </xdr:nvSpPr>
      <xdr:spPr>
        <a:xfrm>
          <a:off x="12325427" y="586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158534</xdr:rowOff>
    </xdr:from>
    <xdr:ext cx="469744" cy="259045"/>
    <xdr:sp macro="" textlink="">
      <xdr:nvSpPr>
        <xdr:cNvPr id="159" name="n_4mainValue債務償還比率">
          <a:extLst>
            <a:ext uri="{FF2B5EF4-FFF2-40B4-BE49-F238E27FC236}">
              <a16:creationId xmlns:a16="http://schemas.microsoft.com/office/drawing/2014/main" id="{5C40298E-D162-4353-A7CD-ABBA3DB111E8}"/>
            </a:ext>
          </a:extLst>
        </xdr:cNvPr>
        <xdr:cNvSpPr txBox="1"/>
      </xdr:nvSpPr>
      <xdr:spPr>
        <a:xfrm>
          <a:off x="11563427" y="573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69B93D59-A590-4B51-9344-B71809CD818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6BC1170A-7665-4AFD-A64E-F0D545015E7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8FEEFB0D-1F77-4B3C-8BDD-0958896A1BE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51930DC7-DC32-46E5-8DFE-5D9D31A39D5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82496CA7-4897-4E8C-9C20-07EE2740C42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4924079E-C139-4B32-A8DC-42BA88BC99B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A180B9-9BE2-44F1-8E52-A1EFEDE6740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889BEC-CD14-4C5A-B6ED-2037767B51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7B90BB-EF7E-4763-86FE-D8855C0842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7E554A0-311B-4417-88F2-0F48DC1A7C6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F2CE40-1483-4000-8FF9-BC4BB311FD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83899B-70D7-4E3F-88A3-A4C59B2C71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08DCE9-21F1-4CF6-86FA-17C05ABFFE5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2AF5CC-495D-4CED-82B2-5C26FC3AB7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DF9AD9-95A4-44DD-AF15-EBE1F64A4D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C345C0-1CA4-4437-A84A-60592BC82F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52,912
52,331
13.56
17,990,282
17,700,547
253,859
10,897,133
20,616,901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F08583-EDB8-4F58-9761-DCB72504EAC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091322-FB68-4AC1-9AC3-6C8D411850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98F3F1-93D5-401D-B7F4-CBFD9C8B0D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46688C-4DEC-496E-A032-51DB847048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891407-5ED5-46D6-A7AB-E4CAC6A977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B00182E-B15A-4F0D-9E36-E0289123F80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E68B4C6-6D8B-47A1-9777-E76F7CF5AD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D2CFAD-2EAB-43E2-8800-329BB91657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FAFF9F5-DECA-435B-A8C2-3F046023B35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66CB276-DF74-44C7-B6D3-A405F4348BA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78FFB5-0A5C-4C4E-A076-F94212B277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600574-5339-4BFC-8600-65BF699E44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EB8CC7-6947-4596-B834-BD25E626F9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883E2C-3952-4F76-973A-B45A6C77553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22C4AF6-315A-4EF5-BB44-59C553191F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85083C-AF49-4C20-B98F-740E9D0CB0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E7BB7A-38CD-4461-9BF5-CA97CB8574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C73AE91-4D41-4B64-8F0C-31DEE9B3EF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D44E1F-C287-4370-B9A9-C8D23DCCD1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477F800-BB9B-4BDC-B916-92A014F8EC0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4A878B-4D0F-4FE9-A58E-C0722605AEC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B3F1AE-F535-4D4B-ADB4-5CEF955C33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F587FB1-9AA9-4AD6-8067-71D09351045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C07A28-03AC-4E8C-89F4-4CA3DD796F3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B65709-90FC-4B4A-8712-92416958580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7581ACC-3CC7-4092-952E-026DF377AA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31B63E0-2E6B-42FA-94DA-6D850C17055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FD839B7-8B1D-4C5D-A90C-E31BCF956F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D6099D7-3CBF-4E64-AC15-E7FF94C671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AE82F3B-B6CA-4BCE-A900-2439D90631A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F0934D2-9EBF-454A-B005-B81051767E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5035C96-F1C7-482D-A4BC-7771E7F4C7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BCD67E0-311F-4695-8963-2E8C74730D1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62AB430-F8D6-4EBA-92FC-D1C88323BF1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4C882EF-B263-45FF-AF3D-192B57D676E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D591DF3-522A-462C-9A32-2F05A796110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6369794-4094-46F1-9F9C-392F198B9E7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82B9F75-488E-40DF-83B0-BAF415AEB30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3D1216F-33FE-4EFD-88B2-D90C6870973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5ACF84E-6497-4503-B255-74CE0A3B92C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285B0E4-456E-4B8D-94BD-E08E2376E34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9F17A9B-48BB-4A4C-8776-BD311447703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DF40FC5-8332-45BF-96CA-FE67F4B28EC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88E1638-E091-45D8-B505-D9B90DA43F4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5E43094-A34F-4D6A-B8A1-43BC81CE58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325DD5A-D9D6-4115-9BDE-FF16556516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DADAC328-1BEE-4826-BDDE-C14F433DCAA6}"/>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71E834EC-C5D2-44DE-B83B-AF9C2F0D94EB}"/>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939171B-5E04-43E1-97D3-52D7361AEB34}"/>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40E73C49-8C8A-40D7-A70F-10E3DE9A0E1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5E9DDC6-C224-41A9-A684-BE10E76F887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a:extLst>
            <a:ext uri="{FF2B5EF4-FFF2-40B4-BE49-F238E27FC236}">
              <a16:creationId xmlns:a16="http://schemas.microsoft.com/office/drawing/2014/main" id="{BD6DFF0A-8111-4239-9795-A15C766CE475}"/>
            </a:ext>
          </a:extLst>
        </xdr:cNvPr>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C8591609-1464-4409-90CE-D8EAF8F1DB9F}"/>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FC2D6385-F022-4CFC-92F1-595E1A1FA443}"/>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6C5E83BD-8A6C-4C20-BF90-653856BAA966}"/>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E00B9C80-EED4-4275-BFAC-C682768E62AD}"/>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761A4740-59FD-4CDF-95B6-2220A70C45FF}"/>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4C32C33-8D07-415E-9343-7BA06D8E91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5347096-AEF7-4F4E-946B-2D0D8E1CAF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488E91-FC51-4684-953A-B0D3BCBF416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6E8689E-C605-4D61-A897-49585DA2A3B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3E4215D-A643-4E4D-9847-3B4A2545984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15603</xdr:rowOff>
    </xdr:from>
    <xdr:to>
      <xdr:col>24</xdr:col>
      <xdr:colOff>114300</xdr:colOff>
      <xdr:row>39</xdr:row>
      <xdr:rowOff>117203</xdr:rowOff>
    </xdr:to>
    <xdr:sp macro="" textlink="">
      <xdr:nvSpPr>
        <xdr:cNvPr id="74" name="楕円 73">
          <a:extLst>
            <a:ext uri="{FF2B5EF4-FFF2-40B4-BE49-F238E27FC236}">
              <a16:creationId xmlns:a16="http://schemas.microsoft.com/office/drawing/2014/main" id="{3FFFF8DB-EC11-4BC2-A787-6EB93759DCE2}"/>
            </a:ext>
          </a:extLst>
        </xdr:cNvPr>
        <xdr:cNvSpPr/>
      </xdr:nvSpPr>
      <xdr:spPr>
        <a:xfrm>
          <a:off x="4584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165480</xdr:rowOff>
    </xdr:from>
    <xdr:ext cx="405111" cy="259045"/>
    <xdr:sp macro="" textlink="">
      <xdr:nvSpPr>
        <xdr:cNvPr id="75" name="【道路】&#10;有形固定資産減価償却率該当値テキスト">
          <a:extLst>
            <a:ext uri="{FF2B5EF4-FFF2-40B4-BE49-F238E27FC236}">
              <a16:creationId xmlns:a16="http://schemas.microsoft.com/office/drawing/2014/main" id="{A7040BBD-8206-4FD6-8F6B-2044800C0D1B}"/>
            </a:ext>
          </a:extLst>
        </xdr:cNvPr>
        <xdr:cNvSpPr txBox="1"/>
      </xdr:nvSpPr>
      <xdr:spPr>
        <a:xfrm>
          <a:off x="4673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xdr:rowOff>
    </xdr:from>
    <xdr:to>
      <xdr:col>20</xdr:col>
      <xdr:colOff>38100</xdr:colOff>
      <xdr:row>39</xdr:row>
      <xdr:rowOff>109038</xdr:rowOff>
    </xdr:to>
    <xdr:sp macro="" textlink="">
      <xdr:nvSpPr>
        <xdr:cNvPr id="76" name="楕円 75">
          <a:extLst>
            <a:ext uri="{FF2B5EF4-FFF2-40B4-BE49-F238E27FC236}">
              <a16:creationId xmlns:a16="http://schemas.microsoft.com/office/drawing/2014/main" id="{D98115C1-B809-4B51-9275-552F1ABF0532}"/>
            </a:ext>
          </a:extLst>
        </xdr:cNvPr>
        <xdr:cNvSpPr/>
      </xdr:nvSpPr>
      <xdr:spPr>
        <a:xfrm>
          <a:off x="3746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58238</xdr:rowOff>
    </xdr:from>
    <xdr:to>
      <xdr:col>24</xdr:col>
      <xdr:colOff>63500</xdr:colOff>
      <xdr:row>39</xdr:row>
      <xdr:rowOff>66403</xdr:rowOff>
    </xdr:to>
    <xdr:cxnSp macro="">
      <xdr:nvCxnSpPr>
        <xdr:cNvPr id="77" name="直線コネクタ 76">
          <a:extLst>
            <a:ext uri="{FF2B5EF4-FFF2-40B4-BE49-F238E27FC236}">
              <a16:creationId xmlns:a16="http://schemas.microsoft.com/office/drawing/2014/main" id="{6DE5EA34-56C9-4FDD-B1CD-3226B640F957}"/>
            </a:ext>
          </a:extLst>
        </xdr:cNvPr>
        <xdr:cNvCxnSpPr/>
      </xdr:nvCxnSpPr>
      <xdr:spPr>
        <a:xfrm>
          <a:off x="3797300" y="674478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xdr:rowOff>
    </xdr:from>
    <xdr:to>
      <xdr:col>15</xdr:col>
      <xdr:colOff>101600</xdr:colOff>
      <xdr:row>39</xdr:row>
      <xdr:rowOff>104140</xdr:rowOff>
    </xdr:to>
    <xdr:sp macro="" textlink="">
      <xdr:nvSpPr>
        <xdr:cNvPr id="78" name="楕円 77">
          <a:extLst>
            <a:ext uri="{FF2B5EF4-FFF2-40B4-BE49-F238E27FC236}">
              <a16:creationId xmlns:a16="http://schemas.microsoft.com/office/drawing/2014/main" id="{04D9C553-FC9E-4660-ACF9-B990E47B04CC}"/>
            </a:ext>
          </a:extLst>
        </xdr:cNvPr>
        <xdr:cNvSpPr/>
      </xdr:nvSpPr>
      <xdr:spPr>
        <a:xfrm>
          <a:off x="2857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58238</xdr:rowOff>
    </xdr:to>
    <xdr:cxnSp macro="">
      <xdr:nvCxnSpPr>
        <xdr:cNvPr id="79" name="直線コネクタ 78">
          <a:extLst>
            <a:ext uri="{FF2B5EF4-FFF2-40B4-BE49-F238E27FC236}">
              <a16:creationId xmlns:a16="http://schemas.microsoft.com/office/drawing/2014/main" id="{6F7A11A4-9122-43E8-A312-3945B5F2D609}"/>
            </a:ext>
          </a:extLst>
        </xdr:cNvPr>
        <xdr:cNvCxnSpPr/>
      </xdr:nvCxnSpPr>
      <xdr:spPr>
        <a:xfrm>
          <a:off x="2908300" y="673989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169091</xdr:rowOff>
    </xdr:from>
    <xdr:to>
      <xdr:col>10</xdr:col>
      <xdr:colOff>165100</xdr:colOff>
      <xdr:row>39</xdr:row>
      <xdr:rowOff>99241</xdr:rowOff>
    </xdr:to>
    <xdr:sp macro="" textlink="">
      <xdr:nvSpPr>
        <xdr:cNvPr id="80" name="楕円 79">
          <a:extLst>
            <a:ext uri="{FF2B5EF4-FFF2-40B4-BE49-F238E27FC236}">
              <a16:creationId xmlns:a16="http://schemas.microsoft.com/office/drawing/2014/main" id="{1F9B9350-F33F-4788-AC87-547BD1758C0A}"/>
            </a:ext>
          </a:extLst>
        </xdr:cNvPr>
        <xdr:cNvSpPr/>
      </xdr:nvSpPr>
      <xdr:spPr>
        <a:xfrm>
          <a:off x="1968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48441</xdr:rowOff>
    </xdr:from>
    <xdr:to>
      <xdr:col>15</xdr:col>
      <xdr:colOff>50800</xdr:colOff>
      <xdr:row>39</xdr:row>
      <xdr:rowOff>53340</xdr:rowOff>
    </xdr:to>
    <xdr:cxnSp macro="">
      <xdr:nvCxnSpPr>
        <xdr:cNvPr id="81" name="直線コネクタ 80">
          <a:extLst>
            <a:ext uri="{FF2B5EF4-FFF2-40B4-BE49-F238E27FC236}">
              <a16:creationId xmlns:a16="http://schemas.microsoft.com/office/drawing/2014/main" id="{940DAB23-2668-4308-AE51-00550C3C1000}"/>
            </a:ext>
          </a:extLst>
        </xdr:cNvPr>
        <xdr:cNvCxnSpPr/>
      </xdr:nvCxnSpPr>
      <xdr:spPr>
        <a:xfrm>
          <a:off x="2019300" y="673499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2" name="n_1aveValue【道路】&#10;有形固定資産減価償却率">
          <a:extLst>
            <a:ext uri="{FF2B5EF4-FFF2-40B4-BE49-F238E27FC236}">
              <a16:creationId xmlns:a16="http://schemas.microsoft.com/office/drawing/2014/main" id="{BE483C91-FB42-4B0E-B999-41852730E7DA}"/>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3" name="n_2aveValue【道路】&#10;有形固定資産減価償却率">
          <a:extLst>
            <a:ext uri="{FF2B5EF4-FFF2-40B4-BE49-F238E27FC236}">
              <a16:creationId xmlns:a16="http://schemas.microsoft.com/office/drawing/2014/main" id="{C328FF9A-5AEB-47B3-8E76-BFCE14C8509F}"/>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aveValue【道路】&#10;有形固定資産減価償却率">
          <a:extLst>
            <a:ext uri="{FF2B5EF4-FFF2-40B4-BE49-F238E27FC236}">
              <a16:creationId xmlns:a16="http://schemas.microsoft.com/office/drawing/2014/main" id="{8BF39FD9-7989-4086-958E-00FE823C09FB}"/>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id="{8F7D8B8E-7CA0-4282-819A-F9BC1E4C21A6}"/>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100165</xdr:rowOff>
    </xdr:from>
    <xdr:ext cx="405111" cy="259045"/>
    <xdr:sp macro="" textlink="">
      <xdr:nvSpPr>
        <xdr:cNvPr id="86" name="n_1mainValue【道路】&#10;有形固定資産減価償却率">
          <a:extLst>
            <a:ext uri="{FF2B5EF4-FFF2-40B4-BE49-F238E27FC236}">
              <a16:creationId xmlns:a16="http://schemas.microsoft.com/office/drawing/2014/main" id="{EEDCC9FA-A092-4DC1-A6E3-2949A34F4804}"/>
            </a:ext>
          </a:extLst>
        </xdr:cNvPr>
        <xdr:cNvSpPr txBox="1"/>
      </xdr:nvSpPr>
      <xdr:spPr>
        <a:xfrm>
          <a:off x="3582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87" name="n_2mainValue【道路】&#10;有形固定資産減価償却率">
          <a:extLst>
            <a:ext uri="{FF2B5EF4-FFF2-40B4-BE49-F238E27FC236}">
              <a16:creationId xmlns:a16="http://schemas.microsoft.com/office/drawing/2014/main" id="{C3812846-25B7-4582-949D-D4382238B5AA}"/>
            </a:ext>
          </a:extLst>
        </xdr:cNvPr>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90368</xdr:rowOff>
    </xdr:from>
    <xdr:ext cx="405111" cy="259045"/>
    <xdr:sp macro="" textlink="">
      <xdr:nvSpPr>
        <xdr:cNvPr id="88" name="n_3mainValue【道路】&#10;有形固定資産減価償却率">
          <a:extLst>
            <a:ext uri="{FF2B5EF4-FFF2-40B4-BE49-F238E27FC236}">
              <a16:creationId xmlns:a16="http://schemas.microsoft.com/office/drawing/2014/main" id="{F0688887-8858-4271-8DB7-75DB7A6AC5B9}"/>
            </a:ext>
          </a:extLst>
        </xdr:cNvPr>
        <xdr:cNvSpPr txBox="1"/>
      </xdr:nvSpPr>
      <xdr:spPr>
        <a:xfrm>
          <a:off x="1816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B410915-94DC-469B-847E-5A7691CA7A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8641D10-2FDD-4936-ADF9-BDCEE19E871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A6E2E1D-41C2-4B7A-BE49-3C7470ADA13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8FA509F-C7C6-4466-8FF6-D426E8A499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2FC3998-4C98-46CE-98B1-F5821A00FB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10FBA36-4504-48C2-A0E4-DA2E0F12B7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F76D0EA-2586-410E-AFF2-FDEA67957AD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F3EECB4-C351-480C-918D-C038717AF9C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742A430-02D7-4C69-9FF5-259D4CE0790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A767078-3935-4D0E-98EF-A130701257C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73044A4-9A8F-44EC-9C16-FB92B4FB35C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214DC222-9FCC-477A-A6D2-09E0F953AE2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4928271E-ECDE-4BFE-8774-9141CB70728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AC0A20A1-2D01-4BBE-BE0F-1334C81F297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80E8153-0ABE-49EB-87BB-ED62EF39FCF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E01C60A7-AEA0-4C2F-AE81-868D744D351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6A4AEA7-B832-453F-B5A0-65677EAD257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2FDA4D81-495D-4D41-8482-32706B9204F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21024637-F4DC-4A59-BB5F-D0E31F444B9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E4F27FA7-ED66-4724-985D-370411D2D48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85E865C-FC03-4050-BD98-3673AF6DE64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FFC4BE7-8D34-4419-B3AF-8B1D1C4E846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0D797B2-8367-4F93-A40A-1562812BFB1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id="{10726FFD-BCC7-4599-9777-9E6F243DC235}"/>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id="{846A6AF2-3503-4DF0-A13A-82A1E9F17A2D}"/>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id="{D065ED07-3A4E-44F2-8FDA-216A39D2F7E1}"/>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id="{FEF1B8B0-157D-44F8-A9C6-B62441729C5C}"/>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id="{94308B96-0EB7-4DDB-B1D4-8991CC580A32}"/>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a:extLst>
            <a:ext uri="{FF2B5EF4-FFF2-40B4-BE49-F238E27FC236}">
              <a16:creationId xmlns:a16="http://schemas.microsoft.com/office/drawing/2014/main" id="{CD3A46D3-EB1B-465D-9040-FA662C2E65ED}"/>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id="{3211DCFB-F8B6-45E0-8C3A-40E1D398ABBA}"/>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id="{2C7340C1-F2FB-47BB-B195-722EE2A2FCEB}"/>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id="{2C56C967-E18A-4DBD-B56A-AE866BC52474}"/>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id="{0F279FFF-D8E3-44DE-A479-90EB38040503}"/>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a:extLst>
            <a:ext uri="{FF2B5EF4-FFF2-40B4-BE49-F238E27FC236}">
              <a16:creationId xmlns:a16="http://schemas.microsoft.com/office/drawing/2014/main" id="{A3D36E77-EFAC-4B27-8521-EA9057DF8946}"/>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E1BA525-08F2-40BB-A75E-33AD815641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9AC41B0-54A0-4C14-9107-336F4FE273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E3250F0-AA71-4C8D-BD82-436976AA29F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1D5574D-AA46-4656-93B0-64FA653F447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14108C1-F22F-420C-B7DA-11D4CBAF45F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146215</xdr:rowOff>
    </xdr:from>
    <xdr:to>
      <xdr:col>55</xdr:col>
      <xdr:colOff>50800</xdr:colOff>
      <xdr:row>41</xdr:row>
      <xdr:rowOff>76365</xdr:rowOff>
    </xdr:to>
    <xdr:sp macro="" textlink="">
      <xdr:nvSpPr>
        <xdr:cNvPr id="128" name="楕円 127">
          <a:extLst>
            <a:ext uri="{FF2B5EF4-FFF2-40B4-BE49-F238E27FC236}">
              <a16:creationId xmlns:a16="http://schemas.microsoft.com/office/drawing/2014/main" id="{4F14EB9E-3C96-4BF9-9186-22F7634089DB}"/>
            </a:ext>
          </a:extLst>
        </xdr:cNvPr>
        <xdr:cNvSpPr/>
      </xdr:nvSpPr>
      <xdr:spPr>
        <a:xfrm>
          <a:off x="10426700" y="70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61142</xdr:rowOff>
    </xdr:from>
    <xdr:ext cx="469744" cy="259045"/>
    <xdr:sp macro="" textlink="">
      <xdr:nvSpPr>
        <xdr:cNvPr id="129" name="【道路】&#10;一人当たり延長該当値テキスト">
          <a:extLst>
            <a:ext uri="{FF2B5EF4-FFF2-40B4-BE49-F238E27FC236}">
              <a16:creationId xmlns:a16="http://schemas.microsoft.com/office/drawing/2014/main" id="{51A2F182-AC3F-4CE0-86DD-7B9228AB29B0}"/>
            </a:ext>
          </a:extLst>
        </xdr:cNvPr>
        <xdr:cNvSpPr txBox="1"/>
      </xdr:nvSpPr>
      <xdr:spPr>
        <a:xfrm>
          <a:off x="10515600" y="691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145338</xdr:rowOff>
    </xdr:from>
    <xdr:to>
      <xdr:col>50</xdr:col>
      <xdr:colOff>165100</xdr:colOff>
      <xdr:row>41</xdr:row>
      <xdr:rowOff>75488</xdr:rowOff>
    </xdr:to>
    <xdr:sp macro="" textlink="">
      <xdr:nvSpPr>
        <xdr:cNvPr id="130" name="楕円 129">
          <a:extLst>
            <a:ext uri="{FF2B5EF4-FFF2-40B4-BE49-F238E27FC236}">
              <a16:creationId xmlns:a16="http://schemas.microsoft.com/office/drawing/2014/main" id="{26FC4FA9-5FDD-47DD-BB61-1231A33CCFE9}"/>
            </a:ext>
          </a:extLst>
        </xdr:cNvPr>
        <xdr:cNvSpPr/>
      </xdr:nvSpPr>
      <xdr:spPr>
        <a:xfrm>
          <a:off x="9588500" y="70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24688</xdr:rowOff>
    </xdr:from>
    <xdr:to>
      <xdr:col>55</xdr:col>
      <xdr:colOff>0</xdr:colOff>
      <xdr:row>41</xdr:row>
      <xdr:rowOff>25565</xdr:rowOff>
    </xdr:to>
    <xdr:cxnSp macro="">
      <xdr:nvCxnSpPr>
        <xdr:cNvPr id="131" name="直線コネクタ 130">
          <a:extLst>
            <a:ext uri="{FF2B5EF4-FFF2-40B4-BE49-F238E27FC236}">
              <a16:creationId xmlns:a16="http://schemas.microsoft.com/office/drawing/2014/main" id="{91FE5EC3-322B-4BBE-89D0-A115CFC36584}"/>
            </a:ext>
          </a:extLst>
        </xdr:cNvPr>
        <xdr:cNvCxnSpPr/>
      </xdr:nvCxnSpPr>
      <xdr:spPr>
        <a:xfrm>
          <a:off x="9639300" y="7054138"/>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144120</xdr:rowOff>
    </xdr:from>
    <xdr:to>
      <xdr:col>46</xdr:col>
      <xdr:colOff>38100</xdr:colOff>
      <xdr:row>41</xdr:row>
      <xdr:rowOff>74270</xdr:rowOff>
    </xdr:to>
    <xdr:sp macro="" textlink="">
      <xdr:nvSpPr>
        <xdr:cNvPr id="132" name="楕円 131">
          <a:extLst>
            <a:ext uri="{FF2B5EF4-FFF2-40B4-BE49-F238E27FC236}">
              <a16:creationId xmlns:a16="http://schemas.microsoft.com/office/drawing/2014/main" id="{F36ADA08-3170-4924-A6CC-EC9FF92B1D53}"/>
            </a:ext>
          </a:extLst>
        </xdr:cNvPr>
        <xdr:cNvSpPr/>
      </xdr:nvSpPr>
      <xdr:spPr>
        <a:xfrm>
          <a:off x="8699500" y="70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23470</xdr:rowOff>
    </xdr:from>
    <xdr:to>
      <xdr:col>50</xdr:col>
      <xdr:colOff>114300</xdr:colOff>
      <xdr:row>41</xdr:row>
      <xdr:rowOff>24688</xdr:rowOff>
    </xdr:to>
    <xdr:cxnSp macro="">
      <xdr:nvCxnSpPr>
        <xdr:cNvPr id="133" name="直線コネクタ 132">
          <a:extLst>
            <a:ext uri="{FF2B5EF4-FFF2-40B4-BE49-F238E27FC236}">
              <a16:creationId xmlns:a16="http://schemas.microsoft.com/office/drawing/2014/main" id="{CDDF9144-130D-4F15-B582-CF23A10A1EA7}"/>
            </a:ext>
          </a:extLst>
        </xdr:cNvPr>
        <xdr:cNvCxnSpPr/>
      </xdr:nvCxnSpPr>
      <xdr:spPr>
        <a:xfrm>
          <a:off x="8750300" y="7052920"/>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143853</xdr:rowOff>
    </xdr:from>
    <xdr:to>
      <xdr:col>41</xdr:col>
      <xdr:colOff>101600</xdr:colOff>
      <xdr:row>41</xdr:row>
      <xdr:rowOff>74003</xdr:rowOff>
    </xdr:to>
    <xdr:sp macro="" textlink="">
      <xdr:nvSpPr>
        <xdr:cNvPr id="134" name="楕円 133">
          <a:extLst>
            <a:ext uri="{FF2B5EF4-FFF2-40B4-BE49-F238E27FC236}">
              <a16:creationId xmlns:a16="http://schemas.microsoft.com/office/drawing/2014/main" id="{520CC97F-DE86-4694-989F-69ACDAFA82D9}"/>
            </a:ext>
          </a:extLst>
        </xdr:cNvPr>
        <xdr:cNvSpPr/>
      </xdr:nvSpPr>
      <xdr:spPr>
        <a:xfrm>
          <a:off x="7810500" y="70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23203</xdr:rowOff>
    </xdr:from>
    <xdr:to>
      <xdr:col>45</xdr:col>
      <xdr:colOff>177800</xdr:colOff>
      <xdr:row>41</xdr:row>
      <xdr:rowOff>23470</xdr:rowOff>
    </xdr:to>
    <xdr:cxnSp macro="">
      <xdr:nvCxnSpPr>
        <xdr:cNvPr id="135" name="直線コネクタ 134">
          <a:extLst>
            <a:ext uri="{FF2B5EF4-FFF2-40B4-BE49-F238E27FC236}">
              <a16:creationId xmlns:a16="http://schemas.microsoft.com/office/drawing/2014/main" id="{7D45D8CD-1C2E-4D00-BA8E-8F966CC7AF4A}"/>
            </a:ext>
          </a:extLst>
        </xdr:cNvPr>
        <xdr:cNvCxnSpPr/>
      </xdr:nvCxnSpPr>
      <xdr:spPr>
        <a:xfrm>
          <a:off x="7861300" y="705265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a:extLst>
            <a:ext uri="{FF2B5EF4-FFF2-40B4-BE49-F238E27FC236}">
              <a16:creationId xmlns:a16="http://schemas.microsoft.com/office/drawing/2014/main" id="{B482BF57-D838-4D95-82DC-69EA5701FAB1}"/>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a:extLst>
            <a:ext uri="{FF2B5EF4-FFF2-40B4-BE49-F238E27FC236}">
              <a16:creationId xmlns:a16="http://schemas.microsoft.com/office/drawing/2014/main" id="{C8A3CB0C-A21F-40BC-A780-8E51E6E1874F}"/>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a:extLst>
            <a:ext uri="{FF2B5EF4-FFF2-40B4-BE49-F238E27FC236}">
              <a16:creationId xmlns:a16="http://schemas.microsoft.com/office/drawing/2014/main" id="{664050FD-3FC4-441D-A07D-781C3291BBD3}"/>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a:extLst>
            <a:ext uri="{FF2B5EF4-FFF2-40B4-BE49-F238E27FC236}">
              <a16:creationId xmlns:a16="http://schemas.microsoft.com/office/drawing/2014/main" id="{721D8377-851D-483F-AE18-65FEE11DA952}"/>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66615</xdr:rowOff>
    </xdr:from>
    <xdr:ext cx="469744" cy="259045"/>
    <xdr:sp macro="" textlink="">
      <xdr:nvSpPr>
        <xdr:cNvPr id="140" name="n_1mainValue【道路】&#10;一人当たり延長">
          <a:extLst>
            <a:ext uri="{FF2B5EF4-FFF2-40B4-BE49-F238E27FC236}">
              <a16:creationId xmlns:a16="http://schemas.microsoft.com/office/drawing/2014/main" id="{39905ADB-4C6D-4AD6-84B1-E759651991DE}"/>
            </a:ext>
          </a:extLst>
        </xdr:cNvPr>
        <xdr:cNvSpPr txBox="1"/>
      </xdr:nvSpPr>
      <xdr:spPr>
        <a:xfrm>
          <a:off x="9391727" y="709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65397</xdr:rowOff>
    </xdr:from>
    <xdr:ext cx="469744" cy="259045"/>
    <xdr:sp macro="" textlink="">
      <xdr:nvSpPr>
        <xdr:cNvPr id="141" name="n_2mainValue【道路】&#10;一人当たり延長">
          <a:extLst>
            <a:ext uri="{FF2B5EF4-FFF2-40B4-BE49-F238E27FC236}">
              <a16:creationId xmlns:a16="http://schemas.microsoft.com/office/drawing/2014/main" id="{4B64E107-0814-41A0-BB66-19DB34A0AC54}"/>
            </a:ext>
          </a:extLst>
        </xdr:cNvPr>
        <xdr:cNvSpPr txBox="1"/>
      </xdr:nvSpPr>
      <xdr:spPr>
        <a:xfrm>
          <a:off x="8515427" y="70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65130</xdr:rowOff>
    </xdr:from>
    <xdr:ext cx="469744" cy="259045"/>
    <xdr:sp macro="" textlink="">
      <xdr:nvSpPr>
        <xdr:cNvPr id="142" name="n_3mainValue【道路】&#10;一人当たり延長">
          <a:extLst>
            <a:ext uri="{FF2B5EF4-FFF2-40B4-BE49-F238E27FC236}">
              <a16:creationId xmlns:a16="http://schemas.microsoft.com/office/drawing/2014/main" id="{80D0D3C8-4CCC-4C24-A082-4BADC6A8A81E}"/>
            </a:ext>
          </a:extLst>
        </xdr:cNvPr>
        <xdr:cNvSpPr txBox="1"/>
      </xdr:nvSpPr>
      <xdr:spPr>
        <a:xfrm>
          <a:off x="7626427" y="70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73B25FB4-F149-44D9-9B3B-DEC2FB4B9E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69389EC3-EDDA-41FA-8268-340FD5228A9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2799157B-2E13-4059-9D35-1F7A13B0839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BB66EF81-5553-4C41-8E63-00145B3FEC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ACC4F31F-CD5D-46C1-8355-4A142B1EC45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7A5B2C22-A060-4D09-8867-DC8EFA90E45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4C134AD7-7A44-429D-9F40-BDD209B5DC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192B5614-996A-4289-AEB3-1A3FE1110F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95D021ED-C79D-4E6C-BCE5-3FFCEB1A0A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4AB3F32-AC1E-4802-87D3-BA3E9E0730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6ACEB29-7C8C-42EF-8C62-F7DEAC164D9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4EC9F7A0-FDF5-4F1E-8654-8F167454193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695F857C-CAFB-4572-AB9C-0DDF3A750B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5857C9B6-6556-44E7-AE1B-1C870734C8C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17DF7EBE-F310-42D3-9D95-3A2754AAC26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833DF0D6-5F03-4D90-B7BF-58096D80DF3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970CAF34-6A84-45F3-A725-AD5E5405ABB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35271592-12FA-4EF1-BE54-C1BA7052DAE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C5F48F0C-C521-4651-B87A-C87E8A884D4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DEDCC0BD-5D0A-4EB8-9316-AB0F99A1AC8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43AE984C-E2D1-4CF2-9ABB-B4B9BD8CF8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BE812598-DC21-4C07-A6B7-20C1C03602A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F2EFF5FE-F682-4574-94C5-566B3BE733C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1D81F834-7D04-424A-9465-3E768409D7D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E1C7E35E-B5BB-4C96-AE7D-10244B14A9E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id="{ECC2B497-52A8-48C1-B5C8-CE68FCCCDF23}"/>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5B3909D1-46FC-442D-883D-272AEB8767F8}"/>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id="{EAC1EC7B-8804-4D94-83BF-EC48B8C31F4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FDBA888-275C-4840-8C28-A1C283F4353F}"/>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id="{22B075AA-D1EF-4A2A-AF29-E2642333380A}"/>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89CE359A-D6F3-44EA-9851-DD775CEDCDC9}"/>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id="{9CFA770C-3191-4F65-AA0C-86FA85D40FB3}"/>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id="{5A56255B-A5C1-4BE0-B055-DB3DED18C3F4}"/>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id="{8B3D6D8C-5915-4F1E-8715-DC3478C919C1}"/>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id="{8679D447-F39C-45AE-A19D-A0BB77D1EB26}"/>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a:extLst>
            <a:ext uri="{FF2B5EF4-FFF2-40B4-BE49-F238E27FC236}">
              <a16:creationId xmlns:a16="http://schemas.microsoft.com/office/drawing/2014/main" id="{B14E2CBF-B812-421D-8D2A-B40C2A2BC9FD}"/>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FF88EEE-4FB5-4408-B245-3A0C049F584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8C8CB0C-8E83-4B98-B97A-03435CCD65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8512F58-A142-48BD-9EDA-E8E31D0557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A221C21-A861-4834-B5B6-39F72E051BC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2ABCA9C-A9FE-42CB-9A10-5C7E9324DB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43906</xdr:rowOff>
    </xdr:from>
    <xdr:to>
      <xdr:col>24</xdr:col>
      <xdr:colOff>114300</xdr:colOff>
      <xdr:row>60</xdr:row>
      <xdr:rowOff>145506</xdr:rowOff>
    </xdr:to>
    <xdr:sp macro="" textlink="">
      <xdr:nvSpPr>
        <xdr:cNvPr id="184" name="楕円 183">
          <a:extLst>
            <a:ext uri="{FF2B5EF4-FFF2-40B4-BE49-F238E27FC236}">
              <a16:creationId xmlns:a16="http://schemas.microsoft.com/office/drawing/2014/main" id="{71AC7C37-5B8B-41F6-8DD4-AD86FD531980}"/>
            </a:ext>
          </a:extLst>
        </xdr:cNvPr>
        <xdr:cNvSpPr/>
      </xdr:nvSpPr>
      <xdr:spPr>
        <a:xfrm>
          <a:off x="4584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66783</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27F2E4EA-BD9B-49C3-869C-4910D91041DB}"/>
            </a:ext>
          </a:extLst>
        </xdr:cNvPr>
        <xdr:cNvSpPr txBox="1"/>
      </xdr:nvSpPr>
      <xdr:spPr>
        <a:xfrm>
          <a:off x="4673600" y="1018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86" name="楕円 185">
          <a:extLst>
            <a:ext uri="{FF2B5EF4-FFF2-40B4-BE49-F238E27FC236}">
              <a16:creationId xmlns:a16="http://schemas.microsoft.com/office/drawing/2014/main" id="{3F24E794-A408-4440-BD01-36FC4C63153B}"/>
            </a:ext>
          </a:extLst>
        </xdr:cNvPr>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70213</xdr:rowOff>
    </xdr:from>
    <xdr:to>
      <xdr:col>24</xdr:col>
      <xdr:colOff>63500</xdr:colOff>
      <xdr:row>60</xdr:row>
      <xdr:rowOff>94706</xdr:rowOff>
    </xdr:to>
    <xdr:cxnSp macro="">
      <xdr:nvCxnSpPr>
        <xdr:cNvPr id="187" name="直線コネクタ 186">
          <a:extLst>
            <a:ext uri="{FF2B5EF4-FFF2-40B4-BE49-F238E27FC236}">
              <a16:creationId xmlns:a16="http://schemas.microsoft.com/office/drawing/2014/main" id="{9D38863D-98E4-4B40-BAEB-F0736D91CE98}"/>
            </a:ext>
          </a:extLst>
        </xdr:cNvPr>
        <xdr:cNvCxnSpPr/>
      </xdr:nvCxnSpPr>
      <xdr:spPr>
        <a:xfrm>
          <a:off x="3797300" y="103572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88" name="楕円 187">
          <a:extLst>
            <a:ext uri="{FF2B5EF4-FFF2-40B4-BE49-F238E27FC236}">
              <a16:creationId xmlns:a16="http://schemas.microsoft.com/office/drawing/2014/main" id="{E3B7AF34-F84B-497C-ADD5-F13E0CE3385C}"/>
            </a:ext>
          </a:extLst>
        </xdr:cNvPr>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70213</xdr:rowOff>
    </xdr:to>
    <xdr:cxnSp macro="">
      <xdr:nvCxnSpPr>
        <xdr:cNvPr id="189" name="直線コネクタ 188">
          <a:extLst>
            <a:ext uri="{FF2B5EF4-FFF2-40B4-BE49-F238E27FC236}">
              <a16:creationId xmlns:a16="http://schemas.microsoft.com/office/drawing/2014/main" id="{24E3E680-1063-4703-B324-D735BA725AA4}"/>
            </a:ext>
          </a:extLst>
        </xdr:cNvPr>
        <xdr:cNvCxnSpPr/>
      </xdr:nvCxnSpPr>
      <xdr:spPr>
        <a:xfrm>
          <a:off x="2908300" y="103327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145143</xdr:rowOff>
    </xdr:from>
    <xdr:to>
      <xdr:col>10</xdr:col>
      <xdr:colOff>165100</xdr:colOff>
      <xdr:row>60</xdr:row>
      <xdr:rowOff>75293</xdr:rowOff>
    </xdr:to>
    <xdr:sp macro="" textlink="">
      <xdr:nvSpPr>
        <xdr:cNvPr id="190" name="楕円 189">
          <a:extLst>
            <a:ext uri="{FF2B5EF4-FFF2-40B4-BE49-F238E27FC236}">
              <a16:creationId xmlns:a16="http://schemas.microsoft.com/office/drawing/2014/main" id="{5A1FC117-2462-4EAD-84D3-26653D7D3E57}"/>
            </a:ext>
          </a:extLst>
        </xdr:cNvPr>
        <xdr:cNvSpPr/>
      </xdr:nvSpPr>
      <xdr:spPr>
        <a:xfrm>
          <a:off x="1968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24493</xdr:rowOff>
    </xdr:from>
    <xdr:to>
      <xdr:col>15</xdr:col>
      <xdr:colOff>50800</xdr:colOff>
      <xdr:row>60</xdr:row>
      <xdr:rowOff>45720</xdr:rowOff>
    </xdr:to>
    <xdr:cxnSp macro="">
      <xdr:nvCxnSpPr>
        <xdr:cNvPr id="191" name="直線コネクタ 190">
          <a:extLst>
            <a:ext uri="{FF2B5EF4-FFF2-40B4-BE49-F238E27FC236}">
              <a16:creationId xmlns:a16="http://schemas.microsoft.com/office/drawing/2014/main" id="{90D8EEE2-DE1F-46DA-8E8E-274DF16DEC74}"/>
            </a:ext>
          </a:extLst>
        </xdr:cNvPr>
        <xdr:cNvCxnSpPr/>
      </xdr:nvCxnSpPr>
      <xdr:spPr>
        <a:xfrm>
          <a:off x="2019300" y="103114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716A8D31-4FE0-4EFD-8D1C-DCBFE59644FB}"/>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F7A62DD7-6C80-4376-8B2F-A557A6DFFFBA}"/>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4C94B16A-3491-4285-B00B-2274572231AA}"/>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D4ECD42F-97D8-428E-B349-390CD697BA5D}"/>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137540</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E504D87B-CEEC-4B6D-AB53-1D59F8BBC9ED}"/>
            </a:ext>
          </a:extLst>
        </xdr:cNvPr>
        <xdr:cNvSpPr txBox="1"/>
      </xdr:nvSpPr>
      <xdr:spPr>
        <a:xfrm>
          <a:off x="35820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C2B2E9ED-FC0F-42A9-A90F-C9BB95E73E0C}"/>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91820</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B89D3FA4-4F85-44EA-8D8F-1A943AE325B9}"/>
            </a:ext>
          </a:extLst>
        </xdr:cNvPr>
        <xdr:cNvSpPr txBox="1"/>
      </xdr:nvSpPr>
      <xdr:spPr>
        <a:xfrm>
          <a:off x="1816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34BFCA67-2882-4DDB-9197-0A681F6C25E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1D01FBD3-16B8-40D1-993B-BD6551C94D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D22DB9A1-630B-4739-8B6F-2B6799C80E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474622D0-B764-4E16-B3E4-06780B8AA87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95666958-D3C4-435D-9E27-50629122376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E2450600-2329-4D00-B6FB-94F0641BE3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DB2B5F2B-C4BE-4B9B-9816-8FEDBDF7F5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C4BC783C-F40C-4CE3-943C-884F07C6C81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785E61CD-A823-4AE5-8DF6-AE9FCED3D1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C903168F-9D5D-44CD-ADE1-5F3AAAA89C8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F91DDBB1-3DB5-49B4-B3F1-FC6A107A151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FF457240-1A10-4763-B8C2-390DF09308C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CD0A5D14-1B84-4C17-A4C2-54B58958BC7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684A2DA9-CB41-41FB-8C72-D4B4C59FCC2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25188912-1871-4908-918E-EAB853780EC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C95B76B8-7BB5-4814-802A-934E3BC0B99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D1081C7-3AE8-4FEB-B703-B9BC5FA5EB1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CC76AC74-6C08-48F3-9C72-EECBCF22205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176B2AC7-5051-48AE-A973-176E92D398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192D8886-DEA0-4E40-BFDD-2F02C7E298B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F282CDA3-E980-45E0-A41C-928BB4551F2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DA099442-1043-4E4F-9971-5A67FD46C14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FF8B8D8C-566A-4F08-8C0F-D0DF597B43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id="{1E708595-56DF-465E-B218-E8C495CFFA0B}"/>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C424F204-029F-4187-B91F-751754520F6C}"/>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id="{12E9CC6D-C766-4238-B167-1C0E92964D56}"/>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63B3BB4D-358E-40F0-A2FD-A44905CD0EE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id="{BDCBE38C-6EA9-4F02-83F9-8098E734EE6A}"/>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9795F1FE-07EA-4E00-BA8A-0F1CF157FF80}"/>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id="{61F22EB4-88D9-4225-99D1-D264445E721C}"/>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id="{11A5A66D-FA91-4228-AFA3-A88DEE82FF96}"/>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id="{13A3FC7F-B717-4346-8565-AA2CB5FEE143}"/>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id="{C6A6BE5D-7929-44D1-B1DC-48BE12EF4752}"/>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a:extLst>
            <a:ext uri="{FF2B5EF4-FFF2-40B4-BE49-F238E27FC236}">
              <a16:creationId xmlns:a16="http://schemas.microsoft.com/office/drawing/2014/main" id="{B404877F-9085-4A6B-8C66-4F8FD1ECC466}"/>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90971E6-54C0-418F-BC37-5341A476C7F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92794DC-57CE-4C43-A253-FC79D2950E1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609F116A-6863-481A-BB90-80866CE864C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A78AC17-9979-464C-8828-C78271F25F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6F2CD7A-45C8-49EB-B24A-CBA4A405BA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126722</xdr:rowOff>
    </xdr:from>
    <xdr:to>
      <xdr:col>55</xdr:col>
      <xdr:colOff>50800</xdr:colOff>
      <xdr:row>64</xdr:row>
      <xdr:rowOff>56872</xdr:rowOff>
    </xdr:to>
    <xdr:sp macro="" textlink="">
      <xdr:nvSpPr>
        <xdr:cNvPr id="238" name="楕円 237">
          <a:extLst>
            <a:ext uri="{FF2B5EF4-FFF2-40B4-BE49-F238E27FC236}">
              <a16:creationId xmlns:a16="http://schemas.microsoft.com/office/drawing/2014/main" id="{07043225-2E8A-4D94-99AF-026F893C9F1E}"/>
            </a:ext>
          </a:extLst>
        </xdr:cNvPr>
        <xdr:cNvSpPr/>
      </xdr:nvSpPr>
      <xdr:spPr>
        <a:xfrm>
          <a:off x="10426700" y="109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41649</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1C325040-7F09-4667-814A-40BBB0BA8F65}"/>
            </a:ext>
          </a:extLst>
        </xdr:cNvPr>
        <xdr:cNvSpPr txBox="1"/>
      </xdr:nvSpPr>
      <xdr:spPr>
        <a:xfrm>
          <a:off x="10515600" y="108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126319</xdr:rowOff>
    </xdr:from>
    <xdr:to>
      <xdr:col>50</xdr:col>
      <xdr:colOff>165100</xdr:colOff>
      <xdr:row>64</xdr:row>
      <xdr:rowOff>56469</xdr:rowOff>
    </xdr:to>
    <xdr:sp macro="" textlink="">
      <xdr:nvSpPr>
        <xdr:cNvPr id="240" name="楕円 239">
          <a:extLst>
            <a:ext uri="{FF2B5EF4-FFF2-40B4-BE49-F238E27FC236}">
              <a16:creationId xmlns:a16="http://schemas.microsoft.com/office/drawing/2014/main" id="{58509083-4277-49B0-A311-ACD8AF509E9D}"/>
            </a:ext>
          </a:extLst>
        </xdr:cNvPr>
        <xdr:cNvSpPr/>
      </xdr:nvSpPr>
      <xdr:spPr>
        <a:xfrm>
          <a:off x="9588500" y="1092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5669</xdr:rowOff>
    </xdr:from>
    <xdr:to>
      <xdr:col>55</xdr:col>
      <xdr:colOff>0</xdr:colOff>
      <xdr:row>64</xdr:row>
      <xdr:rowOff>6072</xdr:rowOff>
    </xdr:to>
    <xdr:cxnSp macro="">
      <xdr:nvCxnSpPr>
        <xdr:cNvPr id="241" name="直線コネクタ 240">
          <a:extLst>
            <a:ext uri="{FF2B5EF4-FFF2-40B4-BE49-F238E27FC236}">
              <a16:creationId xmlns:a16="http://schemas.microsoft.com/office/drawing/2014/main" id="{98BB2562-0925-4149-BD8C-677756E887D9}"/>
            </a:ext>
          </a:extLst>
        </xdr:cNvPr>
        <xdr:cNvCxnSpPr/>
      </xdr:nvCxnSpPr>
      <xdr:spPr>
        <a:xfrm>
          <a:off x="9639300" y="10978469"/>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125695</xdr:rowOff>
    </xdr:from>
    <xdr:to>
      <xdr:col>46</xdr:col>
      <xdr:colOff>38100</xdr:colOff>
      <xdr:row>64</xdr:row>
      <xdr:rowOff>55845</xdr:rowOff>
    </xdr:to>
    <xdr:sp macro="" textlink="">
      <xdr:nvSpPr>
        <xdr:cNvPr id="242" name="楕円 241">
          <a:extLst>
            <a:ext uri="{FF2B5EF4-FFF2-40B4-BE49-F238E27FC236}">
              <a16:creationId xmlns:a16="http://schemas.microsoft.com/office/drawing/2014/main" id="{080FFC42-0A00-41B6-9D51-A178FFCE848C}"/>
            </a:ext>
          </a:extLst>
        </xdr:cNvPr>
        <xdr:cNvSpPr/>
      </xdr:nvSpPr>
      <xdr:spPr>
        <a:xfrm>
          <a:off x="8699500" y="109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5045</xdr:rowOff>
    </xdr:from>
    <xdr:to>
      <xdr:col>50</xdr:col>
      <xdr:colOff>114300</xdr:colOff>
      <xdr:row>64</xdr:row>
      <xdr:rowOff>5669</xdr:rowOff>
    </xdr:to>
    <xdr:cxnSp macro="">
      <xdr:nvCxnSpPr>
        <xdr:cNvPr id="243" name="直線コネクタ 242">
          <a:extLst>
            <a:ext uri="{FF2B5EF4-FFF2-40B4-BE49-F238E27FC236}">
              <a16:creationId xmlns:a16="http://schemas.microsoft.com/office/drawing/2014/main" id="{E14C825B-68F0-403B-BB7D-A4DFBEF55BF2}"/>
            </a:ext>
          </a:extLst>
        </xdr:cNvPr>
        <xdr:cNvCxnSpPr/>
      </xdr:nvCxnSpPr>
      <xdr:spPr>
        <a:xfrm>
          <a:off x="8750300" y="10977845"/>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125560</xdr:rowOff>
    </xdr:from>
    <xdr:to>
      <xdr:col>41</xdr:col>
      <xdr:colOff>101600</xdr:colOff>
      <xdr:row>64</xdr:row>
      <xdr:rowOff>55710</xdr:rowOff>
    </xdr:to>
    <xdr:sp macro="" textlink="">
      <xdr:nvSpPr>
        <xdr:cNvPr id="244" name="楕円 243">
          <a:extLst>
            <a:ext uri="{FF2B5EF4-FFF2-40B4-BE49-F238E27FC236}">
              <a16:creationId xmlns:a16="http://schemas.microsoft.com/office/drawing/2014/main" id="{BBB093CD-D15B-4B72-83DD-8F5FAB379BF5}"/>
            </a:ext>
          </a:extLst>
        </xdr:cNvPr>
        <xdr:cNvSpPr/>
      </xdr:nvSpPr>
      <xdr:spPr>
        <a:xfrm>
          <a:off x="7810500" y="109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4910</xdr:rowOff>
    </xdr:from>
    <xdr:to>
      <xdr:col>45</xdr:col>
      <xdr:colOff>177800</xdr:colOff>
      <xdr:row>64</xdr:row>
      <xdr:rowOff>5045</xdr:rowOff>
    </xdr:to>
    <xdr:cxnSp macro="">
      <xdr:nvCxnSpPr>
        <xdr:cNvPr id="245" name="直線コネクタ 244">
          <a:extLst>
            <a:ext uri="{FF2B5EF4-FFF2-40B4-BE49-F238E27FC236}">
              <a16:creationId xmlns:a16="http://schemas.microsoft.com/office/drawing/2014/main" id="{AD6ADD5A-2EBF-4D76-AF8B-6A62D3A1FDDF}"/>
            </a:ext>
          </a:extLst>
        </xdr:cNvPr>
        <xdr:cNvCxnSpPr/>
      </xdr:nvCxnSpPr>
      <xdr:spPr>
        <a:xfrm>
          <a:off x="7861300" y="10977710"/>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C679BD0E-F06E-473B-BA12-E87F71585387}"/>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4DB3CBA6-E0E7-4861-96A7-EB2F218D47C2}"/>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CCD4F698-BB10-4A6C-94F5-C7B2D984DDDF}"/>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60D1A9D-32A4-4AE3-B885-58E3BEAFFB8E}"/>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47596</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BD66509A-EE1C-4222-9728-BE2BCAC395B4}"/>
            </a:ext>
          </a:extLst>
        </xdr:cNvPr>
        <xdr:cNvSpPr txBox="1"/>
      </xdr:nvSpPr>
      <xdr:spPr>
        <a:xfrm>
          <a:off x="9359411" y="1102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46972</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9CE48C90-8DB0-4ECA-AD3E-5F92335440BA}"/>
            </a:ext>
          </a:extLst>
        </xdr:cNvPr>
        <xdr:cNvSpPr txBox="1"/>
      </xdr:nvSpPr>
      <xdr:spPr>
        <a:xfrm>
          <a:off x="8483111" y="110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46837</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BE000753-A0D3-43E8-B8A4-34C664290A0A}"/>
            </a:ext>
          </a:extLst>
        </xdr:cNvPr>
        <xdr:cNvSpPr txBox="1"/>
      </xdr:nvSpPr>
      <xdr:spPr>
        <a:xfrm>
          <a:off x="7594111" y="1101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210C7399-1CC5-47F2-A0AA-CBEE038206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2A73A839-FE19-4D15-A546-B7CA2A946B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D3D1E58E-4176-4A05-AB0F-1E8A20B261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8A39FFD5-A8D1-4800-A23F-16FA34B45F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5F512142-D204-4DFC-B809-6FEA210931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BF1E64FA-DFC3-4F53-8DF6-5BF895D386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24241E0A-3B13-46B7-B153-AF367D8FDE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C4519F8-D3A7-4C77-AA6B-2D68EF0F37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5B40273C-E7FA-4B92-B3EA-2706D01A93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C985DF01-F31C-4793-ADDE-33DC6B9067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36AE317D-EC81-4990-BC18-E4B0C765B34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A8B02040-1DFF-41EB-A57D-252DD385A86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4D7969-C846-4989-A0D9-3B021C11973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8EE4F889-76CF-436F-9E48-77D4F1105F9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3DD962DF-3B56-4C90-BB13-F9A0DBF8BF7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4580C794-BFB4-4CD8-A594-5D4363A9256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696AD324-2077-4E21-8B2B-392694AE41C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480EB4DA-5D05-4B65-AACB-7AB31F86347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B17C9EF1-D20B-407A-9891-255143E7BC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936C3671-7CB5-40F3-A80D-9A26235FE12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6375D78A-D9DB-4720-A489-2AF2B526530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5D0C1589-D9A2-4BAF-920F-B21C68E05F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7B297410-6336-4472-8665-2D163F4A192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2EF90C66-3C30-453F-BECF-4E8A6F47805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91D645BF-157C-4229-AB32-D54F249B5428}"/>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96E133B-F93A-44D0-B334-3A5991B6219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714B6D66-846D-4FEA-8A11-3D93582C415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C185B65F-3B27-47E2-9586-450039C500B4}"/>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11A95098-E81A-42DF-B78E-51F2EBF0FFB6}"/>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7B6E2D61-7CA7-445D-BFFC-865A55742604}"/>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4E22E8C9-0B47-403F-AB2E-D1379C0B383E}"/>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207ECD72-F594-424E-B1E0-0D622CF61AC8}"/>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a:extLst>
            <a:ext uri="{FF2B5EF4-FFF2-40B4-BE49-F238E27FC236}">
              <a16:creationId xmlns:a16="http://schemas.microsoft.com/office/drawing/2014/main" id="{03DCC76A-E5BE-46AE-93BC-05730E8E5340}"/>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a:extLst>
            <a:ext uri="{FF2B5EF4-FFF2-40B4-BE49-F238E27FC236}">
              <a16:creationId xmlns:a16="http://schemas.microsoft.com/office/drawing/2014/main" id="{44DC1ABF-5F36-4645-8C38-955A183ECFF6}"/>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a:extLst>
            <a:ext uri="{FF2B5EF4-FFF2-40B4-BE49-F238E27FC236}">
              <a16:creationId xmlns:a16="http://schemas.microsoft.com/office/drawing/2014/main" id="{BE6054D8-9182-44E8-BB14-80D68EC4EA3A}"/>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44E8970-1C6A-430B-BC53-6A8E6472E7A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CA57834-CAC7-429E-A080-7DB0586BBEC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6274DDC-6F77-4C95-87C2-8130FAE771F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C56B1528-47AD-46A8-A5B8-70B4FAAFCCC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3E4EA17-4783-4147-8831-064A8B9D670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69214</xdr:rowOff>
    </xdr:from>
    <xdr:to>
      <xdr:col>24</xdr:col>
      <xdr:colOff>114300</xdr:colOff>
      <xdr:row>78</xdr:row>
      <xdr:rowOff>170814</xdr:rowOff>
    </xdr:to>
    <xdr:sp macro="" textlink="">
      <xdr:nvSpPr>
        <xdr:cNvPr id="293" name="楕円 292">
          <a:extLst>
            <a:ext uri="{FF2B5EF4-FFF2-40B4-BE49-F238E27FC236}">
              <a16:creationId xmlns:a16="http://schemas.microsoft.com/office/drawing/2014/main" id="{8BC7EA86-7E25-4F2B-BE1C-63E05C2EE511}"/>
            </a:ext>
          </a:extLst>
        </xdr:cNvPr>
        <xdr:cNvSpPr/>
      </xdr:nvSpPr>
      <xdr:spPr>
        <a:xfrm>
          <a:off x="45847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92091</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14746811-C7D2-40FF-BD81-A5490F40C0F5}"/>
            </a:ext>
          </a:extLst>
        </xdr:cNvPr>
        <xdr:cNvSpPr txBox="1"/>
      </xdr:nvSpPr>
      <xdr:spPr>
        <a:xfrm>
          <a:off x="4673600" y="132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33020</xdr:rowOff>
    </xdr:from>
    <xdr:to>
      <xdr:col>20</xdr:col>
      <xdr:colOff>38100</xdr:colOff>
      <xdr:row>78</xdr:row>
      <xdr:rowOff>134620</xdr:rowOff>
    </xdr:to>
    <xdr:sp macro="" textlink="">
      <xdr:nvSpPr>
        <xdr:cNvPr id="295" name="楕円 294">
          <a:extLst>
            <a:ext uri="{FF2B5EF4-FFF2-40B4-BE49-F238E27FC236}">
              <a16:creationId xmlns:a16="http://schemas.microsoft.com/office/drawing/2014/main" id="{FB364C38-7927-4B46-B062-E380EC222BC5}"/>
            </a:ext>
          </a:extLst>
        </xdr:cNvPr>
        <xdr:cNvSpPr/>
      </xdr:nvSpPr>
      <xdr:spPr>
        <a:xfrm>
          <a:off x="3746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83820</xdr:rowOff>
    </xdr:from>
    <xdr:to>
      <xdr:col>24</xdr:col>
      <xdr:colOff>63500</xdr:colOff>
      <xdr:row>78</xdr:row>
      <xdr:rowOff>120014</xdr:rowOff>
    </xdr:to>
    <xdr:cxnSp macro="">
      <xdr:nvCxnSpPr>
        <xdr:cNvPr id="296" name="直線コネクタ 295">
          <a:extLst>
            <a:ext uri="{FF2B5EF4-FFF2-40B4-BE49-F238E27FC236}">
              <a16:creationId xmlns:a16="http://schemas.microsoft.com/office/drawing/2014/main" id="{D2702BAF-5B24-4212-AF3E-7EF4995168B3}"/>
            </a:ext>
          </a:extLst>
        </xdr:cNvPr>
        <xdr:cNvCxnSpPr/>
      </xdr:nvCxnSpPr>
      <xdr:spPr>
        <a:xfrm>
          <a:off x="3797300" y="134569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168275</xdr:rowOff>
    </xdr:from>
    <xdr:to>
      <xdr:col>15</xdr:col>
      <xdr:colOff>101600</xdr:colOff>
      <xdr:row>78</xdr:row>
      <xdr:rowOff>98425</xdr:rowOff>
    </xdr:to>
    <xdr:sp macro="" textlink="">
      <xdr:nvSpPr>
        <xdr:cNvPr id="297" name="楕円 296">
          <a:extLst>
            <a:ext uri="{FF2B5EF4-FFF2-40B4-BE49-F238E27FC236}">
              <a16:creationId xmlns:a16="http://schemas.microsoft.com/office/drawing/2014/main" id="{ACE8747E-5636-459B-A45A-09CBB248DA82}"/>
            </a:ext>
          </a:extLst>
        </xdr:cNvPr>
        <xdr:cNvSpPr/>
      </xdr:nvSpPr>
      <xdr:spPr>
        <a:xfrm>
          <a:off x="2857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47625</xdr:rowOff>
    </xdr:from>
    <xdr:to>
      <xdr:col>19</xdr:col>
      <xdr:colOff>177800</xdr:colOff>
      <xdr:row>78</xdr:row>
      <xdr:rowOff>83820</xdr:rowOff>
    </xdr:to>
    <xdr:cxnSp macro="">
      <xdr:nvCxnSpPr>
        <xdr:cNvPr id="298" name="直線コネクタ 297">
          <a:extLst>
            <a:ext uri="{FF2B5EF4-FFF2-40B4-BE49-F238E27FC236}">
              <a16:creationId xmlns:a16="http://schemas.microsoft.com/office/drawing/2014/main" id="{5E0365AC-FEC4-4C55-A590-D6429D120210}"/>
            </a:ext>
          </a:extLst>
        </xdr:cNvPr>
        <xdr:cNvCxnSpPr/>
      </xdr:nvCxnSpPr>
      <xdr:spPr>
        <a:xfrm>
          <a:off x="2908300" y="13420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133986</xdr:rowOff>
    </xdr:from>
    <xdr:to>
      <xdr:col>10</xdr:col>
      <xdr:colOff>165100</xdr:colOff>
      <xdr:row>78</xdr:row>
      <xdr:rowOff>64136</xdr:rowOff>
    </xdr:to>
    <xdr:sp macro="" textlink="">
      <xdr:nvSpPr>
        <xdr:cNvPr id="299" name="楕円 298">
          <a:extLst>
            <a:ext uri="{FF2B5EF4-FFF2-40B4-BE49-F238E27FC236}">
              <a16:creationId xmlns:a16="http://schemas.microsoft.com/office/drawing/2014/main" id="{2729033F-0D24-4212-BEDE-1F2714975639}"/>
            </a:ext>
          </a:extLst>
        </xdr:cNvPr>
        <xdr:cNvSpPr/>
      </xdr:nvSpPr>
      <xdr:spPr>
        <a:xfrm>
          <a:off x="19685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13336</xdr:rowOff>
    </xdr:from>
    <xdr:to>
      <xdr:col>15</xdr:col>
      <xdr:colOff>50800</xdr:colOff>
      <xdr:row>78</xdr:row>
      <xdr:rowOff>47625</xdr:rowOff>
    </xdr:to>
    <xdr:cxnSp macro="">
      <xdr:nvCxnSpPr>
        <xdr:cNvPr id="300" name="直線コネクタ 299">
          <a:extLst>
            <a:ext uri="{FF2B5EF4-FFF2-40B4-BE49-F238E27FC236}">
              <a16:creationId xmlns:a16="http://schemas.microsoft.com/office/drawing/2014/main" id="{E336EA61-F00F-46E3-A766-E688DA51D0DD}"/>
            </a:ext>
          </a:extLst>
        </xdr:cNvPr>
        <xdr:cNvCxnSpPr/>
      </xdr:nvCxnSpPr>
      <xdr:spPr>
        <a:xfrm>
          <a:off x="2019300" y="133864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DE17C55C-8056-445D-BA75-C3AD4C1566A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a:extLst>
            <a:ext uri="{FF2B5EF4-FFF2-40B4-BE49-F238E27FC236}">
              <a16:creationId xmlns:a16="http://schemas.microsoft.com/office/drawing/2014/main" id="{6097C8CA-61D8-419F-8EF1-8B6D378187E2}"/>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a:extLst>
            <a:ext uri="{FF2B5EF4-FFF2-40B4-BE49-F238E27FC236}">
              <a16:creationId xmlns:a16="http://schemas.microsoft.com/office/drawing/2014/main" id="{5D378654-8010-483D-B01E-CDF5B3E83F76}"/>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a:extLst>
            <a:ext uri="{FF2B5EF4-FFF2-40B4-BE49-F238E27FC236}">
              <a16:creationId xmlns:a16="http://schemas.microsoft.com/office/drawing/2014/main" id="{7732059F-6FDB-4CAC-BB4C-052490D34039}"/>
            </a:ext>
          </a:extLst>
        </xdr:cNvPr>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151147</xdr:rowOff>
    </xdr:from>
    <xdr:ext cx="405111" cy="259045"/>
    <xdr:sp macro="" textlink="">
      <xdr:nvSpPr>
        <xdr:cNvPr id="305" name="n_1mainValue【公営住宅】&#10;有形固定資産減価償却率">
          <a:extLst>
            <a:ext uri="{FF2B5EF4-FFF2-40B4-BE49-F238E27FC236}">
              <a16:creationId xmlns:a16="http://schemas.microsoft.com/office/drawing/2014/main" id="{A0A23AED-020C-4E71-AD36-C668D273947C}"/>
            </a:ext>
          </a:extLst>
        </xdr:cNvPr>
        <xdr:cNvSpPr txBox="1"/>
      </xdr:nvSpPr>
      <xdr:spPr>
        <a:xfrm>
          <a:off x="3582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114952</xdr:rowOff>
    </xdr:from>
    <xdr:ext cx="405111" cy="259045"/>
    <xdr:sp macro="" textlink="">
      <xdr:nvSpPr>
        <xdr:cNvPr id="306" name="n_2mainValue【公営住宅】&#10;有形固定資産減価償却率">
          <a:extLst>
            <a:ext uri="{FF2B5EF4-FFF2-40B4-BE49-F238E27FC236}">
              <a16:creationId xmlns:a16="http://schemas.microsoft.com/office/drawing/2014/main" id="{98AF9802-91E7-4527-9A71-2D8B0453D67F}"/>
            </a:ext>
          </a:extLst>
        </xdr:cNvPr>
        <xdr:cNvSpPr txBox="1"/>
      </xdr:nvSpPr>
      <xdr:spPr>
        <a:xfrm>
          <a:off x="2705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80663</xdr:rowOff>
    </xdr:from>
    <xdr:ext cx="405111" cy="259045"/>
    <xdr:sp macro="" textlink="">
      <xdr:nvSpPr>
        <xdr:cNvPr id="307" name="n_3mainValue【公営住宅】&#10;有形固定資産減価償却率">
          <a:extLst>
            <a:ext uri="{FF2B5EF4-FFF2-40B4-BE49-F238E27FC236}">
              <a16:creationId xmlns:a16="http://schemas.microsoft.com/office/drawing/2014/main" id="{A219C1AA-FE43-44C2-B81E-57FA17489E8D}"/>
            </a:ext>
          </a:extLst>
        </xdr:cNvPr>
        <xdr:cNvSpPr txBox="1"/>
      </xdr:nvSpPr>
      <xdr:spPr>
        <a:xfrm>
          <a:off x="1816744"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47DB4FF6-56CC-4246-B9A2-A09010981C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CFF23700-2F06-4290-94F6-DC61A5F5F7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E30BE6AC-1AE8-4543-B136-CD0B358E45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4D4F363A-0BAA-4726-9A80-35CB24F569F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2AB57958-8854-4657-AF8D-DE1A1924FFF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67017401-9676-4F6F-9B48-4E634383E8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A865FF7-9B0E-401B-A025-E78FE0A968B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87C59861-1580-47FB-A862-3617FFC7DB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20F56D59-EC16-4017-8230-B7C33B4A95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5D687F15-4D5E-45E0-BC32-410C351820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940D72CD-2F73-45EF-AB91-4C6C7748D05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2C5FB308-0893-4C2B-8D2F-FCC44E8FAF9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6C75C6AF-A87E-4E63-ABED-E97C98A1ADB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1B7D757F-019F-4864-95E6-2037E096B4B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1E2DEFEB-F0DC-414E-B53D-DBF06BE5947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138B68B-3FC7-460A-9E55-F9DA197BBC3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4C77A481-84EB-4F48-BE51-4F7816F11ED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C818876D-CBA4-4291-A3CE-4DAA063B691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FD57B5CE-CBDC-4615-AAC6-5C49F8585DC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B8422CC0-62CB-4F86-B311-D33D4A31348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10B5056-F81C-4064-A286-8B7B7F83FA1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39C4F9B4-302E-4209-9442-803D40DE129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A3B05B45-8A5A-48F3-94EC-8CDB2743CAD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a:extLst>
            <a:ext uri="{FF2B5EF4-FFF2-40B4-BE49-F238E27FC236}">
              <a16:creationId xmlns:a16="http://schemas.microsoft.com/office/drawing/2014/main" id="{D9C92DA4-224C-485E-B8E1-25CADED505EB}"/>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a:extLst>
            <a:ext uri="{FF2B5EF4-FFF2-40B4-BE49-F238E27FC236}">
              <a16:creationId xmlns:a16="http://schemas.microsoft.com/office/drawing/2014/main" id="{7C79E1F5-5FDA-40C6-AE9B-A16A80D52633}"/>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a:extLst>
            <a:ext uri="{FF2B5EF4-FFF2-40B4-BE49-F238E27FC236}">
              <a16:creationId xmlns:a16="http://schemas.microsoft.com/office/drawing/2014/main" id="{1878066D-456D-40B8-9BBD-6A553F2CD542}"/>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a:extLst>
            <a:ext uri="{FF2B5EF4-FFF2-40B4-BE49-F238E27FC236}">
              <a16:creationId xmlns:a16="http://schemas.microsoft.com/office/drawing/2014/main" id="{00090324-62F9-489F-88A3-2BCBAFFEB52A}"/>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a:extLst>
            <a:ext uri="{FF2B5EF4-FFF2-40B4-BE49-F238E27FC236}">
              <a16:creationId xmlns:a16="http://schemas.microsoft.com/office/drawing/2014/main" id="{B0420C50-E77C-478E-A2C2-5BA9355EA881}"/>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a:extLst>
            <a:ext uri="{FF2B5EF4-FFF2-40B4-BE49-F238E27FC236}">
              <a16:creationId xmlns:a16="http://schemas.microsoft.com/office/drawing/2014/main" id="{700DFC6E-8E2A-4594-81C8-F9225CC185FC}"/>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a:extLst>
            <a:ext uri="{FF2B5EF4-FFF2-40B4-BE49-F238E27FC236}">
              <a16:creationId xmlns:a16="http://schemas.microsoft.com/office/drawing/2014/main" id="{93305512-72FD-4521-93C7-658032F0B54C}"/>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a:extLst>
            <a:ext uri="{FF2B5EF4-FFF2-40B4-BE49-F238E27FC236}">
              <a16:creationId xmlns:a16="http://schemas.microsoft.com/office/drawing/2014/main" id="{0A5FF401-833A-4E2D-9792-D578ECED9656}"/>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a:extLst>
            <a:ext uri="{FF2B5EF4-FFF2-40B4-BE49-F238E27FC236}">
              <a16:creationId xmlns:a16="http://schemas.microsoft.com/office/drawing/2014/main" id="{1156BA01-F41F-4C5E-9236-E99AA60D3160}"/>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a:extLst>
            <a:ext uri="{FF2B5EF4-FFF2-40B4-BE49-F238E27FC236}">
              <a16:creationId xmlns:a16="http://schemas.microsoft.com/office/drawing/2014/main" id="{FC9BA352-D94B-422B-8F37-D0B8DACC9BA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a:extLst>
            <a:ext uri="{FF2B5EF4-FFF2-40B4-BE49-F238E27FC236}">
              <a16:creationId xmlns:a16="http://schemas.microsoft.com/office/drawing/2014/main" id="{FDEAD3E9-0FB7-46BE-A65A-1A0B597CD77D}"/>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6573B8EF-086A-47F5-9002-854C2E534F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12E8D3E3-879A-4A6D-BDD2-473F5C0B85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3FEBB75-21E2-4FA2-B859-A41CCC172B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A5CDF5D7-7972-4197-8788-5634099016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8C915A72-1F9A-4C21-A70F-85BB382C82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347" name="楕円 346">
          <a:extLst>
            <a:ext uri="{FF2B5EF4-FFF2-40B4-BE49-F238E27FC236}">
              <a16:creationId xmlns:a16="http://schemas.microsoft.com/office/drawing/2014/main" id="{AECA5C9E-03BB-457B-B1E2-34887D2F9B44}"/>
            </a:ext>
          </a:extLst>
        </xdr:cNvPr>
        <xdr:cNvSpPr/>
      </xdr:nvSpPr>
      <xdr:spPr>
        <a:xfrm>
          <a:off x="10426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96538</xdr:rowOff>
    </xdr:from>
    <xdr:ext cx="469744" cy="259045"/>
    <xdr:sp macro="" textlink="">
      <xdr:nvSpPr>
        <xdr:cNvPr id="348" name="【公営住宅】&#10;一人当たり面積該当値テキスト">
          <a:extLst>
            <a:ext uri="{FF2B5EF4-FFF2-40B4-BE49-F238E27FC236}">
              <a16:creationId xmlns:a16="http://schemas.microsoft.com/office/drawing/2014/main" id="{8E2BD6C1-24A9-451C-A6DD-B8CE3F35FDC1}"/>
            </a:ext>
          </a:extLst>
        </xdr:cNvPr>
        <xdr:cNvSpPr txBox="1"/>
      </xdr:nvSpPr>
      <xdr:spPr>
        <a:xfrm>
          <a:off x="10515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49" name="楕円 348">
          <a:extLst>
            <a:ext uri="{FF2B5EF4-FFF2-40B4-BE49-F238E27FC236}">
              <a16:creationId xmlns:a16="http://schemas.microsoft.com/office/drawing/2014/main" id="{05E88C55-9622-4983-A4FA-3FA1C6649823}"/>
            </a:ext>
          </a:extLst>
        </xdr:cNvPr>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60961</xdr:rowOff>
    </xdr:to>
    <xdr:cxnSp macro="">
      <xdr:nvCxnSpPr>
        <xdr:cNvPr id="350" name="直線コネクタ 349">
          <a:extLst>
            <a:ext uri="{FF2B5EF4-FFF2-40B4-BE49-F238E27FC236}">
              <a16:creationId xmlns:a16="http://schemas.microsoft.com/office/drawing/2014/main" id="{A3C1B9B6-11BF-4CDD-B855-0E15952989F8}"/>
            </a:ext>
          </a:extLst>
        </xdr:cNvPr>
        <xdr:cNvCxnSpPr/>
      </xdr:nvCxnSpPr>
      <xdr:spPr>
        <a:xfrm>
          <a:off x="9639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9398</xdr:rowOff>
    </xdr:from>
    <xdr:to>
      <xdr:col>46</xdr:col>
      <xdr:colOff>38100</xdr:colOff>
      <xdr:row>86</xdr:row>
      <xdr:rowOff>110998</xdr:rowOff>
    </xdr:to>
    <xdr:sp macro="" textlink="">
      <xdr:nvSpPr>
        <xdr:cNvPr id="351" name="楕円 350">
          <a:extLst>
            <a:ext uri="{FF2B5EF4-FFF2-40B4-BE49-F238E27FC236}">
              <a16:creationId xmlns:a16="http://schemas.microsoft.com/office/drawing/2014/main" id="{8CA734B9-202D-46A0-A113-A60E2462AEBF}"/>
            </a:ext>
          </a:extLst>
        </xdr:cNvPr>
        <xdr:cNvSpPr/>
      </xdr:nvSpPr>
      <xdr:spPr>
        <a:xfrm>
          <a:off x="8699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60198</xdr:rowOff>
    </xdr:from>
    <xdr:to>
      <xdr:col>50</xdr:col>
      <xdr:colOff>114300</xdr:colOff>
      <xdr:row>86</xdr:row>
      <xdr:rowOff>60961</xdr:rowOff>
    </xdr:to>
    <xdr:cxnSp macro="">
      <xdr:nvCxnSpPr>
        <xdr:cNvPr id="352" name="直線コネクタ 351">
          <a:extLst>
            <a:ext uri="{FF2B5EF4-FFF2-40B4-BE49-F238E27FC236}">
              <a16:creationId xmlns:a16="http://schemas.microsoft.com/office/drawing/2014/main" id="{4E20ACF0-3634-49D9-88F6-BA15C2380C63}"/>
            </a:ext>
          </a:extLst>
        </xdr:cNvPr>
        <xdr:cNvCxnSpPr/>
      </xdr:nvCxnSpPr>
      <xdr:spPr>
        <a:xfrm>
          <a:off x="8750300" y="1480489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9398</xdr:rowOff>
    </xdr:from>
    <xdr:to>
      <xdr:col>41</xdr:col>
      <xdr:colOff>101600</xdr:colOff>
      <xdr:row>86</xdr:row>
      <xdr:rowOff>110998</xdr:rowOff>
    </xdr:to>
    <xdr:sp macro="" textlink="">
      <xdr:nvSpPr>
        <xdr:cNvPr id="353" name="楕円 352">
          <a:extLst>
            <a:ext uri="{FF2B5EF4-FFF2-40B4-BE49-F238E27FC236}">
              <a16:creationId xmlns:a16="http://schemas.microsoft.com/office/drawing/2014/main" id="{0F064385-32A2-47BF-8D9A-DD419728D3B2}"/>
            </a:ext>
          </a:extLst>
        </xdr:cNvPr>
        <xdr:cNvSpPr/>
      </xdr:nvSpPr>
      <xdr:spPr>
        <a:xfrm>
          <a:off x="7810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60198</xdr:rowOff>
    </xdr:from>
    <xdr:to>
      <xdr:col>45</xdr:col>
      <xdr:colOff>177800</xdr:colOff>
      <xdr:row>86</xdr:row>
      <xdr:rowOff>60198</xdr:rowOff>
    </xdr:to>
    <xdr:cxnSp macro="">
      <xdr:nvCxnSpPr>
        <xdr:cNvPr id="354" name="直線コネクタ 353">
          <a:extLst>
            <a:ext uri="{FF2B5EF4-FFF2-40B4-BE49-F238E27FC236}">
              <a16:creationId xmlns:a16="http://schemas.microsoft.com/office/drawing/2014/main" id="{251FC629-2112-49C9-95A4-9045E1E3FE7B}"/>
            </a:ext>
          </a:extLst>
        </xdr:cNvPr>
        <xdr:cNvCxnSpPr/>
      </xdr:nvCxnSpPr>
      <xdr:spPr>
        <a:xfrm>
          <a:off x="7861300" y="14804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a:extLst>
            <a:ext uri="{FF2B5EF4-FFF2-40B4-BE49-F238E27FC236}">
              <a16:creationId xmlns:a16="http://schemas.microsoft.com/office/drawing/2014/main" id="{4B1121FF-4911-4BA7-B2B0-F322E4FE7AE9}"/>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a:extLst>
            <a:ext uri="{FF2B5EF4-FFF2-40B4-BE49-F238E27FC236}">
              <a16:creationId xmlns:a16="http://schemas.microsoft.com/office/drawing/2014/main" id="{645AACED-D2DA-4828-9FF2-99F3DD7434AF}"/>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a:extLst>
            <a:ext uri="{FF2B5EF4-FFF2-40B4-BE49-F238E27FC236}">
              <a16:creationId xmlns:a16="http://schemas.microsoft.com/office/drawing/2014/main" id="{D3CEFAE4-B9EE-49DB-AFFC-DB5F67E60A34}"/>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a:extLst>
            <a:ext uri="{FF2B5EF4-FFF2-40B4-BE49-F238E27FC236}">
              <a16:creationId xmlns:a16="http://schemas.microsoft.com/office/drawing/2014/main" id="{A62AFE0C-F438-4199-80AC-8597D262C4D5}"/>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59" name="n_1mainValue【公営住宅】&#10;一人当たり面積">
          <a:extLst>
            <a:ext uri="{FF2B5EF4-FFF2-40B4-BE49-F238E27FC236}">
              <a16:creationId xmlns:a16="http://schemas.microsoft.com/office/drawing/2014/main" id="{1BEE4026-3200-4811-977E-B7B70C41E400}"/>
            </a:ext>
          </a:extLst>
        </xdr:cNvPr>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102125</xdr:rowOff>
    </xdr:from>
    <xdr:ext cx="469744" cy="259045"/>
    <xdr:sp macro="" textlink="">
      <xdr:nvSpPr>
        <xdr:cNvPr id="360" name="n_2mainValue【公営住宅】&#10;一人当たり面積">
          <a:extLst>
            <a:ext uri="{FF2B5EF4-FFF2-40B4-BE49-F238E27FC236}">
              <a16:creationId xmlns:a16="http://schemas.microsoft.com/office/drawing/2014/main" id="{43C6246A-84D2-4E5C-A01F-B6B9F882F66B}"/>
            </a:ext>
          </a:extLst>
        </xdr:cNvPr>
        <xdr:cNvSpPr txBox="1"/>
      </xdr:nvSpPr>
      <xdr:spPr>
        <a:xfrm>
          <a:off x="85154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102125</xdr:rowOff>
    </xdr:from>
    <xdr:ext cx="469744" cy="259045"/>
    <xdr:sp macro="" textlink="">
      <xdr:nvSpPr>
        <xdr:cNvPr id="361" name="n_3mainValue【公営住宅】&#10;一人当たり面積">
          <a:extLst>
            <a:ext uri="{FF2B5EF4-FFF2-40B4-BE49-F238E27FC236}">
              <a16:creationId xmlns:a16="http://schemas.microsoft.com/office/drawing/2014/main" id="{AF8F98FE-94D1-4803-ABFE-7BD2B73B2590}"/>
            </a:ext>
          </a:extLst>
        </xdr:cNvPr>
        <xdr:cNvSpPr txBox="1"/>
      </xdr:nvSpPr>
      <xdr:spPr>
        <a:xfrm>
          <a:off x="76264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EFD0B00-7CAE-47CD-A3F4-06B00F0F75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E101A604-99D8-4689-9844-68911739C1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7E9C44E9-69B0-4DB0-8BB8-DF779069926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DFCE4085-9038-48D1-89E7-3901CE4BAE6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AB8BAE81-B637-4331-994D-4A3575347E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78125DB6-0DF3-4CA0-9048-48AB54C2CC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32A96FAC-638D-468B-AAFD-87424C4D23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B1CA549C-5A22-4C80-8E58-DEDCE80113D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667C6FAB-BFA1-4DC1-A669-9BB40B723A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FC969D21-A6B5-4FBB-957B-F3D7146C5C7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7642C5FF-2DF5-4093-B8B4-A551D90B10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839F48E3-7CC3-4B91-A4F3-FF3A3512531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C5B059A8-59AF-4E98-B50C-708C07F47B7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8DA1664C-E74A-4D13-8D17-179E880E36C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5CFDBAC7-4D5C-4EE0-82AB-958EC7AC49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460A019F-5C05-4883-BCA7-2445FC88497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891158BC-3539-4B05-B461-7D625835D5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74B332D4-EAF2-48A5-8B57-434C58CD0E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6F8627AA-C4D4-462D-9749-1FC14D42C24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3B803B64-E1A4-4714-A3E5-A3DB84C9B0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B36639B2-3212-4594-AACE-7EADB4B5C4E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FD5D5CDF-B6C1-4B64-A786-713A84F0275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275CED96-4B3B-469C-9218-58DD32B2566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C644BC2-77B4-433F-B67E-FC5A370A9A8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11B26F13-C400-4E5A-B642-3617592761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B99EED49-63D3-4957-B926-3B1807B1E3F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6616E509-13FF-42FF-BD17-BDF7AF61F0F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4233EA1B-E2F7-47D7-B95D-64320074E2E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F7D2FD39-F9E3-4449-94B3-20929BCA0D2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CBC11DD4-391F-4898-A673-8E6384904D2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DFFC4412-B27F-41D2-8278-130AE632F8B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E710B258-5FE7-45B7-B0BB-FDED4CA73CF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FDABC473-B86A-4BBC-8A75-0963E1C9955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A247D175-6A62-409E-9E51-B2B55A78731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781AB2A3-522D-4130-A9A4-66C4EE9F77C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2EEC210E-845D-4F70-BAE8-870BBD60D05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D926128B-7A34-4250-93B2-D21CA23226F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858BB377-4AEB-43C3-B7D4-81351A10D3B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DF522D19-38CB-4F21-BBB4-F8D09C41C73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80A268A-8DBD-4303-A793-11592250B24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740A2AC-9D2A-4300-9210-4AF159D4069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a:extLst>
            <a:ext uri="{FF2B5EF4-FFF2-40B4-BE49-F238E27FC236}">
              <a16:creationId xmlns:a16="http://schemas.microsoft.com/office/drawing/2014/main" id="{A3AD2173-0D24-42C2-AAA5-6EECE0F9102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id="{256F213F-092C-475F-A3F1-4E1F9B5CB393}"/>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a:extLst>
            <a:ext uri="{FF2B5EF4-FFF2-40B4-BE49-F238E27FC236}">
              <a16:creationId xmlns:a16="http://schemas.microsoft.com/office/drawing/2014/main" id="{B613D9D8-E42D-4676-BB69-B3F6A520485D}"/>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40FAC4E1-775F-42CF-A077-D006FB15098E}"/>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a:extLst>
            <a:ext uri="{FF2B5EF4-FFF2-40B4-BE49-F238E27FC236}">
              <a16:creationId xmlns:a16="http://schemas.microsoft.com/office/drawing/2014/main" id="{CD34414F-B71A-4299-9AA5-99EB9D0F451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3FBBD9FF-13D7-4D47-97B2-C48D6ACA1785}"/>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a:extLst>
            <a:ext uri="{FF2B5EF4-FFF2-40B4-BE49-F238E27FC236}">
              <a16:creationId xmlns:a16="http://schemas.microsoft.com/office/drawing/2014/main" id="{45C3CF18-E1A3-4570-B145-55D1B1AADB16}"/>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a:extLst>
            <a:ext uri="{FF2B5EF4-FFF2-40B4-BE49-F238E27FC236}">
              <a16:creationId xmlns:a16="http://schemas.microsoft.com/office/drawing/2014/main" id="{07930ED0-C7AA-4D2B-B15D-3124C717ECB5}"/>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a:extLst>
            <a:ext uri="{FF2B5EF4-FFF2-40B4-BE49-F238E27FC236}">
              <a16:creationId xmlns:a16="http://schemas.microsoft.com/office/drawing/2014/main" id="{88D34525-7B5E-4D2A-A68C-4AB662C77DE9}"/>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a:extLst>
            <a:ext uri="{FF2B5EF4-FFF2-40B4-BE49-F238E27FC236}">
              <a16:creationId xmlns:a16="http://schemas.microsoft.com/office/drawing/2014/main" id="{C8897D0B-4A58-4B55-BD8D-D6EEECBC819F}"/>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a:extLst>
            <a:ext uri="{FF2B5EF4-FFF2-40B4-BE49-F238E27FC236}">
              <a16:creationId xmlns:a16="http://schemas.microsoft.com/office/drawing/2014/main" id="{CF347F07-CB2E-4D65-9309-533031DDB8A6}"/>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C6D81160-284F-4143-9CE0-4069CBDCC17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6D295061-227C-4ED4-989F-C4EB6B7DC3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4A44123-1DA8-47B1-AFF4-3F83BE0658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FC0F95A4-6EE7-4BEF-87E6-3FA1E28FEA7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49C4D1A9-58F4-4105-AC9D-56FB8128E13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126637</xdr:rowOff>
    </xdr:from>
    <xdr:to>
      <xdr:col>85</xdr:col>
      <xdr:colOff>177800</xdr:colOff>
      <xdr:row>41</xdr:row>
      <xdr:rowOff>56787</xdr:rowOff>
    </xdr:to>
    <xdr:sp macro="" textlink="">
      <xdr:nvSpPr>
        <xdr:cNvPr id="419" name="楕円 418">
          <a:extLst>
            <a:ext uri="{FF2B5EF4-FFF2-40B4-BE49-F238E27FC236}">
              <a16:creationId xmlns:a16="http://schemas.microsoft.com/office/drawing/2014/main" id="{B588D536-101E-4DE3-BC6F-D2614DA62C21}"/>
            </a:ext>
          </a:extLst>
        </xdr:cNvPr>
        <xdr:cNvSpPr/>
      </xdr:nvSpPr>
      <xdr:spPr>
        <a:xfrm>
          <a:off x="162687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105064</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A0838716-CFD1-4550-9D56-D88DD013881A}"/>
            </a:ext>
          </a:extLst>
        </xdr:cNvPr>
        <xdr:cNvSpPr txBox="1"/>
      </xdr:nvSpPr>
      <xdr:spPr>
        <a:xfrm>
          <a:off x="16357600"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103777</xdr:rowOff>
    </xdr:from>
    <xdr:to>
      <xdr:col>81</xdr:col>
      <xdr:colOff>101600</xdr:colOff>
      <xdr:row>41</xdr:row>
      <xdr:rowOff>33927</xdr:rowOff>
    </xdr:to>
    <xdr:sp macro="" textlink="">
      <xdr:nvSpPr>
        <xdr:cNvPr id="421" name="楕円 420">
          <a:extLst>
            <a:ext uri="{FF2B5EF4-FFF2-40B4-BE49-F238E27FC236}">
              <a16:creationId xmlns:a16="http://schemas.microsoft.com/office/drawing/2014/main" id="{A176EE7C-F4D9-4EDB-B2F6-EFC45C283FAC}"/>
            </a:ext>
          </a:extLst>
        </xdr:cNvPr>
        <xdr:cNvSpPr/>
      </xdr:nvSpPr>
      <xdr:spPr>
        <a:xfrm>
          <a:off x="15430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154577</xdr:rowOff>
    </xdr:from>
    <xdr:to>
      <xdr:col>85</xdr:col>
      <xdr:colOff>127000</xdr:colOff>
      <xdr:row>41</xdr:row>
      <xdr:rowOff>5987</xdr:rowOff>
    </xdr:to>
    <xdr:cxnSp macro="">
      <xdr:nvCxnSpPr>
        <xdr:cNvPr id="422" name="直線コネクタ 421">
          <a:extLst>
            <a:ext uri="{FF2B5EF4-FFF2-40B4-BE49-F238E27FC236}">
              <a16:creationId xmlns:a16="http://schemas.microsoft.com/office/drawing/2014/main" id="{CB15DECF-6DCE-46D7-907F-CEB10353B7F4}"/>
            </a:ext>
          </a:extLst>
        </xdr:cNvPr>
        <xdr:cNvCxnSpPr/>
      </xdr:nvCxnSpPr>
      <xdr:spPr>
        <a:xfrm>
          <a:off x="15481300" y="70125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77651</xdr:rowOff>
    </xdr:from>
    <xdr:to>
      <xdr:col>76</xdr:col>
      <xdr:colOff>165100</xdr:colOff>
      <xdr:row>41</xdr:row>
      <xdr:rowOff>7801</xdr:rowOff>
    </xdr:to>
    <xdr:sp macro="" textlink="">
      <xdr:nvSpPr>
        <xdr:cNvPr id="423" name="楕円 422">
          <a:extLst>
            <a:ext uri="{FF2B5EF4-FFF2-40B4-BE49-F238E27FC236}">
              <a16:creationId xmlns:a16="http://schemas.microsoft.com/office/drawing/2014/main" id="{C5BFB7FF-A9E0-4839-8FF7-6E4AAB2BBFC1}"/>
            </a:ext>
          </a:extLst>
        </xdr:cNvPr>
        <xdr:cNvSpPr/>
      </xdr:nvSpPr>
      <xdr:spPr>
        <a:xfrm>
          <a:off x="14541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128451</xdr:rowOff>
    </xdr:from>
    <xdr:to>
      <xdr:col>81</xdr:col>
      <xdr:colOff>50800</xdr:colOff>
      <xdr:row>40</xdr:row>
      <xdr:rowOff>154577</xdr:rowOff>
    </xdr:to>
    <xdr:cxnSp macro="">
      <xdr:nvCxnSpPr>
        <xdr:cNvPr id="424" name="直線コネクタ 423">
          <a:extLst>
            <a:ext uri="{FF2B5EF4-FFF2-40B4-BE49-F238E27FC236}">
              <a16:creationId xmlns:a16="http://schemas.microsoft.com/office/drawing/2014/main" id="{46D7B217-5305-48B1-A766-DC3D23B8D2ED}"/>
            </a:ext>
          </a:extLst>
        </xdr:cNvPr>
        <xdr:cNvCxnSpPr/>
      </xdr:nvCxnSpPr>
      <xdr:spPr>
        <a:xfrm>
          <a:off x="14592300" y="69864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49893</xdr:rowOff>
    </xdr:from>
    <xdr:to>
      <xdr:col>72</xdr:col>
      <xdr:colOff>38100</xdr:colOff>
      <xdr:row>40</xdr:row>
      <xdr:rowOff>151493</xdr:rowOff>
    </xdr:to>
    <xdr:sp macro="" textlink="">
      <xdr:nvSpPr>
        <xdr:cNvPr id="425" name="楕円 424">
          <a:extLst>
            <a:ext uri="{FF2B5EF4-FFF2-40B4-BE49-F238E27FC236}">
              <a16:creationId xmlns:a16="http://schemas.microsoft.com/office/drawing/2014/main" id="{3AE4CA06-274E-471D-9E48-0B850821BBAB}"/>
            </a:ext>
          </a:extLst>
        </xdr:cNvPr>
        <xdr:cNvSpPr/>
      </xdr:nvSpPr>
      <xdr:spPr>
        <a:xfrm>
          <a:off x="13652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100693</xdr:rowOff>
    </xdr:from>
    <xdr:to>
      <xdr:col>76</xdr:col>
      <xdr:colOff>114300</xdr:colOff>
      <xdr:row>40</xdr:row>
      <xdr:rowOff>128451</xdr:rowOff>
    </xdr:to>
    <xdr:cxnSp macro="">
      <xdr:nvCxnSpPr>
        <xdr:cNvPr id="426" name="直線コネクタ 425">
          <a:extLst>
            <a:ext uri="{FF2B5EF4-FFF2-40B4-BE49-F238E27FC236}">
              <a16:creationId xmlns:a16="http://schemas.microsoft.com/office/drawing/2014/main" id="{610D3E55-72CF-4F06-9820-9AB1725DB992}"/>
            </a:ext>
          </a:extLst>
        </xdr:cNvPr>
        <xdr:cNvCxnSpPr/>
      </xdr:nvCxnSpPr>
      <xdr:spPr>
        <a:xfrm>
          <a:off x="13703300" y="69586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80F81D71-15DD-47CC-8D5C-6C9CDCA4753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79AC26C2-86AB-4194-B094-56952CD26F10}"/>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A164C9AD-BDD4-4271-9027-93218D5BF0F1}"/>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D95DC490-DFF8-4F52-A2F7-5F914A21B124}"/>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25054</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7BEDC41D-1409-4E7C-803F-F3E3EA7AE916}"/>
            </a:ext>
          </a:extLst>
        </xdr:cNvPr>
        <xdr:cNvSpPr txBox="1"/>
      </xdr:nvSpPr>
      <xdr:spPr>
        <a:xfrm>
          <a:off x="152660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170378</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FC8D6227-BC6B-447F-A3B7-909E4A791ECA}"/>
            </a:ext>
          </a:extLst>
        </xdr:cNvPr>
        <xdr:cNvSpPr txBox="1"/>
      </xdr:nvSpPr>
      <xdr:spPr>
        <a:xfrm>
          <a:off x="143897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142620</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97E62757-23B7-4EAB-8D35-50B0B2027024}"/>
            </a:ext>
          </a:extLst>
        </xdr:cNvPr>
        <xdr:cNvSpPr txBox="1"/>
      </xdr:nvSpPr>
      <xdr:spPr>
        <a:xfrm>
          <a:off x="135007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96F9BD25-EE04-4AC0-BA15-95BD1CB6B7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35D08284-975D-4F00-97A0-8E1B4D3E24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F7CB6F19-F8AF-4AEA-A171-36B7B957AE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134B0D0F-2DC9-4E5C-9209-459BA2DEAA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CF87C4C6-CA9E-468E-A5AD-2D0C6E609D1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36004C4C-C021-444B-A24A-F1B32D9385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2862F9BE-F318-4F3D-A425-0D5FCD05F4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4DFC68A7-793A-4330-AC55-D04519C0E1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15EFAD01-12E6-4E20-B396-919056561FC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FE21B4DA-7482-4D7F-B2CF-079A37DBF24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1B23574D-3960-4509-AB7E-CFEE5FDF19E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CF62DB84-5064-4E11-BB8E-6D73794EDAD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ACB599A8-A4BA-49B9-B101-C4044767C9B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3EDB5FB2-313B-4E48-96C5-45BCF4DD80C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4AE10692-C4A5-4AD6-A452-F184537B6E4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31F640BE-2D27-4B7E-BA4D-D3922735259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B94078F3-5B33-4843-A1F0-334FA735E53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6062E12D-3E0E-493F-BE56-6FAF0FD710B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1AEF6FD-3C5D-400E-9A07-B682EF6E144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2C0F5E53-EA16-4EBA-BF73-DED50DFBC42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E3028D9F-7A2B-4BF9-B20D-332FD39B49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47736129-A69D-4BA7-9478-A576789F49EA}"/>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F9E5095A-046F-484D-ACB0-6DB60A2EFE65}"/>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1025BC17-0827-4BEE-B341-1C24AAEFF493}"/>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EC0B1103-F980-4B66-86FF-F50BF334C4B7}"/>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a:extLst>
            <a:ext uri="{FF2B5EF4-FFF2-40B4-BE49-F238E27FC236}">
              <a16:creationId xmlns:a16="http://schemas.microsoft.com/office/drawing/2014/main" id="{FC5F9AFD-44F7-4FE6-A135-BB1B702DD889}"/>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2FE72582-D716-414B-90E8-4AC3E349B8A8}"/>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a:extLst>
            <a:ext uri="{FF2B5EF4-FFF2-40B4-BE49-F238E27FC236}">
              <a16:creationId xmlns:a16="http://schemas.microsoft.com/office/drawing/2014/main" id="{729585EE-491E-4DFC-BBE8-E668FB3F0F07}"/>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a:extLst>
            <a:ext uri="{FF2B5EF4-FFF2-40B4-BE49-F238E27FC236}">
              <a16:creationId xmlns:a16="http://schemas.microsoft.com/office/drawing/2014/main" id="{9E7EC947-75FE-4555-89CF-7F077CC563EE}"/>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a:extLst>
            <a:ext uri="{FF2B5EF4-FFF2-40B4-BE49-F238E27FC236}">
              <a16:creationId xmlns:a16="http://schemas.microsoft.com/office/drawing/2014/main" id="{66F53483-34F0-4148-A1C7-4477CA0D6242}"/>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a:extLst>
            <a:ext uri="{FF2B5EF4-FFF2-40B4-BE49-F238E27FC236}">
              <a16:creationId xmlns:a16="http://schemas.microsoft.com/office/drawing/2014/main" id="{E085A467-9DA7-4BB5-8852-0BDFC564E6A4}"/>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a:extLst>
            <a:ext uri="{FF2B5EF4-FFF2-40B4-BE49-F238E27FC236}">
              <a16:creationId xmlns:a16="http://schemas.microsoft.com/office/drawing/2014/main" id="{0ACD8D1F-DD54-4F18-9D66-AB4EA17453B2}"/>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3CF421C-CB8D-43E5-8268-7EF30C50291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5A178C3E-43BD-498C-BF76-5403B941336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137F322D-0FD3-414F-B8C6-B626692AF90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A22D60C4-D014-47AE-B3BA-92452935EB9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4CF02ABE-92AC-422A-8545-4295091D288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71" name="楕円 470">
          <a:extLst>
            <a:ext uri="{FF2B5EF4-FFF2-40B4-BE49-F238E27FC236}">
              <a16:creationId xmlns:a16="http://schemas.microsoft.com/office/drawing/2014/main" id="{B7CE01F9-167A-4519-BB27-CE0B6FCAB0B2}"/>
            </a:ext>
          </a:extLst>
        </xdr:cNvPr>
        <xdr:cNvSpPr/>
      </xdr:nvSpPr>
      <xdr:spPr>
        <a:xfrm>
          <a:off x="22110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271</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85703558-529D-4D3F-8836-E3BAD2DBCD99}"/>
            </a:ext>
          </a:extLst>
        </xdr:cNvPr>
        <xdr:cNvSpPr txBox="1"/>
      </xdr:nvSpPr>
      <xdr:spPr>
        <a:xfrm>
          <a:off x="22199600" y="65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144272</xdr:rowOff>
    </xdr:from>
    <xdr:to>
      <xdr:col>112</xdr:col>
      <xdr:colOff>38100</xdr:colOff>
      <xdr:row>39</xdr:row>
      <xdr:rowOff>74422</xdr:rowOff>
    </xdr:to>
    <xdr:sp macro="" textlink="">
      <xdr:nvSpPr>
        <xdr:cNvPr id="473" name="楕円 472">
          <a:extLst>
            <a:ext uri="{FF2B5EF4-FFF2-40B4-BE49-F238E27FC236}">
              <a16:creationId xmlns:a16="http://schemas.microsoft.com/office/drawing/2014/main" id="{B46FB673-F7F7-4C00-9D95-A2B291A6226C}"/>
            </a:ext>
          </a:extLst>
        </xdr:cNvPr>
        <xdr:cNvSpPr/>
      </xdr:nvSpPr>
      <xdr:spPr>
        <a:xfrm>
          <a:off x="21272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23622</xdr:rowOff>
    </xdr:from>
    <xdr:to>
      <xdr:col>116</xdr:col>
      <xdr:colOff>63500</xdr:colOff>
      <xdr:row>39</xdr:row>
      <xdr:rowOff>28194</xdr:rowOff>
    </xdr:to>
    <xdr:cxnSp macro="">
      <xdr:nvCxnSpPr>
        <xdr:cNvPr id="474" name="直線コネクタ 473">
          <a:extLst>
            <a:ext uri="{FF2B5EF4-FFF2-40B4-BE49-F238E27FC236}">
              <a16:creationId xmlns:a16="http://schemas.microsoft.com/office/drawing/2014/main" id="{59C35AEA-38F4-4206-A0B7-16A397DD9C1F}"/>
            </a:ext>
          </a:extLst>
        </xdr:cNvPr>
        <xdr:cNvCxnSpPr/>
      </xdr:nvCxnSpPr>
      <xdr:spPr>
        <a:xfrm>
          <a:off x="21323300" y="6710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475" name="楕円 474">
          <a:extLst>
            <a:ext uri="{FF2B5EF4-FFF2-40B4-BE49-F238E27FC236}">
              <a16:creationId xmlns:a16="http://schemas.microsoft.com/office/drawing/2014/main" id="{B6BCFB03-4A26-4EF1-A6D0-215611F339E6}"/>
            </a:ext>
          </a:extLst>
        </xdr:cNvPr>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23622</xdr:rowOff>
    </xdr:to>
    <xdr:cxnSp macro="">
      <xdr:nvCxnSpPr>
        <xdr:cNvPr id="476" name="直線コネクタ 475">
          <a:extLst>
            <a:ext uri="{FF2B5EF4-FFF2-40B4-BE49-F238E27FC236}">
              <a16:creationId xmlns:a16="http://schemas.microsoft.com/office/drawing/2014/main" id="{86F27000-D294-49D9-81DB-1665B841942F}"/>
            </a:ext>
          </a:extLst>
        </xdr:cNvPr>
        <xdr:cNvCxnSpPr/>
      </xdr:nvCxnSpPr>
      <xdr:spPr>
        <a:xfrm>
          <a:off x="20434300" y="6705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77" name="楕円 476">
          <a:extLst>
            <a:ext uri="{FF2B5EF4-FFF2-40B4-BE49-F238E27FC236}">
              <a16:creationId xmlns:a16="http://schemas.microsoft.com/office/drawing/2014/main" id="{90ACC06F-F8BA-4977-B04D-8AA2ED9F14D0}"/>
            </a:ext>
          </a:extLst>
        </xdr:cNvPr>
        <xdr:cNvSpPr/>
      </xdr:nvSpPr>
      <xdr:spPr>
        <a:xfrm>
          <a:off x="19494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39</xdr:row>
      <xdr:rowOff>19050</xdr:rowOff>
    </xdr:to>
    <xdr:cxnSp macro="">
      <xdr:nvCxnSpPr>
        <xdr:cNvPr id="478" name="直線コネクタ 477">
          <a:extLst>
            <a:ext uri="{FF2B5EF4-FFF2-40B4-BE49-F238E27FC236}">
              <a16:creationId xmlns:a16="http://schemas.microsoft.com/office/drawing/2014/main" id="{2A5E7026-E191-450C-BD33-DA84D3D5D5CB}"/>
            </a:ext>
          </a:extLst>
        </xdr:cNvPr>
        <xdr:cNvCxnSpPr/>
      </xdr:nvCxnSpPr>
      <xdr:spPr>
        <a:xfrm>
          <a:off x="19545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F3B26274-6CDD-4327-993F-98314812BA2B}"/>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1D554B9B-7408-475C-93D1-F2C07622EFE5}"/>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A02A5A0C-D072-4AC1-B131-593DC2F1FCD8}"/>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F8F4416D-4CB8-46EF-A074-7BB9582E40EC}"/>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90949</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F8011CFA-F658-4AA4-AE5E-3ADFF644A00E}"/>
            </a:ext>
          </a:extLst>
        </xdr:cNvPr>
        <xdr:cNvSpPr txBox="1"/>
      </xdr:nvSpPr>
      <xdr:spPr>
        <a:xfrm>
          <a:off x="210757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ADFFCB3D-0FBA-47A6-BDC3-6B35BCA000E0}"/>
            </a:ext>
          </a:extLst>
        </xdr:cNvPr>
        <xdr:cNvSpPr txBox="1"/>
      </xdr:nvSpPr>
      <xdr:spPr>
        <a:xfrm>
          <a:off x="20199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EC4E4587-4192-4408-BC42-EF79CCCDDA53}"/>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A69AC92-CE7B-49E0-BC2F-648936F06E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DB8515C9-C419-4EE2-A183-D3C237D1E5B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997EF33A-4160-41FD-9FA9-4A9BDC0F394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669AE764-C76A-4D75-A251-C5678EA830F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87282448-4ED0-46D8-AED8-3E93132E93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44743ED1-4965-4A18-940C-C6C6A497AB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3F91F7CC-4524-44EE-9981-BE1BB34E43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BA66E2D6-45B7-4BAB-8F29-9BAFB0DC44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1C7155FD-62CA-43A7-B36B-502D1C6F3B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5A4F6D35-2C43-42AA-9480-F0EF230EAFD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46DA46C0-CBB2-49B1-8745-805980ADA65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2032ADAD-53E0-4718-9231-20644193603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3C09B491-8C5A-40D4-82B6-2528F2788155}"/>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C7ECEA08-0B95-4731-902C-F39CA04F1BC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id="{6A93B0A5-CE26-4302-8867-19055B58992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F0703EAF-9ECC-43BC-A0DB-23FCCD68B16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id="{60F7FAEF-990F-45C6-898E-6BBF01ECB05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BE624317-C744-47F5-9A26-0CAFD961ED5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id="{8822BE3F-F853-4FD6-83D3-038525A3D39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61B52505-C39B-479C-839E-553B31FE7B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5F0774C5-A608-466B-8C55-BF4D40FDD08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A3CCFF6E-BBF4-41AC-9639-D6A5D3B6ADA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a:extLst>
            <a:ext uri="{FF2B5EF4-FFF2-40B4-BE49-F238E27FC236}">
              <a16:creationId xmlns:a16="http://schemas.microsoft.com/office/drawing/2014/main" id="{92E0C46D-1E29-4FA1-83D3-94EAC72613BC}"/>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435FA132-67D6-444A-A4EA-59DD7EC59754}"/>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a:extLst>
            <a:ext uri="{FF2B5EF4-FFF2-40B4-BE49-F238E27FC236}">
              <a16:creationId xmlns:a16="http://schemas.microsoft.com/office/drawing/2014/main" id="{8D8DEA2C-90C7-43D1-A718-52EC9A239A6F}"/>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A903C201-2C5E-4A02-8AC4-C0C4BE54CB96}"/>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a:extLst>
            <a:ext uri="{FF2B5EF4-FFF2-40B4-BE49-F238E27FC236}">
              <a16:creationId xmlns:a16="http://schemas.microsoft.com/office/drawing/2014/main" id="{37612AFD-6471-4EC6-BE1E-14ED36F0EC7B}"/>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3D7E469-DC31-4067-B4FE-2DE66EC27043}"/>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a:extLst>
            <a:ext uri="{FF2B5EF4-FFF2-40B4-BE49-F238E27FC236}">
              <a16:creationId xmlns:a16="http://schemas.microsoft.com/office/drawing/2014/main" id="{831068FA-F72C-40A9-91E6-146894F29C6B}"/>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a:extLst>
            <a:ext uri="{FF2B5EF4-FFF2-40B4-BE49-F238E27FC236}">
              <a16:creationId xmlns:a16="http://schemas.microsoft.com/office/drawing/2014/main" id="{927C33B8-5FDE-469F-9A8C-991BA15EF2A6}"/>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a:extLst>
            <a:ext uri="{FF2B5EF4-FFF2-40B4-BE49-F238E27FC236}">
              <a16:creationId xmlns:a16="http://schemas.microsoft.com/office/drawing/2014/main" id="{5807A2BC-2805-4ED4-8F4C-668FA3A9DAA2}"/>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a:extLst>
            <a:ext uri="{FF2B5EF4-FFF2-40B4-BE49-F238E27FC236}">
              <a16:creationId xmlns:a16="http://schemas.microsoft.com/office/drawing/2014/main" id="{D8A7BDD7-04A9-43B4-8A65-6CDC92DC9415}"/>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a:extLst>
            <a:ext uri="{FF2B5EF4-FFF2-40B4-BE49-F238E27FC236}">
              <a16:creationId xmlns:a16="http://schemas.microsoft.com/office/drawing/2014/main" id="{08A7919D-74A5-4FDC-8D0E-6C7749C1F99D}"/>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663A3666-48C3-4DEB-AA71-D0F5870EC37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4FEF2B5-FFF9-4238-873C-C43678CA510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2386E578-02DD-4C1A-9AA8-356BE56A23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2E72CC54-AA5A-4C3C-A053-B5B39449F5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63A5EEA7-7A6A-4895-B3C9-DDD8CB9CA7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143510</xdr:rowOff>
    </xdr:from>
    <xdr:to>
      <xdr:col>85</xdr:col>
      <xdr:colOff>177800</xdr:colOff>
      <xdr:row>57</xdr:row>
      <xdr:rowOff>73660</xdr:rowOff>
    </xdr:to>
    <xdr:sp macro="" textlink="">
      <xdr:nvSpPr>
        <xdr:cNvPr id="524" name="楕円 523">
          <a:extLst>
            <a:ext uri="{FF2B5EF4-FFF2-40B4-BE49-F238E27FC236}">
              <a16:creationId xmlns:a16="http://schemas.microsoft.com/office/drawing/2014/main" id="{C94335A1-581C-452E-B678-57D1FFFAE149}"/>
            </a:ext>
          </a:extLst>
        </xdr:cNvPr>
        <xdr:cNvSpPr/>
      </xdr:nvSpPr>
      <xdr:spPr>
        <a:xfrm>
          <a:off x="16268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166387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2FB69D9A-8457-43F5-BA7A-0C5308F7AB2B}"/>
            </a:ext>
          </a:extLst>
        </xdr:cNvPr>
        <xdr:cNvSpPr txBox="1"/>
      </xdr:nvSpPr>
      <xdr:spPr>
        <a:xfrm>
          <a:off x="1635760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88646</xdr:rowOff>
    </xdr:from>
    <xdr:to>
      <xdr:col>81</xdr:col>
      <xdr:colOff>101600</xdr:colOff>
      <xdr:row>57</xdr:row>
      <xdr:rowOff>18796</xdr:rowOff>
    </xdr:to>
    <xdr:sp macro="" textlink="">
      <xdr:nvSpPr>
        <xdr:cNvPr id="526" name="楕円 525">
          <a:extLst>
            <a:ext uri="{FF2B5EF4-FFF2-40B4-BE49-F238E27FC236}">
              <a16:creationId xmlns:a16="http://schemas.microsoft.com/office/drawing/2014/main" id="{DB0D70DA-5B96-44B1-9D98-14199485FF0D}"/>
            </a:ext>
          </a:extLst>
        </xdr:cNvPr>
        <xdr:cNvSpPr/>
      </xdr:nvSpPr>
      <xdr:spPr>
        <a:xfrm>
          <a:off x="154305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139446</xdr:rowOff>
    </xdr:from>
    <xdr:to>
      <xdr:col>85</xdr:col>
      <xdr:colOff>127000</xdr:colOff>
      <xdr:row>57</xdr:row>
      <xdr:rowOff>22860</xdr:rowOff>
    </xdr:to>
    <xdr:cxnSp macro="">
      <xdr:nvCxnSpPr>
        <xdr:cNvPr id="527" name="直線コネクタ 526">
          <a:extLst>
            <a:ext uri="{FF2B5EF4-FFF2-40B4-BE49-F238E27FC236}">
              <a16:creationId xmlns:a16="http://schemas.microsoft.com/office/drawing/2014/main" id="{BF3D6A7C-8708-4653-AA51-BD6C2A237EA8}"/>
            </a:ext>
          </a:extLst>
        </xdr:cNvPr>
        <xdr:cNvCxnSpPr/>
      </xdr:nvCxnSpPr>
      <xdr:spPr>
        <a:xfrm>
          <a:off x="15481300" y="974064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152654</xdr:rowOff>
    </xdr:from>
    <xdr:to>
      <xdr:col>76</xdr:col>
      <xdr:colOff>165100</xdr:colOff>
      <xdr:row>57</xdr:row>
      <xdr:rowOff>82804</xdr:rowOff>
    </xdr:to>
    <xdr:sp macro="" textlink="">
      <xdr:nvSpPr>
        <xdr:cNvPr id="528" name="楕円 527">
          <a:extLst>
            <a:ext uri="{FF2B5EF4-FFF2-40B4-BE49-F238E27FC236}">
              <a16:creationId xmlns:a16="http://schemas.microsoft.com/office/drawing/2014/main" id="{339435C9-A2C1-4E85-8E03-F98FA592A81F}"/>
            </a:ext>
          </a:extLst>
        </xdr:cNvPr>
        <xdr:cNvSpPr/>
      </xdr:nvSpPr>
      <xdr:spPr>
        <a:xfrm>
          <a:off x="145415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139446</xdr:rowOff>
    </xdr:from>
    <xdr:to>
      <xdr:col>81</xdr:col>
      <xdr:colOff>50800</xdr:colOff>
      <xdr:row>57</xdr:row>
      <xdr:rowOff>32004</xdr:rowOff>
    </xdr:to>
    <xdr:cxnSp macro="">
      <xdr:nvCxnSpPr>
        <xdr:cNvPr id="529" name="直線コネクタ 528">
          <a:extLst>
            <a:ext uri="{FF2B5EF4-FFF2-40B4-BE49-F238E27FC236}">
              <a16:creationId xmlns:a16="http://schemas.microsoft.com/office/drawing/2014/main" id="{FF76232F-5CC3-491B-B554-509B88EFC69B}"/>
            </a:ext>
          </a:extLst>
        </xdr:cNvPr>
        <xdr:cNvCxnSpPr/>
      </xdr:nvCxnSpPr>
      <xdr:spPr>
        <a:xfrm flipV="1">
          <a:off x="14592300" y="974064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104648</xdr:rowOff>
    </xdr:from>
    <xdr:to>
      <xdr:col>72</xdr:col>
      <xdr:colOff>38100</xdr:colOff>
      <xdr:row>57</xdr:row>
      <xdr:rowOff>34798</xdr:rowOff>
    </xdr:to>
    <xdr:sp macro="" textlink="">
      <xdr:nvSpPr>
        <xdr:cNvPr id="530" name="楕円 529">
          <a:extLst>
            <a:ext uri="{FF2B5EF4-FFF2-40B4-BE49-F238E27FC236}">
              <a16:creationId xmlns:a16="http://schemas.microsoft.com/office/drawing/2014/main" id="{917F3AA8-1AEC-4718-9DFF-BF098DE13993}"/>
            </a:ext>
          </a:extLst>
        </xdr:cNvPr>
        <xdr:cNvSpPr/>
      </xdr:nvSpPr>
      <xdr:spPr>
        <a:xfrm>
          <a:off x="136525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155448</xdr:rowOff>
    </xdr:from>
    <xdr:to>
      <xdr:col>76</xdr:col>
      <xdr:colOff>114300</xdr:colOff>
      <xdr:row>57</xdr:row>
      <xdr:rowOff>32004</xdr:rowOff>
    </xdr:to>
    <xdr:cxnSp macro="">
      <xdr:nvCxnSpPr>
        <xdr:cNvPr id="531" name="直線コネクタ 530">
          <a:extLst>
            <a:ext uri="{FF2B5EF4-FFF2-40B4-BE49-F238E27FC236}">
              <a16:creationId xmlns:a16="http://schemas.microsoft.com/office/drawing/2014/main" id="{2AAF1CF3-652A-4DB7-9D48-6769D066A800}"/>
            </a:ext>
          </a:extLst>
        </xdr:cNvPr>
        <xdr:cNvCxnSpPr/>
      </xdr:nvCxnSpPr>
      <xdr:spPr>
        <a:xfrm>
          <a:off x="13703300" y="97566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2" name="n_1aveValue【学校施設】&#10;有形固定資産減価償却率">
          <a:extLst>
            <a:ext uri="{FF2B5EF4-FFF2-40B4-BE49-F238E27FC236}">
              <a16:creationId xmlns:a16="http://schemas.microsoft.com/office/drawing/2014/main" id="{F570D76D-7E6E-4972-BD4D-113A768D46C4}"/>
            </a:ext>
          </a:extLst>
        </xdr:cNvPr>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3" name="n_2aveValue【学校施設】&#10;有形固定資産減価償却率">
          <a:extLst>
            <a:ext uri="{FF2B5EF4-FFF2-40B4-BE49-F238E27FC236}">
              <a16:creationId xmlns:a16="http://schemas.microsoft.com/office/drawing/2014/main" id="{6EE932BC-8A05-4AC8-9C47-A7B1F374238F}"/>
            </a:ext>
          </a:extLst>
        </xdr:cNvPr>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4" name="n_3aveValue【学校施設】&#10;有形固定資産減価償却率">
          <a:extLst>
            <a:ext uri="{FF2B5EF4-FFF2-40B4-BE49-F238E27FC236}">
              <a16:creationId xmlns:a16="http://schemas.microsoft.com/office/drawing/2014/main" id="{8620E38E-1E43-48D9-96F9-ED43BCC1F6C3}"/>
            </a:ext>
          </a:extLst>
        </xdr:cNvPr>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a:extLst>
            <a:ext uri="{FF2B5EF4-FFF2-40B4-BE49-F238E27FC236}">
              <a16:creationId xmlns:a16="http://schemas.microsoft.com/office/drawing/2014/main" id="{139B121E-FFB8-4E93-9BB9-DF101CC31502}"/>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35323</xdr:rowOff>
    </xdr:from>
    <xdr:ext cx="405111" cy="259045"/>
    <xdr:sp macro="" textlink="">
      <xdr:nvSpPr>
        <xdr:cNvPr id="536" name="n_1mainValue【学校施設】&#10;有形固定資産減価償却率">
          <a:extLst>
            <a:ext uri="{FF2B5EF4-FFF2-40B4-BE49-F238E27FC236}">
              <a16:creationId xmlns:a16="http://schemas.microsoft.com/office/drawing/2014/main" id="{0D449B26-CEDA-429E-8C45-5C728D2F0559}"/>
            </a:ext>
          </a:extLst>
        </xdr:cNvPr>
        <xdr:cNvSpPr txBox="1"/>
      </xdr:nvSpPr>
      <xdr:spPr>
        <a:xfrm>
          <a:off x="15266044" y="946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99331</xdr:rowOff>
    </xdr:from>
    <xdr:ext cx="405111" cy="259045"/>
    <xdr:sp macro="" textlink="">
      <xdr:nvSpPr>
        <xdr:cNvPr id="537" name="n_2mainValue【学校施設】&#10;有形固定資産減価償却率">
          <a:extLst>
            <a:ext uri="{FF2B5EF4-FFF2-40B4-BE49-F238E27FC236}">
              <a16:creationId xmlns:a16="http://schemas.microsoft.com/office/drawing/2014/main" id="{47063AA0-3554-4EE5-8F20-B43BCD9CFBD6}"/>
            </a:ext>
          </a:extLst>
        </xdr:cNvPr>
        <xdr:cNvSpPr txBox="1"/>
      </xdr:nvSpPr>
      <xdr:spPr>
        <a:xfrm>
          <a:off x="14389744" y="952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51325</xdr:rowOff>
    </xdr:from>
    <xdr:ext cx="405111" cy="259045"/>
    <xdr:sp macro="" textlink="">
      <xdr:nvSpPr>
        <xdr:cNvPr id="538" name="n_3mainValue【学校施設】&#10;有形固定資産減価償却率">
          <a:extLst>
            <a:ext uri="{FF2B5EF4-FFF2-40B4-BE49-F238E27FC236}">
              <a16:creationId xmlns:a16="http://schemas.microsoft.com/office/drawing/2014/main" id="{B82D119C-BF2A-4E9B-A3E7-6D9039BDDB30}"/>
            </a:ext>
          </a:extLst>
        </xdr:cNvPr>
        <xdr:cNvSpPr txBox="1"/>
      </xdr:nvSpPr>
      <xdr:spPr>
        <a:xfrm>
          <a:off x="13500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99F75DA9-9629-4437-A1A5-2AAA798B60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5A35CE9D-6681-4A26-8EF0-AC68C39ACD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C7D42529-F4DC-4D61-BB71-663CBCB4D3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607BD33B-7FC6-4B0D-A952-45734D7B14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F234F2A7-D252-482C-A0B6-1EC95C144DA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6C407B77-25C7-4D7D-9C47-1BC0BB584D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B0C9690F-D617-4EFF-8ED5-C6132D56D4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524982E6-E9F0-4129-B476-0257FAD627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78826064-F118-421F-82B3-50F4BD79BD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47A04656-8D88-476D-A2B9-0F49AAD1CF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5565D576-1A74-4DDD-A6CB-47014A2EC7E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8BC7ECAC-C06D-41E5-9E45-777B38FC4C9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178E2B28-7215-4690-BE87-761229821D0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A958FF8A-9738-4AA9-8A72-573D7809468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E88AFA93-E96B-4A2D-A6C7-1C43A2F049D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C0D7A081-65D8-46DB-905B-1BD0C28EE0C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03A3B603-C829-42FA-8EAA-9698990E848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0C737E83-865F-4180-93A3-FFC1E800544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4D808081-2208-49B3-B8CF-EB90E8B4414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D0405196-0600-492B-9B90-2EC9F75B74B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6FF2BFE3-75A0-4EB5-B1D7-B89C75D7677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1810BCD6-C8FD-4657-95F1-7A34138AA7C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E9423C6D-AB24-41A4-83C3-FCC2DACC3A8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a:extLst>
            <a:ext uri="{FF2B5EF4-FFF2-40B4-BE49-F238E27FC236}">
              <a16:creationId xmlns:a16="http://schemas.microsoft.com/office/drawing/2014/main" id="{983D588D-7F51-4787-9255-7F2966A3EDA9}"/>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a:extLst>
            <a:ext uri="{FF2B5EF4-FFF2-40B4-BE49-F238E27FC236}">
              <a16:creationId xmlns:a16="http://schemas.microsoft.com/office/drawing/2014/main" id="{B5102E9A-BA02-4AB4-A6B2-0315D6D9F729}"/>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a:extLst>
            <a:ext uri="{FF2B5EF4-FFF2-40B4-BE49-F238E27FC236}">
              <a16:creationId xmlns:a16="http://schemas.microsoft.com/office/drawing/2014/main" id="{D70193BC-A055-4373-B0BC-F01FC6F54159}"/>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a:extLst>
            <a:ext uri="{FF2B5EF4-FFF2-40B4-BE49-F238E27FC236}">
              <a16:creationId xmlns:a16="http://schemas.microsoft.com/office/drawing/2014/main" id="{90BF4A04-3992-48A1-9CC1-5DB2D9E4861A}"/>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a:extLst>
            <a:ext uri="{FF2B5EF4-FFF2-40B4-BE49-F238E27FC236}">
              <a16:creationId xmlns:a16="http://schemas.microsoft.com/office/drawing/2014/main" id="{5815A10E-4DC3-447F-8F82-C5A9D704218A}"/>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a:extLst>
            <a:ext uri="{FF2B5EF4-FFF2-40B4-BE49-F238E27FC236}">
              <a16:creationId xmlns:a16="http://schemas.microsoft.com/office/drawing/2014/main" id="{DA759B20-85C5-4F2B-9702-2A60FF0E9C04}"/>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a:extLst>
            <a:ext uri="{FF2B5EF4-FFF2-40B4-BE49-F238E27FC236}">
              <a16:creationId xmlns:a16="http://schemas.microsoft.com/office/drawing/2014/main" id="{4E419D3B-0D18-4022-B9DC-CEFFE95BD9ED}"/>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a:extLst>
            <a:ext uri="{FF2B5EF4-FFF2-40B4-BE49-F238E27FC236}">
              <a16:creationId xmlns:a16="http://schemas.microsoft.com/office/drawing/2014/main" id="{E1DB4283-EDE6-4688-8A51-27D8C02E8FE9}"/>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a:extLst>
            <a:ext uri="{FF2B5EF4-FFF2-40B4-BE49-F238E27FC236}">
              <a16:creationId xmlns:a16="http://schemas.microsoft.com/office/drawing/2014/main" id="{CF0B81D6-F40C-4CED-8298-296174A01864}"/>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a:extLst>
            <a:ext uri="{FF2B5EF4-FFF2-40B4-BE49-F238E27FC236}">
              <a16:creationId xmlns:a16="http://schemas.microsoft.com/office/drawing/2014/main" id="{AF5EE6E8-15B8-4CCE-8FE0-8524A9F6922D}"/>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a:extLst>
            <a:ext uri="{FF2B5EF4-FFF2-40B4-BE49-F238E27FC236}">
              <a16:creationId xmlns:a16="http://schemas.microsoft.com/office/drawing/2014/main" id="{9129813B-94B3-4E46-A622-70F2BF886DE5}"/>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DA28DB4B-F8E4-4934-94BD-59276E0F32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DC52F622-175D-468E-94D2-1E7957860A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C271B0AA-C18C-4781-B725-5909F6AFE91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D3E60568-5598-4716-A011-11046DF94F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3E4B02A6-15E0-45FB-9D2C-C947BE2A20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578" name="楕円 577">
          <a:extLst>
            <a:ext uri="{FF2B5EF4-FFF2-40B4-BE49-F238E27FC236}">
              <a16:creationId xmlns:a16="http://schemas.microsoft.com/office/drawing/2014/main" id="{EED8B112-C35E-4A51-A1AA-A3B4A1D86963}"/>
            </a:ext>
          </a:extLst>
        </xdr:cNvPr>
        <xdr:cNvSpPr/>
      </xdr:nvSpPr>
      <xdr:spPr>
        <a:xfrm>
          <a:off x="22110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79" name="【学校施設】&#10;一人当たり面積該当値テキスト">
          <a:extLst>
            <a:ext uri="{FF2B5EF4-FFF2-40B4-BE49-F238E27FC236}">
              <a16:creationId xmlns:a16="http://schemas.microsoft.com/office/drawing/2014/main" id="{060E12AB-AE9F-40B0-8CB2-894C7E582178}"/>
            </a:ext>
          </a:extLst>
        </xdr:cNvPr>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139891</xdr:rowOff>
    </xdr:from>
    <xdr:to>
      <xdr:col>112</xdr:col>
      <xdr:colOff>38100</xdr:colOff>
      <xdr:row>63</xdr:row>
      <xdr:rowOff>70041</xdr:rowOff>
    </xdr:to>
    <xdr:sp macro="" textlink="">
      <xdr:nvSpPr>
        <xdr:cNvPr id="580" name="楕円 579">
          <a:extLst>
            <a:ext uri="{FF2B5EF4-FFF2-40B4-BE49-F238E27FC236}">
              <a16:creationId xmlns:a16="http://schemas.microsoft.com/office/drawing/2014/main" id="{9B0C3C89-BF2B-4DB3-B2EA-2A20A845E6C9}"/>
            </a:ext>
          </a:extLst>
        </xdr:cNvPr>
        <xdr:cNvSpPr/>
      </xdr:nvSpPr>
      <xdr:spPr>
        <a:xfrm>
          <a:off x="21272500" y="107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19241</xdr:rowOff>
    </xdr:from>
    <xdr:to>
      <xdr:col>116</xdr:col>
      <xdr:colOff>63500</xdr:colOff>
      <xdr:row>63</xdr:row>
      <xdr:rowOff>20574</xdr:rowOff>
    </xdr:to>
    <xdr:cxnSp macro="">
      <xdr:nvCxnSpPr>
        <xdr:cNvPr id="581" name="直線コネクタ 580">
          <a:extLst>
            <a:ext uri="{FF2B5EF4-FFF2-40B4-BE49-F238E27FC236}">
              <a16:creationId xmlns:a16="http://schemas.microsoft.com/office/drawing/2014/main" id="{06CEE57C-F55C-4653-8791-789351682182}"/>
            </a:ext>
          </a:extLst>
        </xdr:cNvPr>
        <xdr:cNvCxnSpPr/>
      </xdr:nvCxnSpPr>
      <xdr:spPr>
        <a:xfrm>
          <a:off x="21323300" y="10820591"/>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139129</xdr:rowOff>
    </xdr:from>
    <xdr:to>
      <xdr:col>107</xdr:col>
      <xdr:colOff>101600</xdr:colOff>
      <xdr:row>63</xdr:row>
      <xdr:rowOff>69279</xdr:rowOff>
    </xdr:to>
    <xdr:sp macro="" textlink="">
      <xdr:nvSpPr>
        <xdr:cNvPr id="582" name="楕円 581">
          <a:extLst>
            <a:ext uri="{FF2B5EF4-FFF2-40B4-BE49-F238E27FC236}">
              <a16:creationId xmlns:a16="http://schemas.microsoft.com/office/drawing/2014/main" id="{8B029997-C85F-4327-ACE8-AE17BDC95DFF}"/>
            </a:ext>
          </a:extLst>
        </xdr:cNvPr>
        <xdr:cNvSpPr/>
      </xdr:nvSpPr>
      <xdr:spPr>
        <a:xfrm>
          <a:off x="20383500" y="107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18479</xdr:rowOff>
    </xdr:from>
    <xdr:to>
      <xdr:col>111</xdr:col>
      <xdr:colOff>177800</xdr:colOff>
      <xdr:row>63</xdr:row>
      <xdr:rowOff>19241</xdr:rowOff>
    </xdr:to>
    <xdr:cxnSp macro="">
      <xdr:nvCxnSpPr>
        <xdr:cNvPr id="583" name="直線コネクタ 582">
          <a:extLst>
            <a:ext uri="{FF2B5EF4-FFF2-40B4-BE49-F238E27FC236}">
              <a16:creationId xmlns:a16="http://schemas.microsoft.com/office/drawing/2014/main" id="{D31A2E3F-9D3C-477D-935A-AA7F3FB6D7F2}"/>
            </a:ext>
          </a:extLst>
        </xdr:cNvPr>
        <xdr:cNvCxnSpPr/>
      </xdr:nvCxnSpPr>
      <xdr:spPr>
        <a:xfrm>
          <a:off x="20434300" y="1081982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139891</xdr:rowOff>
    </xdr:from>
    <xdr:to>
      <xdr:col>102</xdr:col>
      <xdr:colOff>165100</xdr:colOff>
      <xdr:row>63</xdr:row>
      <xdr:rowOff>70041</xdr:rowOff>
    </xdr:to>
    <xdr:sp macro="" textlink="">
      <xdr:nvSpPr>
        <xdr:cNvPr id="584" name="楕円 583">
          <a:extLst>
            <a:ext uri="{FF2B5EF4-FFF2-40B4-BE49-F238E27FC236}">
              <a16:creationId xmlns:a16="http://schemas.microsoft.com/office/drawing/2014/main" id="{DE316372-DFDB-48F9-98DF-D65D587D977B}"/>
            </a:ext>
          </a:extLst>
        </xdr:cNvPr>
        <xdr:cNvSpPr/>
      </xdr:nvSpPr>
      <xdr:spPr>
        <a:xfrm>
          <a:off x="19494500" y="107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18479</xdr:rowOff>
    </xdr:from>
    <xdr:to>
      <xdr:col>107</xdr:col>
      <xdr:colOff>50800</xdr:colOff>
      <xdr:row>63</xdr:row>
      <xdr:rowOff>19241</xdr:rowOff>
    </xdr:to>
    <xdr:cxnSp macro="">
      <xdr:nvCxnSpPr>
        <xdr:cNvPr id="585" name="直線コネクタ 584">
          <a:extLst>
            <a:ext uri="{FF2B5EF4-FFF2-40B4-BE49-F238E27FC236}">
              <a16:creationId xmlns:a16="http://schemas.microsoft.com/office/drawing/2014/main" id="{18D2C086-25D6-4E1F-A93F-AF461925AA43}"/>
            </a:ext>
          </a:extLst>
        </xdr:cNvPr>
        <xdr:cNvCxnSpPr/>
      </xdr:nvCxnSpPr>
      <xdr:spPr>
        <a:xfrm flipV="1">
          <a:off x="19545300" y="1081982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a:extLst>
            <a:ext uri="{FF2B5EF4-FFF2-40B4-BE49-F238E27FC236}">
              <a16:creationId xmlns:a16="http://schemas.microsoft.com/office/drawing/2014/main" id="{620DBFCA-1961-4EEF-9940-1AF89357023C}"/>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a:extLst>
            <a:ext uri="{FF2B5EF4-FFF2-40B4-BE49-F238E27FC236}">
              <a16:creationId xmlns:a16="http://schemas.microsoft.com/office/drawing/2014/main" id="{5F842620-4F79-47B2-BA26-1B0AA63439EE}"/>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a:extLst>
            <a:ext uri="{FF2B5EF4-FFF2-40B4-BE49-F238E27FC236}">
              <a16:creationId xmlns:a16="http://schemas.microsoft.com/office/drawing/2014/main" id="{7A009943-6A7B-4682-BE4A-B5E2764EE029}"/>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a:extLst>
            <a:ext uri="{FF2B5EF4-FFF2-40B4-BE49-F238E27FC236}">
              <a16:creationId xmlns:a16="http://schemas.microsoft.com/office/drawing/2014/main" id="{730066E4-2141-4321-AF5B-AD987492F270}"/>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61168</xdr:rowOff>
    </xdr:from>
    <xdr:ext cx="469744" cy="259045"/>
    <xdr:sp macro="" textlink="">
      <xdr:nvSpPr>
        <xdr:cNvPr id="590" name="n_1mainValue【学校施設】&#10;一人当たり面積">
          <a:extLst>
            <a:ext uri="{FF2B5EF4-FFF2-40B4-BE49-F238E27FC236}">
              <a16:creationId xmlns:a16="http://schemas.microsoft.com/office/drawing/2014/main" id="{E98646B8-6D77-4249-AD03-CD6F1FEE7DA6}"/>
            </a:ext>
          </a:extLst>
        </xdr:cNvPr>
        <xdr:cNvSpPr txBox="1"/>
      </xdr:nvSpPr>
      <xdr:spPr>
        <a:xfrm>
          <a:off x="21075727" y="1086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60406</xdr:rowOff>
    </xdr:from>
    <xdr:ext cx="469744" cy="259045"/>
    <xdr:sp macro="" textlink="">
      <xdr:nvSpPr>
        <xdr:cNvPr id="591" name="n_2mainValue【学校施設】&#10;一人当たり面積">
          <a:extLst>
            <a:ext uri="{FF2B5EF4-FFF2-40B4-BE49-F238E27FC236}">
              <a16:creationId xmlns:a16="http://schemas.microsoft.com/office/drawing/2014/main" id="{93F54909-DE0C-485C-A743-E2790ADF3E10}"/>
            </a:ext>
          </a:extLst>
        </xdr:cNvPr>
        <xdr:cNvSpPr txBox="1"/>
      </xdr:nvSpPr>
      <xdr:spPr>
        <a:xfrm>
          <a:off x="20199427" y="1086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61168</xdr:rowOff>
    </xdr:from>
    <xdr:ext cx="469744" cy="259045"/>
    <xdr:sp macro="" textlink="">
      <xdr:nvSpPr>
        <xdr:cNvPr id="592" name="n_3mainValue【学校施設】&#10;一人当たり面積">
          <a:extLst>
            <a:ext uri="{FF2B5EF4-FFF2-40B4-BE49-F238E27FC236}">
              <a16:creationId xmlns:a16="http://schemas.microsoft.com/office/drawing/2014/main" id="{D9B572B1-4A82-49E9-8857-E539300FB65B}"/>
            </a:ext>
          </a:extLst>
        </xdr:cNvPr>
        <xdr:cNvSpPr txBox="1"/>
      </xdr:nvSpPr>
      <xdr:spPr>
        <a:xfrm>
          <a:off x="19310427" y="1086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EA3A3854-2C00-4A08-A2DF-09646BABEA5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6FB35FF5-08E2-46A9-BE70-8B17B6BB34A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96888791-15ED-4297-B873-76CB202E3F5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735C3107-13F4-485A-9047-883E7834F92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34A21B1F-E546-46BD-81EC-373E8AFFF4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E6C6FFF5-904F-4E87-A7BC-4895D2AE1C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9E4D2ED2-555D-4ED9-ACE9-C141A51208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613D7BA5-D6FC-43A4-B513-A8DE2AA071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C9AD10F1-6A03-4274-89C6-A949753E95F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77FED3FD-58BA-43A7-96CE-3E0B8897C23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65780313-7B36-4CDB-B071-2105CC7DEBC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F1BCD63E-F0D8-4CB3-8663-88AAADAA82C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476847D9-8A5B-46D4-8701-E8C6D151241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C091D6AD-CD09-4A11-913A-03EA36D1F30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4D1D2F3C-E1F3-4C38-A47B-F81FC312298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2E2F2DB0-EC82-41CE-A8E5-914ACEC014A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0BAD824D-6C17-401E-A75D-B2F573B8435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7FDB8B6E-582F-4C42-B841-E795D51A74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5CB12D97-8E46-4864-8DDF-3AFFF0114F3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CAEC5D06-5A3D-4556-8523-C29299745F9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040FB95B-4C67-434B-B385-2EF7BC1E12B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0BEC88FA-B860-4E1D-95DB-E02564E4D10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3573CA78-D80A-4A3E-BDB4-06F9A633F6A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A39F3BE5-48D5-4EE5-85AF-880E4E39823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a:extLst>
            <a:ext uri="{FF2B5EF4-FFF2-40B4-BE49-F238E27FC236}">
              <a16:creationId xmlns:a16="http://schemas.microsoft.com/office/drawing/2014/main" id="{4D6C8B1D-BDCF-4DDE-A406-25B33F5C772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a:extLst>
            <a:ext uri="{FF2B5EF4-FFF2-40B4-BE49-F238E27FC236}">
              <a16:creationId xmlns:a16="http://schemas.microsoft.com/office/drawing/2014/main" id="{7EBB1B45-D615-41C4-8865-E6420B360AB3}"/>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a:extLst>
            <a:ext uri="{FF2B5EF4-FFF2-40B4-BE49-F238E27FC236}">
              <a16:creationId xmlns:a16="http://schemas.microsoft.com/office/drawing/2014/main" id="{0DC022A9-CA7A-4088-8EC8-E3BF11815608}"/>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a:extLst>
            <a:ext uri="{FF2B5EF4-FFF2-40B4-BE49-F238E27FC236}">
              <a16:creationId xmlns:a16="http://schemas.microsoft.com/office/drawing/2014/main" id="{8F22517B-F533-47E7-BA60-495DC68AE7FA}"/>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a:extLst>
            <a:ext uri="{FF2B5EF4-FFF2-40B4-BE49-F238E27FC236}">
              <a16:creationId xmlns:a16="http://schemas.microsoft.com/office/drawing/2014/main" id="{261C83F7-61A3-45AC-9A7F-A07398F15C1F}"/>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a:extLst>
            <a:ext uri="{FF2B5EF4-FFF2-40B4-BE49-F238E27FC236}">
              <a16:creationId xmlns:a16="http://schemas.microsoft.com/office/drawing/2014/main" id="{56A95C85-018F-4C9E-AFE5-2AAF93519E4F}"/>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23" name="【児童館】&#10;有形固定資産減価償却率平均値テキスト">
          <a:extLst>
            <a:ext uri="{FF2B5EF4-FFF2-40B4-BE49-F238E27FC236}">
              <a16:creationId xmlns:a16="http://schemas.microsoft.com/office/drawing/2014/main" id="{6BD0EE4C-1711-4B1E-917C-219A4C38FCD6}"/>
            </a:ext>
          </a:extLst>
        </xdr:cNvPr>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a:extLst>
            <a:ext uri="{FF2B5EF4-FFF2-40B4-BE49-F238E27FC236}">
              <a16:creationId xmlns:a16="http://schemas.microsoft.com/office/drawing/2014/main" id="{D4AE2F0B-8792-4D25-A6DD-A83733129F95}"/>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a:extLst>
            <a:ext uri="{FF2B5EF4-FFF2-40B4-BE49-F238E27FC236}">
              <a16:creationId xmlns:a16="http://schemas.microsoft.com/office/drawing/2014/main" id="{3D541360-F504-446B-99A5-A974CF8E7CB6}"/>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a:extLst>
            <a:ext uri="{FF2B5EF4-FFF2-40B4-BE49-F238E27FC236}">
              <a16:creationId xmlns:a16="http://schemas.microsoft.com/office/drawing/2014/main" id="{6CBEB168-A522-4252-8B09-C270A641A6AE}"/>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a:extLst>
            <a:ext uri="{FF2B5EF4-FFF2-40B4-BE49-F238E27FC236}">
              <a16:creationId xmlns:a16="http://schemas.microsoft.com/office/drawing/2014/main" id="{5040449E-C251-4E85-A8F3-5C763A0B5986}"/>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a:extLst>
            <a:ext uri="{FF2B5EF4-FFF2-40B4-BE49-F238E27FC236}">
              <a16:creationId xmlns:a16="http://schemas.microsoft.com/office/drawing/2014/main" id="{DA4BBAB4-A994-436A-A9AD-DEFDC507A032}"/>
            </a:ext>
          </a:extLst>
        </xdr:cNvPr>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A3DBD896-4286-4A5D-9C77-2863BA13DD2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5B81E5DF-C697-46A8-BCCB-A959A067DE1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C0835D98-BB96-4F4D-AF15-F458B0B4B9C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60F4DC0A-FA78-4BE1-A0C3-3BC660214A7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FF6F13D0-EC3F-4928-9FB1-1BB8C8F3770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34" name="楕円 633">
          <a:extLst>
            <a:ext uri="{FF2B5EF4-FFF2-40B4-BE49-F238E27FC236}">
              <a16:creationId xmlns:a16="http://schemas.microsoft.com/office/drawing/2014/main" id="{252A68FC-76D0-4435-BD7A-9EA34BA91570}"/>
            </a:ext>
          </a:extLst>
        </xdr:cNvPr>
        <xdr:cNvSpPr/>
      </xdr:nvSpPr>
      <xdr:spPr>
        <a:xfrm>
          <a:off x="162687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28139</xdr:rowOff>
    </xdr:from>
    <xdr:ext cx="405111" cy="259045"/>
    <xdr:sp macro="" textlink="">
      <xdr:nvSpPr>
        <xdr:cNvPr id="635" name="【児童館】&#10;有形固定資産減価償却率該当値テキスト">
          <a:extLst>
            <a:ext uri="{FF2B5EF4-FFF2-40B4-BE49-F238E27FC236}">
              <a16:creationId xmlns:a16="http://schemas.microsoft.com/office/drawing/2014/main" id="{4F561B57-F0DC-4057-A50B-749DBEB10B75}"/>
            </a:ext>
          </a:extLst>
        </xdr:cNvPr>
        <xdr:cNvSpPr txBox="1"/>
      </xdr:nvSpPr>
      <xdr:spPr>
        <a:xfrm>
          <a:off x="16357600" y="1391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137523</xdr:rowOff>
    </xdr:from>
    <xdr:to>
      <xdr:col>81</xdr:col>
      <xdr:colOff>101600</xdr:colOff>
      <xdr:row>82</xdr:row>
      <xdr:rowOff>67673</xdr:rowOff>
    </xdr:to>
    <xdr:sp macro="" textlink="">
      <xdr:nvSpPr>
        <xdr:cNvPr id="636" name="楕円 635">
          <a:extLst>
            <a:ext uri="{FF2B5EF4-FFF2-40B4-BE49-F238E27FC236}">
              <a16:creationId xmlns:a16="http://schemas.microsoft.com/office/drawing/2014/main" id="{B22891B8-D08E-4FA4-AA90-59FFDBE4AF2A}"/>
            </a:ext>
          </a:extLst>
        </xdr:cNvPr>
        <xdr:cNvSpPr/>
      </xdr:nvSpPr>
      <xdr:spPr>
        <a:xfrm>
          <a:off x="15430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16873</xdr:rowOff>
    </xdr:from>
    <xdr:to>
      <xdr:col>85</xdr:col>
      <xdr:colOff>127000</xdr:colOff>
      <xdr:row>82</xdr:row>
      <xdr:rowOff>56062</xdr:rowOff>
    </xdr:to>
    <xdr:cxnSp macro="">
      <xdr:nvCxnSpPr>
        <xdr:cNvPr id="637" name="直線コネクタ 636">
          <a:extLst>
            <a:ext uri="{FF2B5EF4-FFF2-40B4-BE49-F238E27FC236}">
              <a16:creationId xmlns:a16="http://schemas.microsoft.com/office/drawing/2014/main" id="{3BD010F1-DDE6-48C9-AAD8-BFC38A02429B}"/>
            </a:ext>
          </a:extLst>
        </xdr:cNvPr>
        <xdr:cNvCxnSpPr/>
      </xdr:nvCxnSpPr>
      <xdr:spPr>
        <a:xfrm>
          <a:off x="15481300" y="1407577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104866</xdr:rowOff>
    </xdr:from>
    <xdr:to>
      <xdr:col>76</xdr:col>
      <xdr:colOff>165100</xdr:colOff>
      <xdr:row>82</xdr:row>
      <xdr:rowOff>35016</xdr:rowOff>
    </xdr:to>
    <xdr:sp macro="" textlink="">
      <xdr:nvSpPr>
        <xdr:cNvPr id="638" name="楕円 637">
          <a:extLst>
            <a:ext uri="{FF2B5EF4-FFF2-40B4-BE49-F238E27FC236}">
              <a16:creationId xmlns:a16="http://schemas.microsoft.com/office/drawing/2014/main" id="{A6B8A322-54F1-4E5D-888D-F57D57EE62B8}"/>
            </a:ext>
          </a:extLst>
        </xdr:cNvPr>
        <xdr:cNvSpPr/>
      </xdr:nvSpPr>
      <xdr:spPr>
        <a:xfrm>
          <a:off x="14541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155666</xdr:rowOff>
    </xdr:from>
    <xdr:to>
      <xdr:col>81</xdr:col>
      <xdr:colOff>50800</xdr:colOff>
      <xdr:row>82</xdr:row>
      <xdr:rowOff>16873</xdr:rowOff>
    </xdr:to>
    <xdr:cxnSp macro="">
      <xdr:nvCxnSpPr>
        <xdr:cNvPr id="639" name="直線コネクタ 638">
          <a:extLst>
            <a:ext uri="{FF2B5EF4-FFF2-40B4-BE49-F238E27FC236}">
              <a16:creationId xmlns:a16="http://schemas.microsoft.com/office/drawing/2014/main" id="{2FB7000A-1017-42AF-883A-BEFBA1E01F9F}"/>
            </a:ext>
          </a:extLst>
        </xdr:cNvPr>
        <xdr:cNvCxnSpPr/>
      </xdr:nvCxnSpPr>
      <xdr:spPr>
        <a:xfrm>
          <a:off x="14592300" y="140431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640" name="楕円 639">
          <a:extLst>
            <a:ext uri="{FF2B5EF4-FFF2-40B4-BE49-F238E27FC236}">
              <a16:creationId xmlns:a16="http://schemas.microsoft.com/office/drawing/2014/main" id="{C9277E03-8DC0-4E32-8979-B81EDDB1DE6B}"/>
            </a:ext>
          </a:extLst>
        </xdr:cNvPr>
        <xdr:cNvSpPr/>
      </xdr:nvSpPr>
      <xdr:spPr>
        <a:xfrm>
          <a:off x="13652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121376</xdr:rowOff>
    </xdr:from>
    <xdr:to>
      <xdr:col>76</xdr:col>
      <xdr:colOff>114300</xdr:colOff>
      <xdr:row>81</xdr:row>
      <xdr:rowOff>155666</xdr:rowOff>
    </xdr:to>
    <xdr:cxnSp macro="">
      <xdr:nvCxnSpPr>
        <xdr:cNvPr id="641" name="直線コネクタ 640">
          <a:extLst>
            <a:ext uri="{FF2B5EF4-FFF2-40B4-BE49-F238E27FC236}">
              <a16:creationId xmlns:a16="http://schemas.microsoft.com/office/drawing/2014/main" id="{BEDCF41D-D909-4746-AE40-D14CE160BD62}"/>
            </a:ext>
          </a:extLst>
        </xdr:cNvPr>
        <xdr:cNvCxnSpPr/>
      </xdr:nvCxnSpPr>
      <xdr:spPr>
        <a:xfrm>
          <a:off x="13703300" y="140088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42" name="n_1aveValue【児童館】&#10;有形固定資産減価償却率">
          <a:extLst>
            <a:ext uri="{FF2B5EF4-FFF2-40B4-BE49-F238E27FC236}">
              <a16:creationId xmlns:a16="http://schemas.microsoft.com/office/drawing/2014/main" id="{D9CE8653-0395-4643-AB6F-28CE5FDA28E9}"/>
            </a:ext>
          </a:extLst>
        </xdr:cNvPr>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43" name="n_2aveValue【児童館】&#10;有形固定資産減価償却率">
          <a:extLst>
            <a:ext uri="{FF2B5EF4-FFF2-40B4-BE49-F238E27FC236}">
              <a16:creationId xmlns:a16="http://schemas.microsoft.com/office/drawing/2014/main" id="{0795FA18-FA56-45F2-B33F-79C248B977C1}"/>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44" name="n_3aveValue【児童館】&#10;有形固定資産減価償却率">
          <a:extLst>
            <a:ext uri="{FF2B5EF4-FFF2-40B4-BE49-F238E27FC236}">
              <a16:creationId xmlns:a16="http://schemas.microsoft.com/office/drawing/2014/main" id="{6852D6A2-AEFD-44CE-8F20-FC59C03DAB81}"/>
            </a:ext>
          </a:extLst>
        </xdr:cNvPr>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a:extLst>
            <a:ext uri="{FF2B5EF4-FFF2-40B4-BE49-F238E27FC236}">
              <a16:creationId xmlns:a16="http://schemas.microsoft.com/office/drawing/2014/main" id="{5A2F308B-B8E1-4D1B-A2DF-6E4ADA686033}"/>
            </a:ext>
          </a:extLst>
        </xdr:cNvPr>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84200</xdr:rowOff>
    </xdr:from>
    <xdr:ext cx="405111" cy="259045"/>
    <xdr:sp macro="" textlink="">
      <xdr:nvSpPr>
        <xdr:cNvPr id="646" name="n_1mainValue【児童館】&#10;有形固定資産減価償却率">
          <a:extLst>
            <a:ext uri="{FF2B5EF4-FFF2-40B4-BE49-F238E27FC236}">
              <a16:creationId xmlns:a16="http://schemas.microsoft.com/office/drawing/2014/main" id="{3A0D2DAF-3756-46F5-9508-08D74EC5B99B}"/>
            </a:ext>
          </a:extLst>
        </xdr:cNvPr>
        <xdr:cNvSpPr txBox="1"/>
      </xdr:nvSpPr>
      <xdr:spPr>
        <a:xfrm>
          <a:off x="15266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51543</xdr:rowOff>
    </xdr:from>
    <xdr:ext cx="405111" cy="259045"/>
    <xdr:sp macro="" textlink="">
      <xdr:nvSpPr>
        <xdr:cNvPr id="647" name="n_2mainValue【児童館】&#10;有形固定資産減価償却率">
          <a:extLst>
            <a:ext uri="{FF2B5EF4-FFF2-40B4-BE49-F238E27FC236}">
              <a16:creationId xmlns:a16="http://schemas.microsoft.com/office/drawing/2014/main" id="{9C35F6B6-38B1-4889-BE97-7566BD776621}"/>
            </a:ext>
          </a:extLst>
        </xdr:cNvPr>
        <xdr:cNvSpPr txBox="1"/>
      </xdr:nvSpPr>
      <xdr:spPr>
        <a:xfrm>
          <a:off x="14389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17253</xdr:rowOff>
    </xdr:from>
    <xdr:ext cx="405111" cy="259045"/>
    <xdr:sp macro="" textlink="">
      <xdr:nvSpPr>
        <xdr:cNvPr id="648" name="n_3mainValue【児童館】&#10;有形固定資産減価償却率">
          <a:extLst>
            <a:ext uri="{FF2B5EF4-FFF2-40B4-BE49-F238E27FC236}">
              <a16:creationId xmlns:a16="http://schemas.microsoft.com/office/drawing/2014/main" id="{ADB6EA9F-82F5-492E-AE85-35133F82B588}"/>
            </a:ext>
          </a:extLst>
        </xdr:cNvPr>
        <xdr:cNvSpPr txBox="1"/>
      </xdr:nvSpPr>
      <xdr:spPr>
        <a:xfrm>
          <a:off x="13500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439DE71A-7FF0-45F5-BE37-439F83968FA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0D541087-A671-4F52-91AE-5E0BCFBE48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5437AE9F-500A-4226-AB4C-8BC7C26A740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25939E5A-4851-4DB4-97EA-D6319588C68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77609526-AC09-4B39-819C-F8D2A39F752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C055486F-BD3B-4C70-A8C1-934916BBA0F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08F0F31F-4C1D-4D86-8FD0-C3F4AB5531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370B9150-581C-4846-8419-B5B20E718E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1453AAA1-EB57-4B1F-A93C-0FA5B1B241E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AD6F526F-E18B-4C17-9B24-01862C31020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21A69A48-C761-41EF-B0B1-5DAAF84A98C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A5B6C46C-3D3D-400F-94B5-84A8BE8ECBC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07854D5D-5CEA-45C1-AF45-206BB1F54FB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D20C5968-4AF6-4D73-97C3-C708015DAB2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879EC9FE-A323-4DEC-A2AE-DCBCF1E0C53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59E084FC-4637-450E-8068-ED2A4F18DB4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85C6E787-2A48-45B0-90F9-EC5C52BE290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16170940-E456-45C2-AE4A-AC3E09938A9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AE64ABAA-1167-4F18-B628-ED861E1139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31FAB802-0148-4948-AF19-7622DC50540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85DCA3BC-B100-408E-BD46-C1E07E893B1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a:extLst>
            <a:ext uri="{FF2B5EF4-FFF2-40B4-BE49-F238E27FC236}">
              <a16:creationId xmlns:a16="http://schemas.microsoft.com/office/drawing/2014/main" id="{FFC92FC9-F4BD-494F-9A3B-7F87832995A9}"/>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a:extLst>
            <a:ext uri="{FF2B5EF4-FFF2-40B4-BE49-F238E27FC236}">
              <a16:creationId xmlns:a16="http://schemas.microsoft.com/office/drawing/2014/main" id="{39442141-D2FD-4D07-B4A1-241A528E9C3B}"/>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a:extLst>
            <a:ext uri="{FF2B5EF4-FFF2-40B4-BE49-F238E27FC236}">
              <a16:creationId xmlns:a16="http://schemas.microsoft.com/office/drawing/2014/main" id="{83578361-D0DD-467E-9064-AC3630D72FED}"/>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a:extLst>
            <a:ext uri="{FF2B5EF4-FFF2-40B4-BE49-F238E27FC236}">
              <a16:creationId xmlns:a16="http://schemas.microsoft.com/office/drawing/2014/main" id="{32DBF21D-07EE-4EBB-B1BA-19A67D34DD4D}"/>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a:extLst>
            <a:ext uri="{FF2B5EF4-FFF2-40B4-BE49-F238E27FC236}">
              <a16:creationId xmlns:a16="http://schemas.microsoft.com/office/drawing/2014/main" id="{728CF14B-F3DE-4247-8444-12FF68B0EDB5}"/>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5" name="【児童館】&#10;一人当たり面積平均値テキスト">
          <a:extLst>
            <a:ext uri="{FF2B5EF4-FFF2-40B4-BE49-F238E27FC236}">
              <a16:creationId xmlns:a16="http://schemas.microsoft.com/office/drawing/2014/main" id="{8D797CD6-5E07-41F0-AC37-9046988B82ED}"/>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a:extLst>
            <a:ext uri="{FF2B5EF4-FFF2-40B4-BE49-F238E27FC236}">
              <a16:creationId xmlns:a16="http://schemas.microsoft.com/office/drawing/2014/main" id="{CF808ACC-1CEF-482C-93D8-37FADAA8EDC1}"/>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a:extLst>
            <a:ext uri="{FF2B5EF4-FFF2-40B4-BE49-F238E27FC236}">
              <a16:creationId xmlns:a16="http://schemas.microsoft.com/office/drawing/2014/main" id="{637068EB-3E66-4ED9-BFC5-B20F3D4B1BCA}"/>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a:extLst>
            <a:ext uri="{FF2B5EF4-FFF2-40B4-BE49-F238E27FC236}">
              <a16:creationId xmlns:a16="http://schemas.microsoft.com/office/drawing/2014/main" id="{9FBACF71-B6AE-4B0A-BD85-59B6D490FAA9}"/>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a:extLst>
            <a:ext uri="{FF2B5EF4-FFF2-40B4-BE49-F238E27FC236}">
              <a16:creationId xmlns:a16="http://schemas.microsoft.com/office/drawing/2014/main" id="{FDFBDE41-2AE7-4109-85EF-CEE48DAB9515}"/>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a:extLst>
            <a:ext uri="{FF2B5EF4-FFF2-40B4-BE49-F238E27FC236}">
              <a16:creationId xmlns:a16="http://schemas.microsoft.com/office/drawing/2014/main" id="{7F8B8414-1AF0-4B3E-943C-405ACB8AD72B}"/>
            </a:ext>
          </a:extLst>
        </xdr:cNvPr>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7D077605-6BC5-41D6-8BB2-AB9A2A4ABAD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5FB1AFE9-B56E-41F8-9D67-72960FFBE54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2B5EEAFA-AB08-417D-953D-B9F03D0E76D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D36729C8-7919-4036-8810-B76BABCCC3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119A9EF0-E552-4932-95E6-4BBAEA3B8C5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86" name="楕円 685">
          <a:extLst>
            <a:ext uri="{FF2B5EF4-FFF2-40B4-BE49-F238E27FC236}">
              <a16:creationId xmlns:a16="http://schemas.microsoft.com/office/drawing/2014/main" id="{10D6992E-77FD-4956-B67A-C3E3CDBFB362}"/>
            </a:ext>
          </a:extLst>
        </xdr:cNvPr>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687" name="【児童館】&#10;一人当たり面積該当値テキスト">
          <a:extLst>
            <a:ext uri="{FF2B5EF4-FFF2-40B4-BE49-F238E27FC236}">
              <a16:creationId xmlns:a16="http://schemas.microsoft.com/office/drawing/2014/main" id="{C412992D-7CD6-4083-97E4-B1B15745364B}"/>
            </a:ext>
          </a:extLst>
        </xdr:cNvPr>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688" name="楕円 687">
          <a:extLst>
            <a:ext uri="{FF2B5EF4-FFF2-40B4-BE49-F238E27FC236}">
              <a16:creationId xmlns:a16="http://schemas.microsoft.com/office/drawing/2014/main" id="{9C4EE1F3-F328-4EA7-805D-74D393C3D268}"/>
            </a:ext>
          </a:extLst>
        </xdr:cNvPr>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689" name="直線コネクタ 688">
          <a:extLst>
            <a:ext uri="{FF2B5EF4-FFF2-40B4-BE49-F238E27FC236}">
              <a16:creationId xmlns:a16="http://schemas.microsoft.com/office/drawing/2014/main" id="{531AF8F8-704C-4477-B110-45F69322949E}"/>
            </a:ext>
          </a:extLst>
        </xdr:cNvPr>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690" name="楕円 689">
          <a:extLst>
            <a:ext uri="{FF2B5EF4-FFF2-40B4-BE49-F238E27FC236}">
              <a16:creationId xmlns:a16="http://schemas.microsoft.com/office/drawing/2014/main" id="{3265D76E-D6FB-46BA-844A-C26CB485F006}"/>
            </a:ext>
          </a:extLst>
        </xdr:cNvPr>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129539</xdr:rowOff>
    </xdr:to>
    <xdr:cxnSp macro="">
      <xdr:nvCxnSpPr>
        <xdr:cNvPr id="691" name="直線コネクタ 690">
          <a:extLst>
            <a:ext uri="{FF2B5EF4-FFF2-40B4-BE49-F238E27FC236}">
              <a16:creationId xmlns:a16="http://schemas.microsoft.com/office/drawing/2014/main" id="{18F71A21-99C4-48A2-A8D3-23AEDE49DB6B}"/>
            </a:ext>
          </a:extLst>
        </xdr:cNvPr>
        <xdr:cNvCxnSpPr/>
      </xdr:nvCxnSpPr>
      <xdr:spPr>
        <a:xfrm>
          <a:off x="20434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92" name="楕円 691">
          <a:extLst>
            <a:ext uri="{FF2B5EF4-FFF2-40B4-BE49-F238E27FC236}">
              <a16:creationId xmlns:a16="http://schemas.microsoft.com/office/drawing/2014/main" id="{3D387663-8BD2-49D5-B674-8AAD9E8929AC}"/>
            </a:ext>
          </a:extLst>
        </xdr:cNvPr>
        <xdr:cNvSpPr/>
      </xdr:nvSpPr>
      <xdr:spPr>
        <a:xfrm>
          <a:off x="19494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82</xdr:row>
      <xdr:rowOff>129539</xdr:rowOff>
    </xdr:to>
    <xdr:cxnSp macro="">
      <xdr:nvCxnSpPr>
        <xdr:cNvPr id="693" name="直線コネクタ 692">
          <a:extLst>
            <a:ext uri="{FF2B5EF4-FFF2-40B4-BE49-F238E27FC236}">
              <a16:creationId xmlns:a16="http://schemas.microsoft.com/office/drawing/2014/main" id="{BDE510A4-6BC0-4C75-9F99-A9E097D71270}"/>
            </a:ext>
          </a:extLst>
        </xdr:cNvPr>
        <xdr:cNvCxnSpPr/>
      </xdr:nvCxnSpPr>
      <xdr:spPr>
        <a:xfrm>
          <a:off x="19545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94" name="n_1aveValue【児童館】&#10;一人当たり面積">
          <a:extLst>
            <a:ext uri="{FF2B5EF4-FFF2-40B4-BE49-F238E27FC236}">
              <a16:creationId xmlns:a16="http://schemas.microsoft.com/office/drawing/2014/main" id="{35378F1D-FA1D-457A-86DF-7D5793A7E5AF}"/>
            </a:ext>
          </a:extLst>
        </xdr:cNvPr>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95" name="n_2aveValue【児童館】&#10;一人当たり面積">
          <a:extLst>
            <a:ext uri="{FF2B5EF4-FFF2-40B4-BE49-F238E27FC236}">
              <a16:creationId xmlns:a16="http://schemas.microsoft.com/office/drawing/2014/main" id="{AD83E0EB-1412-4541-98AA-197C26549F7D}"/>
            </a:ext>
          </a:extLst>
        </xdr:cNvPr>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96" name="n_3aveValue【児童館】&#10;一人当たり面積">
          <a:extLst>
            <a:ext uri="{FF2B5EF4-FFF2-40B4-BE49-F238E27FC236}">
              <a16:creationId xmlns:a16="http://schemas.microsoft.com/office/drawing/2014/main" id="{672D07D8-7AFB-4A0B-99E1-AC64D6463EA6}"/>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a:extLst>
            <a:ext uri="{FF2B5EF4-FFF2-40B4-BE49-F238E27FC236}">
              <a16:creationId xmlns:a16="http://schemas.microsoft.com/office/drawing/2014/main" id="{5D23F110-5BC7-4D11-A9A0-73BEF2E7A5E7}"/>
            </a:ext>
          </a:extLst>
        </xdr:cNvPr>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698" name="n_1mainValue【児童館】&#10;一人当たり面積">
          <a:extLst>
            <a:ext uri="{FF2B5EF4-FFF2-40B4-BE49-F238E27FC236}">
              <a16:creationId xmlns:a16="http://schemas.microsoft.com/office/drawing/2014/main" id="{E7BB08A2-9B56-40CB-8226-B6F0532C90D2}"/>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99" name="n_2mainValue【児童館】&#10;一人当たり面積">
          <a:extLst>
            <a:ext uri="{FF2B5EF4-FFF2-40B4-BE49-F238E27FC236}">
              <a16:creationId xmlns:a16="http://schemas.microsoft.com/office/drawing/2014/main" id="{AB432A70-D5D1-4AF6-BF99-B3F59BBD396B}"/>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00" name="n_3mainValue【児童館】&#10;一人当たり面積">
          <a:extLst>
            <a:ext uri="{FF2B5EF4-FFF2-40B4-BE49-F238E27FC236}">
              <a16:creationId xmlns:a16="http://schemas.microsoft.com/office/drawing/2014/main" id="{9A9F1DA5-D113-486E-A016-720BD4698FBC}"/>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3619B5F0-64C0-46C7-8E09-9AF2804E8C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AB362B07-77E5-435B-8FB8-4E6BA24765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71D6C7B9-3666-4F76-AC9B-989A572FEC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D8A52E0F-3255-4316-B6D0-43D7DA9F96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A7E1508E-7B68-412A-AB1A-ECC5E49CF7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E50F7B6E-1E93-4972-8B5C-1736FFAC2C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87C15381-8618-4EC6-85EC-6F888019A2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87013D1A-58E0-42DC-A8E0-537F9BBE4B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EE0AF76E-0522-480D-B158-6BF4136F23E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A1133D57-B5EC-4CDA-AB7F-487645F7D4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43FBEDDA-E358-40D5-A71A-7580D5638F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C14D5DE4-406C-4192-A2A1-73FBF8FD128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4F45DF68-9482-4C24-8197-5426600EBBF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F7DB2024-1CFD-4775-8918-41DED6108DA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24D9CFA2-D6EF-49C9-98A6-0C1B9150783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A1AFF7E0-B4F7-4B25-8E5E-0F17F7497F0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1D4E655D-3430-4B37-964E-2A4977B174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258D5662-033C-4DAC-9262-9AF18144773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BA58B278-50F9-416D-8994-16105981C40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38A73FEE-E658-42AF-AF1B-C0482B33982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21AB2489-0641-4647-ABDF-384F67C97B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91870BCF-5F80-4835-8BC7-9AD14A260FA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id="{E69D8137-35BC-4207-B583-B16A6DDC2C6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2360D2A6-3ED5-4CF9-9845-E0E91861F9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747C3A63-F76E-4FA8-B22A-03A26B7A21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a:extLst>
            <a:ext uri="{FF2B5EF4-FFF2-40B4-BE49-F238E27FC236}">
              <a16:creationId xmlns:a16="http://schemas.microsoft.com/office/drawing/2014/main" id="{9D3F16DE-7C31-4CB3-8369-1A4D52B7E1AE}"/>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a:extLst>
            <a:ext uri="{FF2B5EF4-FFF2-40B4-BE49-F238E27FC236}">
              <a16:creationId xmlns:a16="http://schemas.microsoft.com/office/drawing/2014/main" id="{62E1D7E3-A253-469B-B890-1B32032F78C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a:extLst>
            <a:ext uri="{FF2B5EF4-FFF2-40B4-BE49-F238E27FC236}">
              <a16:creationId xmlns:a16="http://schemas.microsoft.com/office/drawing/2014/main" id="{5E1A0D14-E5CE-4894-BAEA-9406B9DA495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a:extLst>
            <a:ext uri="{FF2B5EF4-FFF2-40B4-BE49-F238E27FC236}">
              <a16:creationId xmlns:a16="http://schemas.microsoft.com/office/drawing/2014/main" id="{31942F77-60FE-4BB3-B710-574D3AFC4AA2}"/>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a:extLst>
            <a:ext uri="{FF2B5EF4-FFF2-40B4-BE49-F238E27FC236}">
              <a16:creationId xmlns:a16="http://schemas.microsoft.com/office/drawing/2014/main" id="{36238E05-70F8-4A03-9A03-8CCF02FE9117}"/>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731" name="【公民館】&#10;有形固定資産減価償却率平均値テキスト">
          <a:extLst>
            <a:ext uri="{FF2B5EF4-FFF2-40B4-BE49-F238E27FC236}">
              <a16:creationId xmlns:a16="http://schemas.microsoft.com/office/drawing/2014/main" id="{333743A6-A710-48D0-B809-295B40756B78}"/>
            </a:ext>
          </a:extLst>
        </xdr:cNvPr>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a:extLst>
            <a:ext uri="{FF2B5EF4-FFF2-40B4-BE49-F238E27FC236}">
              <a16:creationId xmlns:a16="http://schemas.microsoft.com/office/drawing/2014/main" id="{F5EBC808-BBFE-443C-8BDB-6B1F02C644BD}"/>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a:extLst>
            <a:ext uri="{FF2B5EF4-FFF2-40B4-BE49-F238E27FC236}">
              <a16:creationId xmlns:a16="http://schemas.microsoft.com/office/drawing/2014/main" id="{A3ED8240-9DA8-4786-9D88-D6B5FF24D334}"/>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a:extLst>
            <a:ext uri="{FF2B5EF4-FFF2-40B4-BE49-F238E27FC236}">
              <a16:creationId xmlns:a16="http://schemas.microsoft.com/office/drawing/2014/main" id="{EE9C8201-0425-4784-B095-78C6C7F17A4E}"/>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a:extLst>
            <a:ext uri="{FF2B5EF4-FFF2-40B4-BE49-F238E27FC236}">
              <a16:creationId xmlns:a16="http://schemas.microsoft.com/office/drawing/2014/main" id="{3BB176A4-50C5-4003-952A-46368068E70E}"/>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a:extLst>
            <a:ext uri="{FF2B5EF4-FFF2-40B4-BE49-F238E27FC236}">
              <a16:creationId xmlns:a16="http://schemas.microsoft.com/office/drawing/2014/main" id="{EDA2E23F-2B49-4985-AD7B-26282384BDA8}"/>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331B145-6A03-4814-87DC-50BFE60C8E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4345CBA-00AD-4B0D-B250-CE255794FD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CFD07BF3-B910-4876-8188-47405E9D76F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B4B00DA-F3F0-46E0-9926-4FEDD68C24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155380D-4DEB-42AD-ACDB-2EC851454CC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82550</xdr:rowOff>
    </xdr:from>
    <xdr:to>
      <xdr:col>85</xdr:col>
      <xdr:colOff>177800</xdr:colOff>
      <xdr:row>101</xdr:row>
      <xdr:rowOff>12700</xdr:rowOff>
    </xdr:to>
    <xdr:sp macro="" textlink="">
      <xdr:nvSpPr>
        <xdr:cNvPr id="742" name="楕円 741">
          <a:extLst>
            <a:ext uri="{FF2B5EF4-FFF2-40B4-BE49-F238E27FC236}">
              <a16:creationId xmlns:a16="http://schemas.microsoft.com/office/drawing/2014/main" id="{06E992B8-773C-4E00-BC1B-C257AC973086}"/>
            </a:ext>
          </a:extLst>
        </xdr:cNvPr>
        <xdr:cNvSpPr/>
      </xdr:nvSpPr>
      <xdr:spPr>
        <a:xfrm>
          <a:off x="16268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35577</xdr:rowOff>
    </xdr:from>
    <xdr:ext cx="405111" cy="259045"/>
    <xdr:sp macro="" textlink="">
      <xdr:nvSpPr>
        <xdr:cNvPr id="743" name="【公民館】&#10;有形固定資産減価償却率該当値テキスト">
          <a:extLst>
            <a:ext uri="{FF2B5EF4-FFF2-40B4-BE49-F238E27FC236}">
              <a16:creationId xmlns:a16="http://schemas.microsoft.com/office/drawing/2014/main" id="{173CC71B-AABB-4425-8F01-CFF135C065AC}"/>
            </a:ext>
          </a:extLst>
        </xdr:cNvPr>
        <xdr:cNvSpPr txBox="1"/>
      </xdr:nvSpPr>
      <xdr:spPr>
        <a:xfrm>
          <a:off x="16357600"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79284</xdr:rowOff>
    </xdr:from>
    <xdr:to>
      <xdr:col>81</xdr:col>
      <xdr:colOff>101600</xdr:colOff>
      <xdr:row>101</xdr:row>
      <xdr:rowOff>9434</xdr:rowOff>
    </xdr:to>
    <xdr:sp macro="" textlink="">
      <xdr:nvSpPr>
        <xdr:cNvPr id="744" name="楕円 743">
          <a:extLst>
            <a:ext uri="{FF2B5EF4-FFF2-40B4-BE49-F238E27FC236}">
              <a16:creationId xmlns:a16="http://schemas.microsoft.com/office/drawing/2014/main" id="{B72FD5A2-AE8E-4E44-9C8C-2A8F939E9FAA}"/>
            </a:ext>
          </a:extLst>
        </xdr:cNvPr>
        <xdr:cNvSpPr/>
      </xdr:nvSpPr>
      <xdr:spPr>
        <a:xfrm>
          <a:off x="15430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130084</xdr:rowOff>
    </xdr:from>
    <xdr:to>
      <xdr:col>85</xdr:col>
      <xdr:colOff>127000</xdr:colOff>
      <xdr:row>100</xdr:row>
      <xdr:rowOff>133350</xdr:rowOff>
    </xdr:to>
    <xdr:cxnSp macro="">
      <xdr:nvCxnSpPr>
        <xdr:cNvPr id="745" name="直線コネクタ 744">
          <a:extLst>
            <a:ext uri="{FF2B5EF4-FFF2-40B4-BE49-F238E27FC236}">
              <a16:creationId xmlns:a16="http://schemas.microsoft.com/office/drawing/2014/main" id="{815C3D36-576D-4574-ACF7-910CA4571305}"/>
            </a:ext>
          </a:extLst>
        </xdr:cNvPr>
        <xdr:cNvCxnSpPr/>
      </xdr:nvCxnSpPr>
      <xdr:spPr>
        <a:xfrm>
          <a:off x="15481300" y="1727508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746" name="楕円 745">
          <a:extLst>
            <a:ext uri="{FF2B5EF4-FFF2-40B4-BE49-F238E27FC236}">
              <a16:creationId xmlns:a16="http://schemas.microsoft.com/office/drawing/2014/main" id="{908426EB-1FFF-4316-8D29-FDE850BFA78C}"/>
            </a:ext>
          </a:extLst>
        </xdr:cNvPr>
        <xdr:cNvSpPr/>
      </xdr:nvSpPr>
      <xdr:spPr>
        <a:xfrm>
          <a:off x="14541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130084</xdr:rowOff>
    </xdr:from>
    <xdr:to>
      <xdr:col>81</xdr:col>
      <xdr:colOff>50800</xdr:colOff>
      <xdr:row>106</xdr:row>
      <xdr:rowOff>71301</xdr:rowOff>
    </xdr:to>
    <xdr:cxnSp macro="">
      <xdr:nvCxnSpPr>
        <xdr:cNvPr id="747" name="直線コネクタ 746">
          <a:extLst>
            <a:ext uri="{FF2B5EF4-FFF2-40B4-BE49-F238E27FC236}">
              <a16:creationId xmlns:a16="http://schemas.microsoft.com/office/drawing/2014/main" id="{2259974B-DC6D-4843-A120-600E9056280F}"/>
            </a:ext>
          </a:extLst>
        </xdr:cNvPr>
        <xdr:cNvCxnSpPr/>
      </xdr:nvCxnSpPr>
      <xdr:spPr>
        <a:xfrm flipV="1">
          <a:off x="14592300" y="17275084"/>
          <a:ext cx="889000" cy="96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80918</xdr:rowOff>
    </xdr:from>
    <xdr:to>
      <xdr:col>72</xdr:col>
      <xdr:colOff>38100</xdr:colOff>
      <xdr:row>107</xdr:row>
      <xdr:rowOff>11068</xdr:rowOff>
    </xdr:to>
    <xdr:sp macro="" textlink="">
      <xdr:nvSpPr>
        <xdr:cNvPr id="748" name="楕円 747">
          <a:extLst>
            <a:ext uri="{FF2B5EF4-FFF2-40B4-BE49-F238E27FC236}">
              <a16:creationId xmlns:a16="http://schemas.microsoft.com/office/drawing/2014/main" id="{DC654641-E36E-4AD2-AA43-FB74C5B0F3D1}"/>
            </a:ext>
          </a:extLst>
        </xdr:cNvPr>
        <xdr:cNvSpPr/>
      </xdr:nvSpPr>
      <xdr:spPr>
        <a:xfrm>
          <a:off x="1365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131718</xdr:rowOff>
    </xdr:to>
    <xdr:cxnSp macro="">
      <xdr:nvCxnSpPr>
        <xdr:cNvPr id="749" name="直線コネクタ 748">
          <a:extLst>
            <a:ext uri="{FF2B5EF4-FFF2-40B4-BE49-F238E27FC236}">
              <a16:creationId xmlns:a16="http://schemas.microsoft.com/office/drawing/2014/main" id="{8F81D3E4-00EF-4B34-9494-35F5D47CFBD8}"/>
            </a:ext>
          </a:extLst>
        </xdr:cNvPr>
        <xdr:cNvCxnSpPr/>
      </xdr:nvCxnSpPr>
      <xdr:spPr>
        <a:xfrm flipV="1">
          <a:off x="13703300" y="1824500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750" name="n_1aveValue【公民館】&#10;有形固定資産減価償却率">
          <a:extLst>
            <a:ext uri="{FF2B5EF4-FFF2-40B4-BE49-F238E27FC236}">
              <a16:creationId xmlns:a16="http://schemas.microsoft.com/office/drawing/2014/main" id="{89D79472-22B3-4E81-A2E0-A61712879127}"/>
            </a:ext>
          </a:extLst>
        </xdr:cNvPr>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a:extLst>
            <a:ext uri="{FF2B5EF4-FFF2-40B4-BE49-F238E27FC236}">
              <a16:creationId xmlns:a16="http://schemas.microsoft.com/office/drawing/2014/main" id="{790076CB-EE23-47DC-9F27-AC05E8378E69}"/>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a:extLst>
            <a:ext uri="{FF2B5EF4-FFF2-40B4-BE49-F238E27FC236}">
              <a16:creationId xmlns:a16="http://schemas.microsoft.com/office/drawing/2014/main" id="{D3014397-4693-4BCD-BF21-1995BCB4E4E6}"/>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a:extLst>
            <a:ext uri="{FF2B5EF4-FFF2-40B4-BE49-F238E27FC236}">
              <a16:creationId xmlns:a16="http://schemas.microsoft.com/office/drawing/2014/main" id="{1A1A927D-95E8-4196-BC12-548F0EE0B663}"/>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25961</xdr:rowOff>
    </xdr:from>
    <xdr:ext cx="405111" cy="259045"/>
    <xdr:sp macro="" textlink="">
      <xdr:nvSpPr>
        <xdr:cNvPr id="754" name="n_1mainValue【公民館】&#10;有形固定資産減価償却率">
          <a:extLst>
            <a:ext uri="{FF2B5EF4-FFF2-40B4-BE49-F238E27FC236}">
              <a16:creationId xmlns:a16="http://schemas.microsoft.com/office/drawing/2014/main" id="{4527797F-17FB-485F-A0AF-3A8FE14EC8D9}"/>
            </a:ext>
          </a:extLst>
        </xdr:cNvPr>
        <xdr:cNvSpPr txBox="1"/>
      </xdr:nvSpPr>
      <xdr:spPr>
        <a:xfrm>
          <a:off x="152660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755" name="n_2mainValue【公民館】&#10;有形固定資産減価償却率">
          <a:extLst>
            <a:ext uri="{FF2B5EF4-FFF2-40B4-BE49-F238E27FC236}">
              <a16:creationId xmlns:a16="http://schemas.microsoft.com/office/drawing/2014/main" id="{AB9E6416-0E54-49F0-A091-8FC5505C1BD6}"/>
            </a:ext>
          </a:extLst>
        </xdr:cNvPr>
        <xdr:cNvSpPr txBox="1"/>
      </xdr:nvSpPr>
      <xdr:spPr>
        <a:xfrm>
          <a:off x="14389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2195</xdr:rowOff>
    </xdr:from>
    <xdr:ext cx="405111" cy="259045"/>
    <xdr:sp macro="" textlink="">
      <xdr:nvSpPr>
        <xdr:cNvPr id="756" name="n_3mainValue【公民館】&#10;有形固定資産減価償却率">
          <a:extLst>
            <a:ext uri="{FF2B5EF4-FFF2-40B4-BE49-F238E27FC236}">
              <a16:creationId xmlns:a16="http://schemas.microsoft.com/office/drawing/2014/main" id="{5BB58D50-FEA6-4959-BD4E-C9668CBCDC13}"/>
            </a:ext>
          </a:extLst>
        </xdr:cNvPr>
        <xdr:cNvSpPr txBox="1"/>
      </xdr:nvSpPr>
      <xdr:spPr>
        <a:xfrm>
          <a:off x="13500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D9C2EF9A-2D4F-4569-9959-FA7A1136B0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FD44A048-CE11-45B5-911D-8B33711F82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A8CC8C6D-4882-495A-B2BC-B909CFC7C35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47C10D24-183B-4941-8965-44F4E92DB8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D31D6820-0C6C-4D18-AA15-ACDE41EC58A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69BBA214-FBF3-4607-9177-4DCE37B0F9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E6A9D881-614E-49E6-BA71-8645F5CDFFA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C31CF697-BFBB-4DE1-AAE0-752B4979975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44C5A0F1-45FE-419B-A674-FBDD4D7922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A49F258C-D6DD-463B-BFDD-B0C522339A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a:extLst>
            <a:ext uri="{FF2B5EF4-FFF2-40B4-BE49-F238E27FC236}">
              <a16:creationId xmlns:a16="http://schemas.microsoft.com/office/drawing/2014/main" id="{B5AFE97D-CF0B-4951-8108-5C7DA37EEC2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a:extLst>
            <a:ext uri="{FF2B5EF4-FFF2-40B4-BE49-F238E27FC236}">
              <a16:creationId xmlns:a16="http://schemas.microsoft.com/office/drawing/2014/main" id="{9DA877B9-57BF-48C8-8EF8-DFEB08DEF2E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a:extLst>
            <a:ext uri="{FF2B5EF4-FFF2-40B4-BE49-F238E27FC236}">
              <a16:creationId xmlns:a16="http://schemas.microsoft.com/office/drawing/2014/main" id="{6AD1B47F-6F19-4BEC-A21C-A2D34FB49A6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a:extLst>
            <a:ext uri="{FF2B5EF4-FFF2-40B4-BE49-F238E27FC236}">
              <a16:creationId xmlns:a16="http://schemas.microsoft.com/office/drawing/2014/main" id="{AF6ED15C-EAE8-4125-BF24-0ADB0B3C70A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a:extLst>
            <a:ext uri="{FF2B5EF4-FFF2-40B4-BE49-F238E27FC236}">
              <a16:creationId xmlns:a16="http://schemas.microsoft.com/office/drawing/2014/main" id="{B3366FCD-8976-4447-B135-9859580586E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a:extLst>
            <a:ext uri="{FF2B5EF4-FFF2-40B4-BE49-F238E27FC236}">
              <a16:creationId xmlns:a16="http://schemas.microsoft.com/office/drawing/2014/main" id="{033CCC2B-2D9E-42CF-B07E-71BB88CC00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a:extLst>
            <a:ext uri="{FF2B5EF4-FFF2-40B4-BE49-F238E27FC236}">
              <a16:creationId xmlns:a16="http://schemas.microsoft.com/office/drawing/2014/main" id="{66ACACDD-4D67-464C-B391-B659E92BA4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a:extLst>
            <a:ext uri="{FF2B5EF4-FFF2-40B4-BE49-F238E27FC236}">
              <a16:creationId xmlns:a16="http://schemas.microsoft.com/office/drawing/2014/main" id="{731E1E15-3233-45BA-9B71-B9029C4A7A7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a:extLst>
            <a:ext uri="{FF2B5EF4-FFF2-40B4-BE49-F238E27FC236}">
              <a16:creationId xmlns:a16="http://schemas.microsoft.com/office/drawing/2014/main" id="{8FF4BEE0-A9C7-413D-83C5-27C52EF0BB8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a:extLst>
            <a:ext uri="{FF2B5EF4-FFF2-40B4-BE49-F238E27FC236}">
              <a16:creationId xmlns:a16="http://schemas.microsoft.com/office/drawing/2014/main" id="{ED61C2AF-B30F-41A2-88DF-2D593AEDFFC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a:extLst>
            <a:ext uri="{FF2B5EF4-FFF2-40B4-BE49-F238E27FC236}">
              <a16:creationId xmlns:a16="http://schemas.microsoft.com/office/drawing/2014/main" id="{A6649CF0-BABF-4CD5-B046-EAC24A1C36F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a:extLst>
            <a:ext uri="{FF2B5EF4-FFF2-40B4-BE49-F238E27FC236}">
              <a16:creationId xmlns:a16="http://schemas.microsoft.com/office/drawing/2014/main" id="{4ED6A9D0-DD3A-44C0-B08C-83BC9EF954A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a:extLst>
            <a:ext uri="{FF2B5EF4-FFF2-40B4-BE49-F238E27FC236}">
              <a16:creationId xmlns:a16="http://schemas.microsoft.com/office/drawing/2014/main" id="{D2B9B490-3A5D-4D0C-B1AE-AEFF5718E33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a:extLst>
            <a:ext uri="{FF2B5EF4-FFF2-40B4-BE49-F238E27FC236}">
              <a16:creationId xmlns:a16="http://schemas.microsoft.com/office/drawing/2014/main" id="{ED81B8A1-80B1-473D-A75D-0BFCB387328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a:extLst>
            <a:ext uri="{FF2B5EF4-FFF2-40B4-BE49-F238E27FC236}">
              <a16:creationId xmlns:a16="http://schemas.microsoft.com/office/drawing/2014/main" id="{86298A41-96CA-411E-96EC-18723EB386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a:extLst>
            <a:ext uri="{FF2B5EF4-FFF2-40B4-BE49-F238E27FC236}">
              <a16:creationId xmlns:a16="http://schemas.microsoft.com/office/drawing/2014/main" id="{A405E879-4004-4E0F-8BEC-3C393C74A9FB}"/>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a:extLst>
            <a:ext uri="{FF2B5EF4-FFF2-40B4-BE49-F238E27FC236}">
              <a16:creationId xmlns:a16="http://schemas.microsoft.com/office/drawing/2014/main" id="{7E13ACD8-97DF-4C69-8F68-0EC41C1D2EF5}"/>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a:extLst>
            <a:ext uri="{FF2B5EF4-FFF2-40B4-BE49-F238E27FC236}">
              <a16:creationId xmlns:a16="http://schemas.microsoft.com/office/drawing/2014/main" id="{63E820C9-4C32-4C51-96E7-BF9C60B42D76}"/>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a:extLst>
            <a:ext uri="{FF2B5EF4-FFF2-40B4-BE49-F238E27FC236}">
              <a16:creationId xmlns:a16="http://schemas.microsoft.com/office/drawing/2014/main" id="{C5E4842D-DA0F-4B6E-BEA3-6DDC43139BA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a:extLst>
            <a:ext uri="{FF2B5EF4-FFF2-40B4-BE49-F238E27FC236}">
              <a16:creationId xmlns:a16="http://schemas.microsoft.com/office/drawing/2014/main" id="{F9008F85-C4F3-4CBB-8449-70E15660D8BB}"/>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a:extLst>
            <a:ext uri="{FF2B5EF4-FFF2-40B4-BE49-F238E27FC236}">
              <a16:creationId xmlns:a16="http://schemas.microsoft.com/office/drawing/2014/main" id="{C6358EE1-3E94-412E-B832-EFE160AC972D}"/>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a:extLst>
            <a:ext uri="{FF2B5EF4-FFF2-40B4-BE49-F238E27FC236}">
              <a16:creationId xmlns:a16="http://schemas.microsoft.com/office/drawing/2014/main" id="{80FC1235-6987-4BDC-9A2F-E5C12E97522C}"/>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a:extLst>
            <a:ext uri="{FF2B5EF4-FFF2-40B4-BE49-F238E27FC236}">
              <a16:creationId xmlns:a16="http://schemas.microsoft.com/office/drawing/2014/main" id="{A97B9100-D38F-48D6-B169-50948C23E85A}"/>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a:extLst>
            <a:ext uri="{FF2B5EF4-FFF2-40B4-BE49-F238E27FC236}">
              <a16:creationId xmlns:a16="http://schemas.microsoft.com/office/drawing/2014/main" id="{82BAD06F-9873-43CE-9EBA-058E32ABBB2F}"/>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a:extLst>
            <a:ext uri="{FF2B5EF4-FFF2-40B4-BE49-F238E27FC236}">
              <a16:creationId xmlns:a16="http://schemas.microsoft.com/office/drawing/2014/main" id="{76EB57C9-BA45-4E5F-9B05-4975397AA37E}"/>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a:extLst>
            <a:ext uri="{FF2B5EF4-FFF2-40B4-BE49-F238E27FC236}">
              <a16:creationId xmlns:a16="http://schemas.microsoft.com/office/drawing/2014/main" id="{9AE6F899-4CC9-41CA-A034-E49AE292BFB2}"/>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D282DE68-F0B5-4E09-91CA-FF194FA7C9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126DB72D-7EB0-4208-B3BE-D75E3854095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D3944ADD-796B-447D-BD95-7E838C4571B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D695AD83-67EE-4AF5-A25F-4C361B388FA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D37DD9B1-6208-4174-96CA-80E030EA4A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40095</xdr:rowOff>
    </xdr:from>
    <xdr:to>
      <xdr:col>116</xdr:col>
      <xdr:colOff>114300</xdr:colOff>
      <xdr:row>107</xdr:row>
      <xdr:rowOff>141695</xdr:rowOff>
    </xdr:to>
    <xdr:sp macro="" textlink="">
      <xdr:nvSpPr>
        <xdr:cNvPr id="798" name="楕円 797">
          <a:extLst>
            <a:ext uri="{FF2B5EF4-FFF2-40B4-BE49-F238E27FC236}">
              <a16:creationId xmlns:a16="http://schemas.microsoft.com/office/drawing/2014/main" id="{4CF4E394-3061-43B3-A9E5-530FB466DD52}"/>
            </a:ext>
          </a:extLst>
        </xdr:cNvPr>
        <xdr:cNvSpPr/>
      </xdr:nvSpPr>
      <xdr:spPr>
        <a:xfrm>
          <a:off x="22110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18522</xdr:rowOff>
    </xdr:from>
    <xdr:ext cx="469744" cy="259045"/>
    <xdr:sp macro="" textlink="">
      <xdr:nvSpPr>
        <xdr:cNvPr id="799" name="【公民館】&#10;一人当たり面積該当値テキスト">
          <a:extLst>
            <a:ext uri="{FF2B5EF4-FFF2-40B4-BE49-F238E27FC236}">
              <a16:creationId xmlns:a16="http://schemas.microsoft.com/office/drawing/2014/main" id="{1D68ED32-4AEE-46A3-9D45-378E99D507DB}"/>
            </a:ext>
          </a:extLst>
        </xdr:cNvPr>
        <xdr:cNvSpPr txBox="1"/>
      </xdr:nvSpPr>
      <xdr:spPr>
        <a:xfrm>
          <a:off x="22199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00" name="楕円 799">
          <a:extLst>
            <a:ext uri="{FF2B5EF4-FFF2-40B4-BE49-F238E27FC236}">
              <a16:creationId xmlns:a16="http://schemas.microsoft.com/office/drawing/2014/main" id="{7286849C-D503-4101-87DC-C98E8D6462A6}"/>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90895</xdr:rowOff>
    </xdr:to>
    <xdr:cxnSp macro="">
      <xdr:nvCxnSpPr>
        <xdr:cNvPr id="801" name="直線コネクタ 800">
          <a:extLst>
            <a:ext uri="{FF2B5EF4-FFF2-40B4-BE49-F238E27FC236}">
              <a16:creationId xmlns:a16="http://schemas.microsoft.com/office/drawing/2014/main" id="{1FA4B956-0814-4A04-AA31-2A1F64043471}"/>
            </a:ext>
          </a:extLst>
        </xdr:cNvPr>
        <xdr:cNvCxnSpPr/>
      </xdr:nvCxnSpPr>
      <xdr:spPr>
        <a:xfrm>
          <a:off x="21323300" y="184327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61323</xdr:rowOff>
    </xdr:from>
    <xdr:to>
      <xdr:col>107</xdr:col>
      <xdr:colOff>101600</xdr:colOff>
      <xdr:row>108</xdr:row>
      <xdr:rowOff>162923</xdr:rowOff>
    </xdr:to>
    <xdr:sp macro="" textlink="">
      <xdr:nvSpPr>
        <xdr:cNvPr id="802" name="楕円 801">
          <a:extLst>
            <a:ext uri="{FF2B5EF4-FFF2-40B4-BE49-F238E27FC236}">
              <a16:creationId xmlns:a16="http://schemas.microsoft.com/office/drawing/2014/main" id="{D73177DF-E9E0-4F64-8EA5-0C86AB48C68B}"/>
            </a:ext>
          </a:extLst>
        </xdr:cNvPr>
        <xdr:cNvSpPr/>
      </xdr:nvSpPr>
      <xdr:spPr>
        <a:xfrm>
          <a:off x="20383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108</xdr:row>
      <xdr:rowOff>112123</xdr:rowOff>
    </xdr:to>
    <xdr:cxnSp macro="">
      <xdr:nvCxnSpPr>
        <xdr:cNvPr id="803" name="直線コネクタ 802">
          <a:extLst>
            <a:ext uri="{FF2B5EF4-FFF2-40B4-BE49-F238E27FC236}">
              <a16:creationId xmlns:a16="http://schemas.microsoft.com/office/drawing/2014/main" id="{CECA7B0B-614B-401D-A96A-665C224C7E6E}"/>
            </a:ext>
          </a:extLst>
        </xdr:cNvPr>
        <xdr:cNvCxnSpPr/>
      </xdr:nvCxnSpPr>
      <xdr:spPr>
        <a:xfrm flipV="1">
          <a:off x="20434300" y="1843278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43362</xdr:rowOff>
    </xdr:from>
    <xdr:to>
      <xdr:col>102</xdr:col>
      <xdr:colOff>165100</xdr:colOff>
      <xdr:row>107</xdr:row>
      <xdr:rowOff>144962</xdr:rowOff>
    </xdr:to>
    <xdr:sp macro="" textlink="">
      <xdr:nvSpPr>
        <xdr:cNvPr id="804" name="楕円 803">
          <a:extLst>
            <a:ext uri="{FF2B5EF4-FFF2-40B4-BE49-F238E27FC236}">
              <a16:creationId xmlns:a16="http://schemas.microsoft.com/office/drawing/2014/main" id="{F4715A17-FCAF-41D2-8098-D7EFA6E0B024}"/>
            </a:ext>
          </a:extLst>
        </xdr:cNvPr>
        <xdr:cNvSpPr/>
      </xdr:nvSpPr>
      <xdr:spPr>
        <a:xfrm>
          <a:off x="19494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94162</xdr:rowOff>
    </xdr:from>
    <xdr:to>
      <xdr:col>107</xdr:col>
      <xdr:colOff>50800</xdr:colOff>
      <xdr:row>108</xdr:row>
      <xdr:rowOff>112123</xdr:rowOff>
    </xdr:to>
    <xdr:cxnSp macro="">
      <xdr:nvCxnSpPr>
        <xdr:cNvPr id="805" name="直線コネクタ 804">
          <a:extLst>
            <a:ext uri="{FF2B5EF4-FFF2-40B4-BE49-F238E27FC236}">
              <a16:creationId xmlns:a16="http://schemas.microsoft.com/office/drawing/2014/main" id="{777865A4-8D79-4D9E-9222-AA2B20A3577E}"/>
            </a:ext>
          </a:extLst>
        </xdr:cNvPr>
        <xdr:cNvCxnSpPr/>
      </xdr:nvCxnSpPr>
      <xdr:spPr>
        <a:xfrm>
          <a:off x="19545300" y="1843931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06" name="n_1aveValue【公民館】&#10;一人当たり面積">
          <a:extLst>
            <a:ext uri="{FF2B5EF4-FFF2-40B4-BE49-F238E27FC236}">
              <a16:creationId xmlns:a16="http://schemas.microsoft.com/office/drawing/2014/main" id="{EC9CA06C-13B0-4FDB-90F3-BFEECACD32DD}"/>
            </a:ext>
          </a:extLst>
        </xdr:cNvPr>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a:extLst>
            <a:ext uri="{FF2B5EF4-FFF2-40B4-BE49-F238E27FC236}">
              <a16:creationId xmlns:a16="http://schemas.microsoft.com/office/drawing/2014/main" id="{5849E933-6DE2-470C-BD8D-C4D927C55E0D}"/>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08" name="n_3aveValue【公民館】&#10;一人当たり面積">
          <a:extLst>
            <a:ext uri="{FF2B5EF4-FFF2-40B4-BE49-F238E27FC236}">
              <a16:creationId xmlns:a16="http://schemas.microsoft.com/office/drawing/2014/main" id="{AC9655DE-24A4-4E61-8FE4-D356548E0F3F}"/>
            </a:ext>
          </a:extLst>
        </xdr:cNvPr>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a:extLst>
            <a:ext uri="{FF2B5EF4-FFF2-40B4-BE49-F238E27FC236}">
              <a16:creationId xmlns:a16="http://schemas.microsoft.com/office/drawing/2014/main" id="{3D13C6BD-56D3-4AAF-841C-DADC765D6C3F}"/>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154957</xdr:rowOff>
    </xdr:from>
    <xdr:ext cx="469744" cy="259045"/>
    <xdr:sp macro="" textlink="">
      <xdr:nvSpPr>
        <xdr:cNvPr id="810" name="n_1mainValue【公民館】&#10;一人当たり面積">
          <a:extLst>
            <a:ext uri="{FF2B5EF4-FFF2-40B4-BE49-F238E27FC236}">
              <a16:creationId xmlns:a16="http://schemas.microsoft.com/office/drawing/2014/main" id="{A5D36228-085D-4B4D-B116-00897CF81B98}"/>
            </a:ext>
          </a:extLst>
        </xdr:cNvPr>
        <xdr:cNvSpPr txBox="1"/>
      </xdr:nvSpPr>
      <xdr:spPr>
        <a:xfrm>
          <a:off x="210757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154050</xdr:rowOff>
    </xdr:from>
    <xdr:ext cx="469744" cy="259045"/>
    <xdr:sp macro="" textlink="">
      <xdr:nvSpPr>
        <xdr:cNvPr id="811" name="n_2mainValue【公民館】&#10;一人当たり面積">
          <a:extLst>
            <a:ext uri="{FF2B5EF4-FFF2-40B4-BE49-F238E27FC236}">
              <a16:creationId xmlns:a16="http://schemas.microsoft.com/office/drawing/2014/main" id="{1918E088-E127-4131-B837-04F07EF0EA44}"/>
            </a:ext>
          </a:extLst>
        </xdr:cNvPr>
        <xdr:cNvSpPr txBox="1"/>
      </xdr:nvSpPr>
      <xdr:spPr>
        <a:xfrm>
          <a:off x="20199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161489</xdr:rowOff>
    </xdr:from>
    <xdr:ext cx="469744" cy="259045"/>
    <xdr:sp macro="" textlink="">
      <xdr:nvSpPr>
        <xdr:cNvPr id="812" name="n_3mainValue【公民館】&#10;一人当たり面積">
          <a:extLst>
            <a:ext uri="{FF2B5EF4-FFF2-40B4-BE49-F238E27FC236}">
              <a16:creationId xmlns:a16="http://schemas.microsoft.com/office/drawing/2014/main" id="{08B99D3A-67E8-45EE-9F9B-3F06D9408D30}"/>
            </a:ext>
          </a:extLst>
        </xdr:cNvPr>
        <xdr:cNvSpPr txBox="1"/>
      </xdr:nvSpPr>
      <xdr:spPr>
        <a:xfrm>
          <a:off x="193104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id="{39D620DD-95D0-4B45-B896-4946077948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id="{19B5B9EE-1385-4380-88C2-E6B1FC831FC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id="{2BE9CAC3-5E71-4972-8B1C-8598B10B46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類似団体と比較して特に有形固定資産減価償却率が高くなっている施設は、認定こども園・幼稚園・保育所、低くなっている施設は、学校施設、公営住宅、公民館である。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近年新設された認定こども園等は全て民営となっており、公立保育園については新設や大きな改修もなく老朽化が進んでいるため類似団体に比べ有形固定資産減価償却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学校施設については、順次計画的に小中学校で大規模改修事業を行っており、その結果類似団体に比べ有形固定資産減価償却率が低くなっている。公営住宅についても平成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年につばきの郷住宅（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戸）が新設されたことにより学校施設同様、類似団体平均を大きく下回っている。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年度の中央公民館建替え（「にぎわいの里ののいち カミーノ」建設）に伴い、類似団体平均以下の水準となった。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令和２年度に策定された個別施設計画をもとに各公共施設に対し計画的に老朽化対策を行い、維持管理費用の抑制に努めていきたい。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F5A4CE-3CCF-4DCC-8082-37437472EE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574A03F-91B3-4E89-A9D7-DD3A582529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8A13FC-9FCE-4290-89D6-05D14FB3D8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D828B2-3AEC-4E1B-ABD0-4B3C96BF6F6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FA382C-A70E-4E5A-B6B7-130F84F53B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1C7EA8-6AD5-4E76-97AB-4472B994E2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D21B1D-52D4-41DD-888A-52D1C68EC2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871901-2B72-4148-A420-F6915182A7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78895A-A5AD-4DB7-BEF8-B2337CB518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0AFD30-DDDF-43ED-A051-F045A39954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52,912
52,331
13.56
17,990,282
17,700,547
253,859
10,897,133
20,616,901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26A068-896E-4AAA-A0B4-BAC9F2DF9D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88B09B-DED9-4FEC-92DE-FEAF2C4ACD7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B475C9-78BA-435F-B904-1F131AABF34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242C5B5-4330-4327-8126-EFD8AC13B0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886883-7A76-47B5-8126-094BB1D7FD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E3591D-602B-423D-9128-4107501C90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706EC1-4C8F-43DC-9CD1-ACB4B46639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DE850A-5BC9-4E25-9A3F-18FDC58A0C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83429B5-7AA4-4A1F-9B46-E06D0639D7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B9D5F0-3D61-4D29-B50F-DA81D00D24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6B0686-D9EC-47CF-99E8-E692C96177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B0DAB6-FD5E-4030-8A98-2535B1AC75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23DAAD3-E27F-4E90-8FCD-BA5E9ACF57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9907D2-91BA-4812-A1DA-C63F3B67B6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BC7886-1883-490A-9A45-24D7FE5D3C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5BD027-B5D1-4B27-922E-C8E625CD901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F895FB-898F-4BB9-8543-BFF99CE1BF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59ACF3-284B-4AD6-AD31-D0C72D977B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9969D4-6545-4FD5-AEB4-6D8704372DC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08E5A70-7A77-4F17-B1C4-8D892197C71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3AB58CE-4178-4C9D-8D76-94C5CA6FDAE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CA3FAD8-860E-45C7-B8BC-BB645164E4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01831FA-A574-4BDF-8162-4A5BB236F1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0314658-D52C-409C-9F6A-86F5ED43FD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67A4F1-1DEF-46BE-A0DD-4F578B8722A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16087A-A00F-45F7-A24C-F20C8B3ABE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583666-4395-4D79-B3F9-5836E7B90EA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C8E887-589C-4386-BFA1-D55F8E78329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B4FAEB-F29E-405D-AB91-D0B715FE4E0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12156AC-B6EA-4FAE-88BC-EE003FB58D6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4A1B6E2-3992-4E2B-9AAC-5BBBC457334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DC41CAD-3449-469F-83CE-7402CFD1F3B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5A5CE25-D5FC-4DDD-8CFD-F316F603AA3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147B4DB-BFAF-4C1D-BD5E-3F60F916BED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80D3926-9648-4EED-8622-858F0E18B4E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250D2D8-70E9-405A-80E2-7B0AFED02A7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02B677C-D8BD-4B1D-B8A4-C4B5029C0A3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45992C8-72F7-4301-B3A9-C7A8A114C12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52BD7E1-7FC5-4620-9D26-05EDE692ACD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7565085-849A-4B5B-A5A5-763A6FB183F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F721BE4-7E09-404F-BF55-85002F77A4E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BA2E4A-597E-4566-8015-FB6C6B69C1C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AF77CD7-B210-4203-A475-0790569B74E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7964E2D-29D1-4928-9E39-A2EFC21BF1D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3D4DC63-3293-4488-98B2-BDC37A39C32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FB18BE1-D54A-4F31-89DB-1B9AA73BE5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70BEBFE5-7CE6-4003-B4AE-06000AE19C1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E807E432-DA18-4F41-BE49-9A3DA431AC3A}"/>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9242D67A-0653-4072-8E6A-806425F974C7}"/>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B6A9758D-2EB4-48A4-B9CC-84002A37C72A}"/>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7ED5CF2B-D836-4637-8BF6-DABA0139431F}"/>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a:extLst>
            <a:ext uri="{FF2B5EF4-FFF2-40B4-BE49-F238E27FC236}">
              <a16:creationId xmlns:a16="http://schemas.microsoft.com/office/drawing/2014/main" id="{F1B39A76-65BE-4C57-824E-419B694FD60A}"/>
            </a:ext>
          </a:extLst>
        </xdr:cNvPr>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17671491-28BD-40F2-84B7-9BEB17B76FD5}"/>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E87C1155-A44B-4912-92F5-7B46F97616CA}"/>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40A6F21C-2705-4F6D-BE9D-86BC791E7921}"/>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FEC7DC92-B94A-41E9-A404-D75699BCDBBE}"/>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F725F210-363A-489A-82E4-CBDDB4DA12D1}"/>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13643AF-05E0-4DEC-89C7-C7B70114271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054A36-CD4F-48D8-A13A-A4E1D5E0B29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161BF2-C98C-4FB1-A0D0-C26816AA04E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40CDA07-A016-4135-9969-2B0E4168FCB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FCE9546-3AA2-48EC-9FEF-E140FEEC9DA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77651</xdr:rowOff>
    </xdr:from>
    <xdr:to>
      <xdr:col>24</xdr:col>
      <xdr:colOff>114300</xdr:colOff>
      <xdr:row>34</xdr:row>
      <xdr:rowOff>7801</xdr:rowOff>
    </xdr:to>
    <xdr:sp macro="" textlink="">
      <xdr:nvSpPr>
        <xdr:cNvPr id="74" name="楕円 73">
          <a:extLst>
            <a:ext uri="{FF2B5EF4-FFF2-40B4-BE49-F238E27FC236}">
              <a16:creationId xmlns:a16="http://schemas.microsoft.com/office/drawing/2014/main" id="{6905F967-F051-4CA1-9A01-DEE2A12032E2}"/>
            </a:ext>
          </a:extLst>
        </xdr:cNvPr>
        <xdr:cNvSpPr/>
      </xdr:nvSpPr>
      <xdr:spPr>
        <a:xfrm>
          <a:off x="45847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164028</xdr:rowOff>
    </xdr:from>
    <xdr:ext cx="340478" cy="259045"/>
    <xdr:sp macro="" textlink="">
      <xdr:nvSpPr>
        <xdr:cNvPr id="75" name="【図書館】&#10;有形固定資産減価償却率該当値テキスト">
          <a:extLst>
            <a:ext uri="{FF2B5EF4-FFF2-40B4-BE49-F238E27FC236}">
              <a16:creationId xmlns:a16="http://schemas.microsoft.com/office/drawing/2014/main" id="{324D76FA-76A2-4C89-B086-B9A23744C3B0}"/>
            </a:ext>
          </a:extLst>
        </xdr:cNvPr>
        <xdr:cNvSpPr txBox="1"/>
      </xdr:nvSpPr>
      <xdr:spPr>
        <a:xfrm>
          <a:off x="4673600" y="56504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15603</xdr:rowOff>
    </xdr:from>
    <xdr:to>
      <xdr:col>20</xdr:col>
      <xdr:colOff>38100</xdr:colOff>
      <xdr:row>33</xdr:row>
      <xdr:rowOff>117203</xdr:rowOff>
    </xdr:to>
    <xdr:sp macro="" textlink="">
      <xdr:nvSpPr>
        <xdr:cNvPr id="76" name="楕円 75">
          <a:extLst>
            <a:ext uri="{FF2B5EF4-FFF2-40B4-BE49-F238E27FC236}">
              <a16:creationId xmlns:a16="http://schemas.microsoft.com/office/drawing/2014/main" id="{90B827D1-1ED5-47E0-BE49-DF271250C30E}"/>
            </a:ext>
          </a:extLst>
        </xdr:cNvPr>
        <xdr:cNvSpPr/>
      </xdr:nvSpPr>
      <xdr:spPr>
        <a:xfrm>
          <a:off x="3746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66403</xdr:rowOff>
    </xdr:from>
    <xdr:to>
      <xdr:col>24</xdr:col>
      <xdr:colOff>63500</xdr:colOff>
      <xdr:row>33</xdr:row>
      <xdr:rowOff>128451</xdr:rowOff>
    </xdr:to>
    <xdr:cxnSp macro="">
      <xdr:nvCxnSpPr>
        <xdr:cNvPr id="77" name="直線コネクタ 76">
          <a:extLst>
            <a:ext uri="{FF2B5EF4-FFF2-40B4-BE49-F238E27FC236}">
              <a16:creationId xmlns:a16="http://schemas.microsoft.com/office/drawing/2014/main" id="{CA4246B9-3B49-47AB-9CE8-7F7D0A8C5948}"/>
            </a:ext>
          </a:extLst>
        </xdr:cNvPr>
        <xdr:cNvCxnSpPr/>
      </xdr:nvCxnSpPr>
      <xdr:spPr>
        <a:xfrm>
          <a:off x="3797300" y="572425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8" name="楕円 77">
          <a:extLst>
            <a:ext uri="{FF2B5EF4-FFF2-40B4-BE49-F238E27FC236}">
              <a16:creationId xmlns:a16="http://schemas.microsoft.com/office/drawing/2014/main" id="{7B06E9AD-1054-4D7A-A1D1-6B071C0F8A6B}"/>
            </a:ext>
          </a:extLst>
        </xdr:cNvPr>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66403</xdr:rowOff>
    </xdr:to>
    <xdr:cxnSp macro="">
      <xdr:nvCxnSpPr>
        <xdr:cNvPr id="79" name="直線コネクタ 78">
          <a:extLst>
            <a:ext uri="{FF2B5EF4-FFF2-40B4-BE49-F238E27FC236}">
              <a16:creationId xmlns:a16="http://schemas.microsoft.com/office/drawing/2014/main" id="{C74B3ED4-FAB5-4222-BCE1-0B551916CD49}"/>
            </a:ext>
          </a:extLst>
        </xdr:cNvPr>
        <xdr:cNvCxnSpPr/>
      </xdr:nvCxnSpPr>
      <xdr:spPr>
        <a:xfrm>
          <a:off x="2908300" y="566057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77651</xdr:rowOff>
    </xdr:from>
    <xdr:to>
      <xdr:col>10</xdr:col>
      <xdr:colOff>165100</xdr:colOff>
      <xdr:row>42</xdr:row>
      <xdr:rowOff>7801</xdr:rowOff>
    </xdr:to>
    <xdr:sp macro="" textlink="">
      <xdr:nvSpPr>
        <xdr:cNvPr id="80" name="楕円 79">
          <a:extLst>
            <a:ext uri="{FF2B5EF4-FFF2-40B4-BE49-F238E27FC236}">
              <a16:creationId xmlns:a16="http://schemas.microsoft.com/office/drawing/2014/main" id="{8CA3ECE0-4DC3-4984-BD23-1AA5669ED089}"/>
            </a:ext>
          </a:extLst>
        </xdr:cNvPr>
        <xdr:cNvSpPr/>
      </xdr:nvSpPr>
      <xdr:spPr>
        <a:xfrm>
          <a:off x="19685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41</xdr:row>
      <xdr:rowOff>128451</xdr:rowOff>
    </xdr:to>
    <xdr:cxnSp macro="">
      <xdr:nvCxnSpPr>
        <xdr:cNvPr id="81" name="直線コネクタ 80">
          <a:extLst>
            <a:ext uri="{FF2B5EF4-FFF2-40B4-BE49-F238E27FC236}">
              <a16:creationId xmlns:a16="http://schemas.microsoft.com/office/drawing/2014/main" id="{03C17A3B-6A08-4508-8529-D53C337006BF}"/>
            </a:ext>
          </a:extLst>
        </xdr:cNvPr>
        <xdr:cNvCxnSpPr/>
      </xdr:nvCxnSpPr>
      <xdr:spPr>
        <a:xfrm flipV="1">
          <a:off x="2019300" y="5660572"/>
          <a:ext cx="889000" cy="149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2" name="n_1aveValue【図書館】&#10;有形固定資産減価償却率">
          <a:extLst>
            <a:ext uri="{FF2B5EF4-FFF2-40B4-BE49-F238E27FC236}">
              <a16:creationId xmlns:a16="http://schemas.microsoft.com/office/drawing/2014/main" id="{5F9F9EC6-17D1-4803-B207-6A0B9D07319E}"/>
            </a:ext>
          </a:extLst>
        </xdr:cNvPr>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3" name="n_2aveValue【図書館】&#10;有形固定資産減価償却率">
          <a:extLst>
            <a:ext uri="{FF2B5EF4-FFF2-40B4-BE49-F238E27FC236}">
              <a16:creationId xmlns:a16="http://schemas.microsoft.com/office/drawing/2014/main" id="{FBE15540-0118-4482-97EE-7347E5A93DCE}"/>
            </a:ext>
          </a:extLst>
        </xdr:cNvPr>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a:extLst>
            <a:ext uri="{FF2B5EF4-FFF2-40B4-BE49-F238E27FC236}">
              <a16:creationId xmlns:a16="http://schemas.microsoft.com/office/drawing/2014/main" id="{2EAC5071-6063-4981-B000-AB6D6E12B6F4}"/>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a:extLst>
            <a:ext uri="{FF2B5EF4-FFF2-40B4-BE49-F238E27FC236}">
              <a16:creationId xmlns:a16="http://schemas.microsoft.com/office/drawing/2014/main" id="{2762E4D3-4D57-4117-B9E7-2A3816F340DD}"/>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133730</xdr:rowOff>
    </xdr:from>
    <xdr:ext cx="340478" cy="259045"/>
    <xdr:sp macro="" textlink="">
      <xdr:nvSpPr>
        <xdr:cNvPr id="86" name="n_1mainValue【図書館】&#10;有形固定資産減価償却率">
          <a:extLst>
            <a:ext uri="{FF2B5EF4-FFF2-40B4-BE49-F238E27FC236}">
              <a16:creationId xmlns:a16="http://schemas.microsoft.com/office/drawing/2014/main" id="{536519B9-9C16-4624-BBE6-C0D057E41C63}"/>
            </a:ext>
          </a:extLst>
        </xdr:cNvPr>
        <xdr:cNvSpPr txBox="1"/>
      </xdr:nvSpPr>
      <xdr:spPr>
        <a:xfrm>
          <a:off x="3614361" y="544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70049</xdr:rowOff>
    </xdr:from>
    <xdr:ext cx="340478" cy="259045"/>
    <xdr:sp macro="" textlink="">
      <xdr:nvSpPr>
        <xdr:cNvPr id="87" name="n_2mainValue【図書館】&#10;有形固定資産減価償却率">
          <a:extLst>
            <a:ext uri="{FF2B5EF4-FFF2-40B4-BE49-F238E27FC236}">
              <a16:creationId xmlns:a16="http://schemas.microsoft.com/office/drawing/2014/main" id="{9C2B34FA-2908-4643-91F1-85B1DE409DD7}"/>
            </a:ext>
          </a:extLst>
        </xdr:cNvPr>
        <xdr:cNvSpPr txBox="1"/>
      </xdr:nvSpPr>
      <xdr:spPr>
        <a:xfrm>
          <a:off x="2738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170378</xdr:rowOff>
    </xdr:from>
    <xdr:ext cx="405111" cy="259045"/>
    <xdr:sp macro="" textlink="">
      <xdr:nvSpPr>
        <xdr:cNvPr id="88" name="n_3mainValue【図書館】&#10;有形固定資産減価償却率">
          <a:extLst>
            <a:ext uri="{FF2B5EF4-FFF2-40B4-BE49-F238E27FC236}">
              <a16:creationId xmlns:a16="http://schemas.microsoft.com/office/drawing/2014/main" id="{D828AD4E-4F5F-4980-98B2-FA813FB260FD}"/>
            </a:ext>
          </a:extLst>
        </xdr:cNvPr>
        <xdr:cNvSpPr txBox="1"/>
      </xdr:nvSpPr>
      <xdr:spPr>
        <a:xfrm>
          <a:off x="1816744" y="719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5E1494B-CF32-4B41-BC06-BF4CE9CDC7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6B93012-1F59-482C-8DDC-7B015584035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8A6892D-C3FA-4FC3-8616-277313266D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FE4AAD3-DD0F-49F5-BA44-8F312BE174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1B820CE-94FC-4311-99AB-94FD4DD82F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6E1AF8F-4BFE-49BB-B89F-F0A3557D20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B6D18F8-6CA4-437B-A269-D349BE37FE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6F63ED9-03E1-4FD3-8E24-A01D66144EE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47B59D3F-E797-4F9E-944A-B96F1F753DF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84DD70D-C5FA-4C73-B643-74CB61A7602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9B10FAF9-1E98-4571-B621-E5148D03AE22}"/>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9B2397B8-9B3C-4758-A053-2C30B0E0674F}"/>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13687CDB-15BD-431B-9092-3EC25CFDDCC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A2E2DEC6-7439-4D16-968F-7A808CB4797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7D7FCB55-EF8D-4E9D-A3DC-8C87041AE94A}"/>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EC1B097D-694D-4E25-8FC7-DDE1D82DBB85}"/>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648F022A-6EFC-422C-BE2B-93B44477A4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ECBC2AD1-AA70-4808-8F47-FF2E16B100C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2AC84D4B-2C91-4438-9EED-997933BCB36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BB8B5CE7-2F8E-4803-A9EF-E6FC16360D9A}"/>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F74FDD34-ED86-4C5B-8ED4-3F5EB9993BB9}"/>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8A3CCD5A-4284-4706-AD5B-437A27E1BD0E}"/>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a:extLst>
            <a:ext uri="{FF2B5EF4-FFF2-40B4-BE49-F238E27FC236}">
              <a16:creationId xmlns:a16="http://schemas.microsoft.com/office/drawing/2014/main" id="{73F3A71D-2012-4950-8114-FF724EF59442}"/>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a:extLst>
            <a:ext uri="{FF2B5EF4-FFF2-40B4-BE49-F238E27FC236}">
              <a16:creationId xmlns:a16="http://schemas.microsoft.com/office/drawing/2014/main" id="{0E7E5A3C-F798-4E42-9FFC-E1A50675D703}"/>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a:extLst>
            <a:ext uri="{FF2B5EF4-FFF2-40B4-BE49-F238E27FC236}">
              <a16:creationId xmlns:a16="http://schemas.microsoft.com/office/drawing/2014/main" id="{521550C5-AB50-47C7-B130-BF346AE4F39B}"/>
            </a:ext>
          </a:extLst>
        </xdr:cNvPr>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a:extLst>
            <a:ext uri="{FF2B5EF4-FFF2-40B4-BE49-F238E27FC236}">
              <a16:creationId xmlns:a16="http://schemas.microsoft.com/office/drawing/2014/main" id="{FFCF6867-3D83-48D1-B9DC-F4ECBB505CFE}"/>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3B3BA00C-9498-451D-8482-6A427DF48528}"/>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76232C33-5C97-4B4E-A899-11CAA5197E7B}"/>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a:extLst>
            <a:ext uri="{FF2B5EF4-FFF2-40B4-BE49-F238E27FC236}">
              <a16:creationId xmlns:a16="http://schemas.microsoft.com/office/drawing/2014/main" id="{01D0A6CF-9C42-4B11-B0B7-6F73FC6D0D7D}"/>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a:extLst>
            <a:ext uri="{FF2B5EF4-FFF2-40B4-BE49-F238E27FC236}">
              <a16:creationId xmlns:a16="http://schemas.microsoft.com/office/drawing/2014/main" id="{78902FB2-8C30-47D8-A2FA-2428CA09D2D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9118AF2-E43C-4F2C-81F2-90FD3FADD1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EC8ACB4-64F8-410F-BA2C-2136A9C6F4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F729D19-47FA-45AF-97AD-25CC422BC6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28FFDDD-826E-4CE1-A4C3-0697D5511E6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97CBF71-EDBD-433A-9E40-97B043CF3D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4" name="楕円 123">
          <a:extLst>
            <a:ext uri="{FF2B5EF4-FFF2-40B4-BE49-F238E27FC236}">
              <a16:creationId xmlns:a16="http://schemas.microsoft.com/office/drawing/2014/main" id="{85E29276-1B52-4765-9D21-0EFBAA78609F}"/>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25" name="【図書館】&#10;一人当たり面積該当値テキスト">
          <a:extLst>
            <a:ext uri="{FF2B5EF4-FFF2-40B4-BE49-F238E27FC236}">
              <a16:creationId xmlns:a16="http://schemas.microsoft.com/office/drawing/2014/main" id="{DF925270-386B-4B8F-A81C-BD6C7982944C}"/>
            </a:ext>
          </a:extLst>
        </xdr:cNvPr>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26" name="楕円 125">
          <a:extLst>
            <a:ext uri="{FF2B5EF4-FFF2-40B4-BE49-F238E27FC236}">
              <a16:creationId xmlns:a16="http://schemas.microsoft.com/office/drawing/2014/main" id="{F9640696-668B-455E-964A-A36A84F7C375}"/>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27" name="直線コネクタ 126">
          <a:extLst>
            <a:ext uri="{FF2B5EF4-FFF2-40B4-BE49-F238E27FC236}">
              <a16:creationId xmlns:a16="http://schemas.microsoft.com/office/drawing/2014/main" id="{0DFC464F-B7A3-4929-9081-3FE90B9499ED}"/>
            </a:ext>
          </a:extLst>
        </xdr:cNvPr>
        <xdr:cNvCxnSpPr/>
      </xdr:nvCxnSpPr>
      <xdr:spPr>
        <a:xfrm>
          <a:off x="9639300" y="643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31115</xdr:rowOff>
    </xdr:from>
    <xdr:to>
      <xdr:col>46</xdr:col>
      <xdr:colOff>38100</xdr:colOff>
      <xdr:row>37</xdr:row>
      <xdr:rowOff>132715</xdr:rowOff>
    </xdr:to>
    <xdr:sp macro="" textlink="">
      <xdr:nvSpPr>
        <xdr:cNvPr id="128" name="楕円 127">
          <a:extLst>
            <a:ext uri="{FF2B5EF4-FFF2-40B4-BE49-F238E27FC236}">
              <a16:creationId xmlns:a16="http://schemas.microsoft.com/office/drawing/2014/main" id="{261E9145-BF3B-494B-BB7F-C92A0948339E}"/>
            </a:ext>
          </a:extLst>
        </xdr:cNvPr>
        <xdr:cNvSpPr/>
      </xdr:nvSpPr>
      <xdr:spPr>
        <a:xfrm>
          <a:off x="8699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81915</xdr:rowOff>
    </xdr:from>
    <xdr:to>
      <xdr:col>50</xdr:col>
      <xdr:colOff>114300</xdr:colOff>
      <xdr:row>37</xdr:row>
      <xdr:rowOff>87630</xdr:rowOff>
    </xdr:to>
    <xdr:cxnSp macro="">
      <xdr:nvCxnSpPr>
        <xdr:cNvPr id="129" name="直線コネクタ 128">
          <a:extLst>
            <a:ext uri="{FF2B5EF4-FFF2-40B4-BE49-F238E27FC236}">
              <a16:creationId xmlns:a16="http://schemas.microsoft.com/office/drawing/2014/main" id="{A99B7279-60FE-4D81-A4FF-6972DEE00DB9}"/>
            </a:ext>
          </a:extLst>
        </xdr:cNvPr>
        <xdr:cNvCxnSpPr/>
      </xdr:nvCxnSpPr>
      <xdr:spPr>
        <a:xfrm>
          <a:off x="8750300" y="64255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88265</xdr:rowOff>
    </xdr:from>
    <xdr:to>
      <xdr:col>41</xdr:col>
      <xdr:colOff>101600</xdr:colOff>
      <xdr:row>40</xdr:row>
      <xdr:rowOff>18415</xdr:rowOff>
    </xdr:to>
    <xdr:sp macro="" textlink="">
      <xdr:nvSpPr>
        <xdr:cNvPr id="130" name="楕円 129">
          <a:extLst>
            <a:ext uri="{FF2B5EF4-FFF2-40B4-BE49-F238E27FC236}">
              <a16:creationId xmlns:a16="http://schemas.microsoft.com/office/drawing/2014/main" id="{A861FE17-9709-4072-8F69-80887DD15B63}"/>
            </a:ext>
          </a:extLst>
        </xdr:cNvPr>
        <xdr:cNvSpPr/>
      </xdr:nvSpPr>
      <xdr:spPr>
        <a:xfrm>
          <a:off x="7810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81915</xdr:rowOff>
    </xdr:from>
    <xdr:to>
      <xdr:col>45</xdr:col>
      <xdr:colOff>177800</xdr:colOff>
      <xdr:row>39</xdr:row>
      <xdr:rowOff>139065</xdr:rowOff>
    </xdr:to>
    <xdr:cxnSp macro="">
      <xdr:nvCxnSpPr>
        <xdr:cNvPr id="131" name="直線コネクタ 130">
          <a:extLst>
            <a:ext uri="{FF2B5EF4-FFF2-40B4-BE49-F238E27FC236}">
              <a16:creationId xmlns:a16="http://schemas.microsoft.com/office/drawing/2014/main" id="{5A0BD2F2-53FF-41E4-930B-8C42D86AF97B}"/>
            </a:ext>
          </a:extLst>
        </xdr:cNvPr>
        <xdr:cNvCxnSpPr/>
      </xdr:nvCxnSpPr>
      <xdr:spPr>
        <a:xfrm flipV="1">
          <a:off x="7861300" y="6425565"/>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a:extLst>
            <a:ext uri="{FF2B5EF4-FFF2-40B4-BE49-F238E27FC236}">
              <a16:creationId xmlns:a16="http://schemas.microsoft.com/office/drawing/2014/main" id="{89676452-0A48-47D6-8354-D106C22263FB}"/>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a:extLst>
            <a:ext uri="{FF2B5EF4-FFF2-40B4-BE49-F238E27FC236}">
              <a16:creationId xmlns:a16="http://schemas.microsoft.com/office/drawing/2014/main" id="{50A02186-EBC4-4C25-A99F-D53FEE82ADC8}"/>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4" name="n_3aveValue【図書館】&#10;一人当たり面積">
          <a:extLst>
            <a:ext uri="{FF2B5EF4-FFF2-40B4-BE49-F238E27FC236}">
              <a16:creationId xmlns:a16="http://schemas.microsoft.com/office/drawing/2014/main" id="{B219EF4D-E5C9-4238-91F0-F6D2BE18534A}"/>
            </a:ext>
          </a:extLst>
        </xdr:cNvPr>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a:extLst>
            <a:ext uri="{FF2B5EF4-FFF2-40B4-BE49-F238E27FC236}">
              <a16:creationId xmlns:a16="http://schemas.microsoft.com/office/drawing/2014/main" id="{7B7F7797-2AE0-4BF5-B198-2402FA7A74C2}"/>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36" name="n_1mainValue【図書館】&#10;一人当たり面積">
          <a:extLst>
            <a:ext uri="{FF2B5EF4-FFF2-40B4-BE49-F238E27FC236}">
              <a16:creationId xmlns:a16="http://schemas.microsoft.com/office/drawing/2014/main" id="{F841C75E-685F-4B99-A6C3-341659EFE178}"/>
            </a:ext>
          </a:extLst>
        </xdr:cNvPr>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149242</xdr:rowOff>
    </xdr:from>
    <xdr:ext cx="469744" cy="259045"/>
    <xdr:sp macro="" textlink="">
      <xdr:nvSpPr>
        <xdr:cNvPr id="137" name="n_2mainValue【図書館】&#10;一人当たり面積">
          <a:extLst>
            <a:ext uri="{FF2B5EF4-FFF2-40B4-BE49-F238E27FC236}">
              <a16:creationId xmlns:a16="http://schemas.microsoft.com/office/drawing/2014/main" id="{F7AD33D9-F77B-4951-B69F-C8191829F958}"/>
            </a:ext>
          </a:extLst>
        </xdr:cNvPr>
        <xdr:cNvSpPr txBox="1"/>
      </xdr:nvSpPr>
      <xdr:spPr>
        <a:xfrm>
          <a:off x="8515427"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34942</xdr:rowOff>
    </xdr:from>
    <xdr:ext cx="469744" cy="259045"/>
    <xdr:sp macro="" textlink="">
      <xdr:nvSpPr>
        <xdr:cNvPr id="138" name="n_3mainValue【図書館】&#10;一人当たり面積">
          <a:extLst>
            <a:ext uri="{FF2B5EF4-FFF2-40B4-BE49-F238E27FC236}">
              <a16:creationId xmlns:a16="http://schemas.microsoft.com/office/drawing/2014/main" id="{3502E9CC-DFC6-4371-B9C0-12F4A8954E59}"/>
            </a:ext>
          </a:extLst>
        </xdr:cNvPr>
        <xdr:cNvSpPr txBox="1"/>
      </xdr:nvSpPr>
      <xdr:spPr>
        <a:xfrm>
          <a:off x="7626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92BAD550-7F1A-4E20-B4A2-591AAD857D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D784A515-F2A3-4C8A-BA6C-10F44DBCEDD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9F24611-7431-4562-983E-241BD02C7E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D183822D-6D1B-4FF7-8061-0008514C8A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554705F2-4FAB-4BF8-B649-4E2C971172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BA022AA7-9C57-4C6C-9491-5A8E399B46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22275141-473D-41FD-B8A1-127EB7910FD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494389D-4468-47AA-A36B-6F5B7BA012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91C91CE0-478C-4F0E-9F19-DC8C4F04F4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C57E3C45-CA84-4C8F-A594-C2A42B0A58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ECB89DB-AA9F-4ABB-8179-6F16DE5062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478BDBA5-9CD9-4071-A217-035D6783F13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273BD5EE-B867-4996-A1F5-9301392251F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7C9EF0F7-94C8-491B-BF07-82CCF9EA822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4C2863B2-4656-44A0-ABF7-B1AFA2A0DA6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DA093AD8-39B8-4B11-A910-DA3BC94C4C9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5DCCBCC5-5CFF-4D39-96F8-083E9F0D280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281D8D4E-5ACD-40C4-845A-B522277892E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B864828C-0774-429B-AB2D-62204AD585F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1B22F37-C29C-439C-84E6-CC2F713CA05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2C87211F-6B79-496B-89C3-6B99CE4147E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A91766DF-7AC0-49DB-A6D7-733B91E51A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3B0FB6D2-0FE2-42A5-9D86-164F3B30F7F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66B4FD6F-65F6-4301-958E-BCFCEBA63D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a:extLst>
            <a:ext uri="{FF2B5EF4-FFF2-40B4-BE49-F238E27FC236}">
              <a16:creationId xmlns:a16="http://schemas.microsoft.com/office/drawing/2014/main" id="{2F31E255-0818-4C2D-9490-08F56C0149DF}"/>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E82FBD8D-E4E5-4EFC-9ADD-B7D199D4D7B5}"/>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a:extLst>
            <a:ext uri="{FF2B5EF4-FFF2-40B4-BE49-F238E27FC236}">
              <a16:creationId xmlns:a16="http://schemas.microsoft.com/office/drawing/2014/main" id="{31AB93CB-BF19-48C4-B500-448FF7C12E1D}"/>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A3D9B3EA-2B56-4427-9A59-57EEF53F2136}"/>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a:extLst>
            <a:ext uri="{FF2B5EF4-FFF2-40B4-BE49-F238E27FC236}">
              <a16:creationId xmlns:a16="http://schemas.microsoft.com/office/drawing/2014/main" id="{C404FFB9-5380-4A03-AA7A-57C7D42C0073}"/>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6AB01FF1-278E-4FD9-954C-1B397065F0B3}"/>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a:extLst>
            <a:ext uri="{FF2B5EF4-FFF2-40B4-BE49-F238E27FC236}">
              <a16:creationId xmlns:a16="http://schemas.microsoft.com/office/drawing/2014/main" id="{41A67026-12A2-42AA-BD11-57F172570632}"/>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a:extLst>
            <a:ext uri="{FF2B5EF4-FFF2-40B4-BE49-F238E27FC236}">
              <a16:creationId xmlns:a16="http://schemas.microsoft.com/office/drawing/2014/main" id="{6BF59641-DEB6-4E5F-A01D-FD777FFB10ED}"/>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a:extLst>
            <a:ext uri="{FF2B5EF4-FFF2-40B4-BE49-F238E27FC236}">
              <a16:creationId xmlns:a16="http://schemas.microsoft.com/office/drawing/2014/main" id="{CBD5EFC2-33D4-4D35-B5B5-76BF618ADB88}"/>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a:extLst>
            <a:ext uri="{FF2B5EF4-FFF2-40B4-BE49-F238E27FC236}">
              <a16:creationId xmlns:a16="http://schemas.microsoft.com/office/drawing/2014/main" id="{83FE0BE1-0CA7-4067-B042-39CD12DB02C3}"/>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a:extLst>
            <a:ext uri="{FF2B5EF4-FFF2-40B4-BE49-F238E27FC236}">
              <a16:creationId xmlns:a16="http://schemas.microsoft.com/office/drawing/2014/main" id="{24526FFE-4FEB-4ED1-89A3-A9B364541B03}"/>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6A40707-99B6-48AC-9A1B-A1A21E3290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D16A407-82EE-4B69-A10F-E2A7B3A825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B85C7C7-AC03-4358-A2A2-F3B6A3CE373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57CC3D3-0BAB-4CB1-874C-02AAA99B36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654E599-9465-456A-B692-0002A1D59D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76835</xdr:rowOff>
    </xdr:from>
    <xdr:to>
      <xdr:col>24</xdr:col>
      <xdr:colOff>114300</xdr:colOff>
      <xdr:row>63</xdr:row>
      <xdr:rowOff>6985</xdr:rowOff>
    </xdr:to>
    <xdr:sp macro="" textlink="">
      <xdr:nvSpPr>
        <xdr:cNvPr id="179" name="楕円 178">
          <a:extLst>
            <a:ext uri="{FF2B5EF4-FFF2-40B4-BE49-F238E27FC236}">
              <a16:creationId xmlns:a16="http://schemas.microsoft.com/office/drawing/2014/main" id="{E6BF632B-4553-4202-B1A0-5BF2F2BC17E4}"/>
            </a:ext>
          </a:extLst>
        </xdr:cNvPr>
        <xdr:cNvSpPr/>
      </xdr:nvSpPr>
      <xdr:spPr>
        <a:xfrm>
          <a:off x="4584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55262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374DAB4B-D6B6-42DF-B4AE-8B650CACD204}"/>
            </a:ext>
          </a:extLst>
        </xdr:cNvPr>
        <xdr:cNvSpPr txBox="1"/>
      </xdr:nvSpPr>
      <xdr:spPr>
        <a:xfrm>
          <a:off x="467360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53975</xdr:rowOff>
    </xdr:from>
    <xdr:to>
      <xdr:col>20</xdr:col>
      <xdr:colOff>38100</xdr:colOff>
      <xdr:row>62</xdr:row>
      <xdr:rowOff>155575</xdr:rowOff>
    </xdr:to>
    <xdr:sp macro="" textlink="">
      <xdr:nvSpPr>
        <xdr:cNvPr id="181" name="楕円 180">
          <a:extLst>
            <a:ext uri="{FF2B5EF4-FFF2-40B4-BE49-F238E27FC236}">
              <a16:creationId xmlns:a16="http://schemas.microsoft.com/office/drawing/2014/main" id="{1F6746A2-C791-4E63-BA9C-67A138B129A7}"/>
            </a:ext>
          </a:extLst>
        </xdr:cNvPr>
        <xdr:cNvSpPr/>
      </xdr:nvSpPr>
      <xdr:spPr>
        <a:xfrm>
          <a:off x="3746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104775</xdr:rowOff>
    </xdr:from>
    <xdr:to>
      <xdr:col>24</xdr:col>
      <xdr:colOff>63500</xdr:colOff>
      <xdr:row>62</xdr:row>
      <xdr:rowOff>127635</xdr:rowOff>
    </xdr:to>
    <xdr:cxnSp macro="">
      <xdr:nvCxnSpPr>
        <xdr:cNvPr id="182" name="直線コネクタ 181">
          <a:extLst>
            <a:ext uri="{FF2B5EF4-FFF2-40B4-BE49-F238E27FC236}">
              <a16:creationId xmlns:a16="http://schemas.microsoft.com/office/drawing/2014/main" id="{A944EE7A-8C58-4AE8-8B93-355034F97386}"/>
            </a:ext>
          </a:extLst>
        </xdr:cNvPr>
        <xdr:cNvCxnSpPr/>
      </xdr:nvCxnSpPr>
      <xdr:spPr>
        <a:xfrm>
          <a:off x="3797300" y="107346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183" name="楕円 182">
          <a:extLst>
            <a:ext uri="{FF2B5EF4-FFF2-40B4-BE49-F238E27FC236}">
              <a16:creationId xmlns:a16="http://schemas.microsoft.com/office/drawing/2014/main" id="{3568A96A-7B91-43CA-82C1-B1DE22B8C2E2}"/>
            </a:ext>
          </a:extLst>
        </xdr:cNvPr>
        <xdr:cNvSpPr/>
      </xdr:nvSpPr>
      <xdr:spPr>
        <a:xfrm>
          <a:off x="2857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62</xdr:row>
      <xdr:rowOff>104775</xdr:rowOff>
    </xdr:to>
    <xdr:cxnSp macro="">
      <xdr:nvCxnSpPr>
        <xdr:cNvPr id="184" name="直線コネクタ 183">
          <a:extLst>
            <a:ext uri="{FF2B5EF4-FFF2-40B4-BE49-F238E27FC236}">
              <a16:creationId xmlns:a16="http://schemas.microsoft.com/office/drawing/2014/main" id="{54E3341F-D93B-4E28-B42D-E9ED522D39D9}"/>
            </a:ext>
          </a:extLst>
        </xdr:cNvPr>
        <xdr:cNvCxnSpPr/>
      </xdr:nvCxnSpPr>
      <xdr:spPr>
        <a:xfrm>
          <a:off x="2908300" y="10685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128270</xdr:rowOff>
    </xdr:from>
    <xdr:to>
      <xdr:col>10</xdr:col>
      <xdr:colOff>165100</xdr:colOff>
      <xdr:row>62</xdr:row>
      <xdr:rowOff>58420</xdr:rowOff>
    </xdr:to>
    <xdr:sp macro="" textlink="">
      <xdr:nvSpPr>
        <xdr:cNvPr id="185" name="楕円 184">
          <a:extLst>
            <a:ext uri="{FF2B5EF4-FFF2-40B4-BE49-F238E27FC236}">
              <a16:creationId xmlns:a16="http://schemas.microsoft.com/office/drawing/2014/main" id="{49D48043-BA2E-4A98-8969-4F80F154C6B3}"/>
            </a:ext>
          </a:extLst>
        </xdr:cNvPr>
        <xdr:cNvSpPr/>
      </xdr:nvSpPr>
      <xdr:spPr>
        <a:xfrm>
          <a:off x="196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7620</xdr:rowOff>
    </xdr:from>
    <xdr:to>
      <xdr:col>15</xdr:col>
      <xdr:colOff>50800</xdr:colOff>
      <xdr:row>62</xdr:row>
      <xdr:rowOff>55245</xdr:rowOff>
    </xdr:to>
    <xdr:cxnSp macro="">
      <xdr:nvCxnSpPr>
        <xdr:cNvPr id="186" name="直線コネクタ 185">
          <a:extLst>
            <a:ext uri="{FF2B5EF4-FFF2-40B4-BE49-F238E27FC236}">
              <a16:creationId xmlns:a16="http://schemas.microsoft.com/office/drawing/2014/main" id="{015AABAF-CDEE-4FCB-8A12-B0CCE2F39CA0}"/>
            </a:ext>
          </a:extLst>
        </xdr:cNvPr>
        <xdr:cNvCxnSpPr/>
      </xdr:nvCxnSpPr>
      <xdr:spPr>
        <a:xfrm>
          <a:off x="2019300" y="106375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a:extLst>
            <a:ext uri="{FF2B5EF4-FFF2-40B4-BE49-F238E27FC236}">
              <a16:creationId xmlns:a16="http://schemas.microsoft.com/office/drawing/2014/main" id="{4BC16D55-C4F4-4F30-A8C1-78557FFCAF74}"/>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a:extLst>
            <a:ext uri="{FF2B5EF4-FFF2-40B4-BE49-F238E27FC236}">
              <a16:creationId xmlns:a16="http://schemas.microsoft.com/office/drawing/2014/main" id="{F51DE995-890A-4D9A-8F60-2462A35759EF}"/>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a:extLst>
            <a:ext uri="{FF2B5EF4-FFF2-40B4-BE49-F238E27FC236}">
              <a16:creationId xmlns:a16="http://schemas.microsoft.com/office/drawing/2014/main" id="{CC0D3379-1CB9-4F05-95AE-FC5F2DFA39F1}"/>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a:extLst>
            <a:ext uri="{FF2B5EF4-FFF2-40B4-BE49-F238E27FC236}">
              <a16:creationId xmlns:a16="http://schemas.microsoft.com/office/drawing/2014/main" id="{3B4D6B7A-DEDE-4C90-B28D-E8481E7739E3}"/>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146702</xdr:rowOff>
    </xdr:from>
    <xdr:ext cx="405111" cy="259045"/>
    <xdr:sp macro="" textlink="">
      <xdr:nvSpPr>
        <xdr:cNvPr id="191" name="n_1mainValue【体育館・プール】&#10;有形固定資産減価償却率">
          <a:extLst>
            <a:ext uri="{FF2B5EF4-FFF2-40B4-BE49-F238E27FC236}">
              <a16:creationId xmlns:a16="http://schemas.microsoft.com/office/drawing/2014/main" id="{CA3CB398-2541-4970-B06F-39FBE4F5D548}"/>
            </a:ext>
          </a:extLst>
        </xdr:cNvPr>
        <xdr:cNvSpPr txBox="1"/>
      </xdr:nvSpPr>
      <xdr:spPr>
        <a:xfrm>
          <a:off x="35820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192" name="n_2mainValue【体育館・プール】&#10;有形固定資産減価償却率">
          <a:extLst>
            <a:ext uri="{FF2B5EF4-FFF2-40B4-BE49-F238E27FC236}">
              <a16:creationId xmlns:a16="http://schemas.microsoft.com/office/drawing/2014/main" id="{07510106-F64E-4D1F-9927-C4D639E94567}"/>
            </a:ext>
          </a:extLst>
        </xdr:cNvPr>
        <xdr:cNvSpPr txBox="1"/>
      </xdr:nvSpPr>
      <xdr:spPr>
        <a:xfrm>
          <a:off x="2705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49547</xdr:rowOff>
    </xdr:from>
    <xdr:ext cx="405111" cy="259045"/>
    <xdr:sp macro="" textlink="">
      <xdr:nvSpPr>
        <xdr:cNvPr id="193" name="n_3mainValue【体育館・プール】&#10;有形固定資産減価償却率">
          <a:extLst>
            <a:ext uri="{FF2B5EF4-FFF2-40B4-BE49-F238E27FC236}">
              <a16:creationId xmlns:a16="http://schemas.microsoft.com/office/drawing/2014/main" id="{3F5E18C9-7386-4655-BF23-FF0B4AB26744}"/>
            </a:ext>
          </a:extLst>
        </xdr:cNvPr>
        <xdr:cNvSpPr txBox="1"/>
      </xdr:nvSpPr>
      <xdr:spPr>
        <a:xfrm>
          <a:off x="1816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43CA9B13-F193-4DAC-8C5D-3A81382DC0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459D5D9C-63CB-4633-8232-3F04EFC2D05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ADFF439D-7E37-4149-918C-5CD7DB834F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6D02187E-00F6-40AA-807B-2E47A45D2E7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F322AB63-9B83-4A70-BB10-FCB1E17A80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58DD8ED7-96F3-4B37-B9E6-702E2AFB318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73F7437A-F907-45B8-8E71-5D98C511A48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469B8A94-5365-44BB-97C6-2BC48EBB4E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7820B547-A2EE-41EC-A573-4ECA389537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CFDF43C3-40ED-49B9-951D-EB35873A55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B84CB46C-3070-486D-8BB4-0C43CC53AB9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39D00D99-1B51-462F-9486-394401BBA39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9047A3BC-1DEE-4C3F-8D73-FBFB0DF439A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7DDFA619-D575-477B-A88E-2371F263077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8ACE5B3D-6518-4F9A-8495-03441E45EAD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F239DBB0-160E-4512-91F1-A8E95BB59C4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67DDE902-CF2A-4B73-B755-6C3C7D6DD49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A9C894A8-C786-43AB-A2A4-C0D1CE7DF35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0AE8DA48-3286-4CE8-BD39-12BEEA409D1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2009263A-0D16-4A17-8A71-28A6ADCB40D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3D0DF3BB-0759-402D-A218-92F3A2EC156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AD74CF33-0D96-4A94-B12C-47FAE594F12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A59B57B2-42C4-45B5-B2D6-54493B7A51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E322DDF1-3933-4319-BF96-4F87CB5B830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FA7ACB46-DFAC-47A9-91C1-335BC7AAB4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id="{495728A0-C75D-4BE3-84A4-44ED48E524C9}"/>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id="{5C8DF3B2-9225-46CD-A7C2-27353BF8D5BF}"/>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id="{0CA1094F-6B55-4F6A-9269-3C9D87A99E4F}"/>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a:extLst>
            <a:ext uri="{FF2B5EF4-FFF2-40B4-BE49-F238E27FC236}">
              <a16:creationId xmlns:a16="http://schemas.microsoft.com/office/drawing/2014/main" id="{BADC03EB-4E5A-4997-A8CF-723DA8B59CA5}"/>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a:extLst>
            <a:ext uri="{FF2B5EF4-FFF2-40B4-BE49-F238E27FC236}">
              <a16:creationId xmlns:a16="http://schemas.microsoft.com/office/drawing/2014/main" id="{52A424B2-AEF2-44B0-BACF-BE36971D432F}"/>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24" name="【体育館・プール】&#10;一人当たり面積平均値テキスト">
          <a:extLst>
            <a:ext uri="{FF2B5EF4-FFF2-40B4-BE49-F238E27FC236}">
              <a16:creationId xmlns:a16="http://schemas.microsoft.com/office/drawing/2014/main" id="{4351160A-6A1A-4FDC-ACCC-8F2DA42A7727}"/>
            </a:ext>
          </a:extLst>
        </xdr:cNvPr>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a:extLst>
            <a:ext uri="{FF2B5EF4-FFF2-40B4-BE49-F238E27FC236}">
              <a16:creationId xmlns:a16="http://schemas.microsoft.com/office/drawing/2014/main" id="{38F2C8C3-E6F6-4684-93C5-5BE96516F838}"/>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id="{61A02107-2E3F-4CC6-B51B-4840DC4E2061}"/>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a:extLst>
            <a:ext uri="{FF2B5EF4-FFF2-40B4-BE49-F238E27FC236}">
              <a16:creationId xmlns:a16="http://schemas.microsoft.com/office/drawing/2014/main" id="{D5E99CE1-952D-4664-9714-A9E7175DAAE3}"/>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a:extLst>
            <a:ext uri="{FF2B5EF4-FFF2-40B4-BE49-F238E27FC236}">
              <a16:creationId xmlns:a16="http://schemas.microsoft.com/office/drawing/2014/main" id="{A7512FE5-7EC3-406F-A779-789FAC5B1932}"/>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a:extLst>
            <a:ext uri="{FF2B5EF4-FFF2-40B4-BE49-F238E27FC236}">
              <a16:creationId xmlns:a16="http://schemas.microsoft.com/office/drawing/2014/main" id="{7420F892-A08C-4AAE-8F56-0F3781EB0AB0}"/>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B740B05-BB33-4A62-B8A7-915472C7E4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64897977-A335-4281-B406-4EA7ECEB158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CE20B646-7A8C-4496-A7E0-0E6EB6BF5D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DF99A01-CB59-430C-A91B-0D53E6978B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7A83A6E-2B7E-45A6-8C55-384AB9A166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125549</xdr:rowOff>
    </xdr:from>
    <xdr:to>
      <xdr:col>55</xdr:col>
      <xdr:colOff>50800</xdr:colOff>
      <xdr:row>63</xdr:row>
      <xdr:rowOff>55699</xdr:rowOff>
    </xdr:to>
    <xdr:sp macro="" textlink="">
      <xdr:nvSpPr>
        <xdr:cNvPr id="235" name="楕円 234">
          <a:extLst>
            <a:ext uri="{FF2B5EF4-FFF2-40B4-BE49-F238E27FC236}">
              <a16:creationId xmlns:a16="http://schemas.microsoft.com/office/drawing/2014/main" id="{4BBF72DE-13CA-4E98-A520-EB3652D03F19}"/>
            </a:ext>
          </a:extLst>
        </xdr:cNvPr>
        <xdr:cNvSpPr/>
      </xdr:nvSpPr>
      <xdr:spPr>
        <a:xfrm>
          <a:off x="10426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148426</xdr:rowOff>
    </xdr:from>
    <xdr:ext cx="469744" cy="259045"/>
    <xdr:sp macro="" textlink="">
      <xdr:nvSpPr>
        <xdr:cNvPr id="236" name="【体育館・プール】&#10;一人当たり面積該当値テキスト">
          <a:extLst>
            <a:ext uri="{FF2B5EF4-FFF2-40B4-BE49-F238E27FC236}">
              <a16:creationId xmlns:a16="http://schemas.microsoft.com/office/drawing/2014/main" id="{686F08E6-9BA3-4B12-9F51-D4284AE61CFD}"/>
            </a:ext>
          </a:extLst>
        </xdr:cNvPr>
        <xdr:cNvSpPr txBox="1"/>
      </xdr:nvSpPr>
      <xdr:spPr>
        <a:xfrm>
          <a:off x="10515600" y="1060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123916</xdr:rowOff>
    </xdr:from>
    <xdr:to>
      <xdr:col>50</xdr:col>
      <xdr:colOff>165100</xdr:colOff>
      <xdr:row>63</xdr:row>
      <xdr:rowOff>54066</xdr:rowOff>
    </xdr:to>
    <xdr:sp macro="" textlink="">
      <xdr:nvSpPr>
        <xdr:cNvPr id="237" name="楕円 236">
          <a:extLst>
            <a:ext uri="{FF2B5EF4-FFF2-40B4-BE49-F238E27FC236}">
              <a16:creationId xmlns:a16="http://schemas.microsoft.com/office/drawing/2014/main" id="{2851120E-23CA-493C-A129-1B3E9DE4C97F}"/>
            </a:ext>
          </a:extLst>
        </xdr:cNvPr>
        <xdr:cNvSpPr/>
      </xdr:nvSpPr>
      <xdr:spPr>
        <a:xfrm>
          <a:off x="9588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3266</xdr:rowOff>
    </xdr:from>
    <xdr:to>
      <xdr:col>55</xdr:col>
      <xdr:colOff>0</xdr:colOff>
      <xdr:row>63</xdr:row>
      <xdr:rowOff>4899</xdr:rowOff>
    </xdr:to>
    <xdr:cxnSp macro="">
      <xdr:nvCxnSpPr>
        <xdr:cNvPr id="238" name="直線コネクタ 237">
          <a:extLst>
            <a:ext uri="{FF2B5EF4-FFF2-40B4-BE49-F238E27FC236}">
              <a16:creationId xmlns:a16="http://schemas.microsoft.com/office/drawing/2014/main" id="{673239EB-6BDD-4279-8F2A-1BC84C1FF483}"/>
            </a:ext>
          </a:extLst>
        </xdr:cNvPr>
        <xdr:cNvCxnSpPr/>
      </xdr:nvCxnSpPr>
      <xdr:spPr>
        <a:xfrm>
          <a:off x="9639300" y="1080461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239" name="楕円 238">
          <a:extLst>
            <a:ext uri="{FF2B5EF4-FFF2-40B4-BE49-F238E27FC236}">
              <a16:creationId xmlns:a16="http://schemas.microsoft.com/office/drawing/2014/main" id="{802E6DC7-4AE1-4460-A662-7308CAC6EB00}"/>
            </a:ext>
          </a:extLst>
        </xdr:cNvPr>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3266</xdr:rowOff>
    </xdr:to>
    <xdr:cxnSp macro="">
      <xdr:nvCxnSpPr>
        <xdr:cNvPr id="240" name="直線コネクタ 239">
          <a:extLst>
            <a:ext uri="{FF2B5EF4-FFF2-40B4-BE49-F238E27FC236}">
              <a16:creationId xmlns:a16="http://schemas.microsoft.com/office/drawing/2014/main" id="{8FC1E0A0-203F-42DC-89A7-6BE4A2300E33}"/>
            </a:ext>
          </a:extLst>
        </xdr:cNvPr>
        <xdr:cNvCxnSpPr/>
      </xdr:nvCxnSpPr>
      <xdr:spPr>
        <a:xfrm>
          <a:off x="8750300" y="108013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119017</xdr:rowOff>
    </xdr:from>
    <xdr:to>
      <xdr:col>41</xdr:col>
      <xdr:colOff>101600</xdr:colOff>
      <xdr:row>63</xdr:row>
      <xdr:rowOff>49167</xdr:rowOff>
    </xdr:to>
    <xdr:sp macro="" textlink="">
      <xdr:nvSpPr>
        <xdr:cNvPr id="241" name="楕円 240">
          <a:extLst>
            <a:ext uri="{FF2B5EF4-FFF2-40B4-BE49-F238E27FC236}">
              <a16:creationId xmlns:a16="http://schemas.microsoft.com/office/drawing/2014/main" id="{57D209EB-3CBA-4FC1-A530-0827BDEE739F}"/>
            </a:ext>
          </a:extLst>
        </xdr:cNvPr>
        <xdr:cNvSpPr/>
      </xdr:nvSpPr>
      <xdr:spPr>
        <a:xfrm>
          <a:off x="7810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169817</xdr:rowOff>
    </xdr:from>
    <xdr:to>
      <xdr:col>45</xdr:col>
      <xdr:colOff>177800</xdr:colOff>
      <xdr:row>63</xdr:row>
      <xdr:rowOff>0</xdr:rowOff>
    </xdr:to>
    <xdr:cxnSp macro="">
      <xdr:nvCxnSpPr>
        <xdr:cNvPr id="242" name="直線コネクタ 241">
          <a:extLst>
            <a:ext uri="{FF2B5EF4-FFF2-40B4-BE49-F238E27FC236}">
              <a16:creationId xmlns:a16="http://schemas.microsoft.com/office/drawing/2014/main" id="{2FC63508-5F28-4B72-81C1-7A74753425EC}"/>
            </a:ext>
          </a:extLst>
        </xdr:cNvPr>
        <xdr:cNvCxnSpPr/>
      </xdr:nvCxnSpPr>
      <xdr:spPr>
        <a:xfrm>
          <a:off x="7861300" y="107997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43" name="n_1aveValue【体育館・プール】&#10;一人当たり面積">
          <a:extLst>
            <a:ext uri="{FF2B5EF4-FFF2-40B4-BE49-F238E27FC236}">
              <a16:creationId xmlns:a16="http://schemas.microsoft.com/office/drawing/2014/main" id="{73945A40-56CC-466F-9A9E-52123243070A}"/>
            </a:ext>
          </a:extLst>
        </xdr:cNvPr>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44" name="n_2aveValue【体育館・プール】&#10;一人当たり面積">
          <a:extLst>
            <a:ext uri="{FF2B5EF4-FFF2-40B4-BE49-F238E27FC236}">
              <a16:creationId xmlns:a16="http://schemas.microsoft.com/office/drawing/2014/main" id="{AAF9D677-42C3-4EB5-82DF-65A6BE51BFC1}"/>
            </a:ext>
          </a:extLst>
        </xdr:cNvPr>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45" name="n_3aveValue【体育館・プール】&#10;一人当たり面積">
          <a:extLst>
            <a:ext uri="{FF2B5EF4-FFF2-40B4-BE49-F238E27FC236}">
              <a16:creationId xmlns:a16="http://schemas.microsoft.com/office/drawing/2014/main" id="{5A7EBB87-0A5C-47AE-A7BA-8308174F7851}"/>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a:extLst>
            <a:ext uri="{FF2B5EF4-FFF2-40B4-BE49-F238E27FC236}">
              <a16:creationId xmlns:a16="http://schemas.microsoft.com/office/drawing/2014/main" id="{378661EC-E6BA-4F45-BB5D-EBB64E7D5249}"/>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70593</xdr:rowOff>
    </xdr:from>
    <xdr:ext cx="469744" cy="259045"/>
    <xdr:sp macro="" textlink="">
      <xdr:nvSpPr>
        <xdr:cNvPr id="247" name="n_1mainValue【体育館・プール】&#10;一人当たり面積">
          <a:extLst>
            <a:ext uri="{FF2B5EF4-FFF2-40B4-BE49-F238E27FC236}">
              <a16:creationId xmlns:a16="http://schemas.microsoft.com/office/drawing/2014/main" id="{B9DB4D91-04C8-49F7-829A-1CAFFBC93F1C}"/>
            </a:ext>
          </a:extLst>
        </xdr:cNvPr>
        <xdr:cNvSpPr txBox="1"/>
      </xdr:nvSpPr>
      <xdr:spPr>
        <a:xfrm>
          <a:off x="9391727" y="105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67327</xdr:rowOff>
    </xdr:from>
    <xdr:ext cx="469744" cy="259045"/>
    <xdr:sp macro="" textlink="">
      <xdr:nvSpPr>
        <xdr:cNvPr id="248" name="n_2mainValue【体育館・プール】&#10;一人当たり面積">
          <a:extLst>
            <a:ext uri="{FF2B5EF4-FFF2-40B4-BE49-F238E27FC236}">
              <a16:creationId xmlns:a16="http://schemas.microsoft.com/office/drawing/2014/main" id="{4F7849CB-092D-4C93-8617-B138C552E7BD}"/>
            </a:ext>
          </a:extLst>
        </xdr:cNvPr>
        <xdr:cNvSpPr txBox="1"/>
      </xdr:nvSpPr>
      <xdr:spPr>
        <a:xfrm>
          <a:off x="8515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65694</xdr:rowOff>
    </xdr:from>
    <xdr:ext cx="469744" cy="259045"/>
    <xdr:sp macro="" textlink="">
      <xdr:nvSpPr>
        <xdr:cNvPr id="249" name="n_3mainValue【体育館・プール】&#10;一人当たり面積">
          <a:extLst>
            <a:ext uri="{FF2B5EF4-FFF2-40B4-BE49-F238E27FC236}">
              <a16:creationId xmlns:a16="http://schemas.microsoft.com/office/drawing/2014/main" id="{8BD295D9-6300-48A4-BC6C-4E3563FD31D0}"/>
            </a:ext>
          </a:extLst>
        </xdr:cNvPr>
        <xdr:cNvSpPr txBox="1"/>
      </xdr:nvSpPr>
      <xdr:spPr>
        <a:xfrm>
          <a:off x="7626427" y="105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E33CDD54-D26C-4650-9EE9-10D1C35A1E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7062FD75-25C0-4D72-8AD1-60EB2F52D8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93553299-460F-4417-9E3E-DC3C816462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D06DA0EC-E07C-4A60-807A-E45BC7C700C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24FC4869-C2E1-4E7C-83C5-C7929A14B1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44537349-122A-4039-8F87-FB7128AEF1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BC696801-5A1D-4E42-9675-F8D64AB60D5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D029FBA7-7696-42A1-8443-88E819FBD78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429298CF-CA0B-4F2A-A842-FB1774238D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D3C92CFE-97F3-447D-BBFB-669B297AB0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74AB3B3E-1A88-4353-9147-442C26E2B1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5D2FDC55-FA5E-4EBB-81D0-496FE491108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6859DEB9-0099-4789-B554-324B1FE6CE72}"/>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7689CEE1-89DE-42BB-AA7A-9D9C72CF7C7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99EF7C05-B333-4270-80FD-A264859CF70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F8AD1703-3E78-4CA0-AC72-382FD0A4124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C00D8CB5-C1CF-4A68-8781-9C1CCFE303F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37CEF696-9159-4DFC-95DB-BF6FCA7CD56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27F8E7BF-0D99-4D35-A402-50B8B37D0D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AB86B2C3-5F70-4EF1-8A5C-628B007C89B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D2AA58E0-A03E-4C45-9800-63FEF941A95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6BF71CD4-47DB-446B-8A97-48A8DFA113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a:extLst>
            <a:ext uri="{FF2B5EF4-FFF2-40B4-BE49-F238E27FC236}">
              <a16:creationId xmlns:a16="http://schemas.microsoft.com/office/drawing/2014/main" id="{AA68A9EE-03E0-4736-9C75-C04CD8AE60E4}"/>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4212F744-B355-433B-B98B-628EACE4713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a:extLst>
            <a:ext uri="{FF2B5EF4-FFF2-40B4-BE49-F238E27FC236}">
              <a16:creationId xmlns:a16="http://schemas.microsoft.com/office/drawing/2014/main" id="{13ABB635-D378-4C48-851D-4933EDB436A4}"/>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3C76F7F-2E16-4548-A59A-600803645503}"/>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a:extLst>
            <a:ext uri="{FF2B5EF4-FFF2-40B4-BE49-F238E27FC236}">
              <a16:creationId xmlns:a16="http://schemas.microsoft.com/office/drawing/2014/main" id="{C647A20B-AD7B-4744-8B09-BE8A14E11E23}"/>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FA81B050-011D-4A9B-AEB8-B9A7CB067C68}"/>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a:extLst>
            <a:ext uri="{FF2B5EF4-FFF2-40B4-BE49-F238E27FC236}">
              <a16:creationId xmlns:a16="http://schemas.microsoft.com/office/drawing/2014/main" id="{A126373D-D33F-4151-BC19-4F675318C7BB}"/>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a:extLst>
            <a:ext uri="{FF2B5EF4-FFF2-40B4-BE49-F238E27FC236}">
              <a16:creationId xmlns:a16="http://schemas.microsoft.com/office/drawing/2014/main" id="{C8CEB65E-943E-4F93-BF07-20F01AB61F73}"/>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a:extLst>
            <a:ext uri="{FF2B5EF4-FFF2-40B4-BE49-F238E27FC236}">
              <a16:creationId xmlns:a16="http://schemas.microsoft.com/office/drawing/2014/main" id="{A141989A-DEEF-4726-85AC-5BB9DA44BC1B}"/>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a:extLst>
            <a:ext uri="{FF2B5EF4-FFF2-40B4-BE49-F238E27FC236}">
              <a16:creationId xmlns:a16="http://schemas.microsoft.com/office/drawing/2014/main" id="{15D6CD29-96D3-44CC-8C63-F31022D68381}"/>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a:extLst>
            <a:ext uri="{FF2B5EF4-FFF2-40B4-BE49-F238E27FC236}">
              <a16:creationId xmlns:a16="http://schemas.microsoft.com/office/drawing/2014/main" id="{DD5689E7-D070-47B6-A626-4CDE81D832D6}"/>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C0059C72-8A12-4F14-B0C9-EF7947AE8B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44E1233-9AFB-4B26-AC19-633574BB8E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BCA2305A-071D-4430-B93E-62C0BE176E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59914D4-3C19-4419-ADF3-A295BEACCA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533B21C-7EB6-4437-BFCF-190C65259D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88" name="楕円 287">
          <a:extLst>
            <a:ext uri="{FF2B5EF4-FFF2-40B4-BE49-F238E27FC236}">
              <a16:creationId xmlns:a16="http://schemas.microsoft.com/office/drawing/2014/main" id="{07FF6F7C-8DC9-4E96-9BB7-73F989FE974E}"/>
            </a:ext>
          </a:extLst>
        </xdr:cNvPr>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198677D9-70FC-4739-90C9-3702198A8E02}"/>
            </a:ext>
          </a:extLst>
        </xdr:cNvPr>
        <xdr:cNvSpPr txBox="1"/>
      </xdr:nvSpPr>
      <xdr:spPr>
        <a:xfrm>
          <a:off x="4673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90" name="楕円 289">
          <a:extLst>
            <a:ext uri="{FF2B5EF4-FFF2-40B4-BE49-F238E27FC236}">
              <a16:creationId xmlns:a16="http://schemas.microsoft.com/office/drawing/2014/main" id="{D8F1FF8B-9E24-41FE-90FD-46A7AEB650C0}"/>
            </a:ext>
          </a:extLst>
        </xdr:cNvPr>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3811</xdr:rowOff>
    </xdr:to>
    <xdr:cxnSp macro="">
      <xdr:nvCxnSpPr>
        <xdr:cNvPr id="291" name="直線コネクタ 290">
          <a:extLst>
            <a:ext uri="{FF2B5EF4-FFF2-40B4-BE49-F238E27FC236}">
              <a16:creationId xmlns:a16="http://schemas.microsoft.com/office/drawing/2014/main" id="{71B8402D-F2F1-4E3D-9B53-65620342020F}"/>
            </a:ext>
          </a:extLst>
        </xdr:cNvPr>
        <xdr:cNvCxnSpPr/>
      </xdr:nvCxnSpPr>
      <xdr:spPr>
        <a:xfrm>
          <a:off x="3797300" y="14188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92" name="楕円 291">
          <a:extLst>
            <a:ext uri="{FF2B5EF4-FFF2-40B4-BE49-F238E27FC236}">
              <a16:creationId xmlns:a16="http://schemas.microsoft.com/office/drawing/2014/main" id="{574DBECF-904C-4B8D-B3C6-10F2CDC83139}"/>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129539</xdr:rowOff>
    </xdr:to>
    <xdr:cxnSp macro="">
      <xdr:nvCxnSpPr>
        <xdr:cNvPr id="293" name="直線コネクタ 292">
          <a:extLst>
            <a:ext uri="{FF2B5EF4-FFF2-40B4-BE49-F238E27FC236}">
              <a16:creationId xmlns:a16="http://schemas.microsoft.com/office/drawing/2014/main" id="{E992B35B-A565-4550-AA37-314549E43155}"/>
            </a:ext>
          </a:extLst>
        </xdr:cNvPr>
        <xdr:cNvCxnSpPr/>
      </xdr:nvCxnSpPr>
      <xdr:spPr>
        <a:xfrm>
          <a:off x="2908300" y="14142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4" name="楕円 293">
          <a:extLst>
            <a:ext uri="{FF2B5EF4-FFF2-40B4-BE49-F238E27FC236}">
              <a16:creationId xmlns:a16="http://schemas.microsoft.com/office/drawing/2014/main" id="{E06F6CA9-0A50-4DD3-A0A6-74D852BFCAED}"/>
            </a:ext>
          </a:extLst>
        </xdr:cNvPr>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83820</xdr:rowOff>
    </xdr:to>
    <xdr:cxnSp macro="">
      <xdr:nvCxnSpPr>
        <xdr:cNvPr id="295" name="直線コネクタ 294">
          <a:extLst>
            <a:ext uri="{FF2B5EF4-FFF2-40B4-BE49-F238E27FC236}">
              <a16:creationId xmlns:a16="http://schemas.microsoft.com/office/drawing/2014/main" id="{BC1F9FC6-2D47-4AB7-8B33-5C0797CDAED0}"/>
            </a:ext>
          </a:extLst>
        </xdr:cNvPr>
        <xdr:cNvCxnSpPr/>
      </xdr:nvCxnSpPr>
      <xdr:spPr>
        <a:xfrm>
          <a:off x="2019300" y="1409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a:extLst>
            <a:ext uri="{FF2B5EF4-FFF2-40B4-BE49-F238E27FC236}">
              <a16:creationId xmlns:a16="http://schemas.microsoft.com/office/drawing/2014/main" id="{117115F6-3AFF-4E16-B01F-082E54A9E9D7}"/>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a:extLst>
            <a:ext uri="{FF2B5EF4-FFF2-40B4-BE49-F238E27FC236}">
              <a16:creationId xmlns:a16="http://schemas.microsoft.com/office/drawing/2014/main" id="{78D1DA38-E6AC-49EB-B9CC-57C8BC9A3AA3}"/>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a:extLst>
            <a:ext uri="{FF2B5EF4-FFF2-40B4-BE49-F238E27FC236}">
              <a16:creationId xmlns:a16="http://schemas.microsoft.com/office/drawing/2014/main" id="{B52DC342-6A93-4620-91D0-7B4DCB259D94}"/>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a:extLst>
            <a:ext uri="{FF2B5EF4-FFF2-40B4-BE49-F238E27FC236}">
              <a16:creationId xmlns:a16="http://schemas.microsoft.com/office/drawing/2014/main" id="{62CA69FE-D1B0-40FC-BBF2-9C996EF6D7D2}"/>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300" name="n_1mainValue【福祉施設】&#10;有形固定資産減価償却率">
          <a:extLst>
            <a:ext uri="{FF2B5EF4-FFF2-40B4-BE49-F238E27FC236}">
              <a16:creationId xmlns:a16="http://schemas.microsoft.com/office/drawing/2014/main" id="{AEE62465-8D46-4C27-8121-4A1DF4E74B15}"/>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01" name="n_2mainValue【福祉施設】&#10;有形固定資産減価償却率">
          <a:extLst>
            <a:ext uri="{FF2B5EF4-FFF2-40B4-BE49-F238E27FC236}">
              <a16:creationId xmlns:a16="http://schemas.microsoft.com/office/drawing/2014/main" id="{7D5197F3-CF48-48C4-8552-5D78532A1747}"/>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02" name="n_3mainValue【福祉施設】&#10;有形固定資産減価償却率">
          <a:extLst>
            <a:ext uri="{FF2B5EF4-FFF2-40B4-BE49-F238E27FC236}">
              <a16:creationId xmlns:a16="http://schemas.microsoft.com/office/drawing/2014/main" id="{B3E3916B-D82C-482A-9F75-3CDB1281BD85}"/>
            </a:ext>
          </a:extLst>
        </xdr:cNvPr>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EEC03EA7-BFC0-46D1-9C7B-EF3B5CCF04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6A94C62A-FB58-46FD-9566-C134F758A2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6A1E1C70-DE89-48B0-ABBA-F5336C354F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68564F46-B3EF-4957-B6C9-5672030B618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4A1BAC5E-82BA-4A94-9BF0-D8ECA261CE8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D518A503-D361-4469-A6A1-31B40E275B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E80421AC-C745-43FE-977F-35AEE63212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2B7DBABE-F2BD-40C2-80DE-8A05BE5DDB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D920D84F-C2AF-4FC1-B590-B0F6D459F34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3539176C-C9C9-4DFE-8509-C7854F13221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a:extLst>
            <a:ext uri="{FF2B5EF4-FFF2-40B4-BE49-F238E27FC236}">
              <a16:creationId xmlns:a16="http://schemas.microsoft.com/office/drawing/2014/main" id="{86220CF3-B691-451A-832A-915FC8269A8E}"/>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a:extLst>
            <a:ext uri="{FF2B5EF4-FFF2-40B4-BE49-F238E27FC236}">
              <a16:creationId xmlns:a16="http://schemas.microsoft.com/office/drawing/2014/main" id="{7FDFC437-3F66-43F2-BE20-88BECCC48B3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1BE98DE6-BE0D-46C1-90A5-959391595F1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4BF69FD7-C6F9-4B93-9E75-06D6F5DDF1C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a:extLst>
            <a:ext uri="{FF2B5EF4-FFF2-40B4-BE49-F238E27FC236}">
              <a16:creationId xmlns:a16="http://schemas.microsoft.com/office/drawing/2014/main" id="{96B22608-5079-4133-A2B6-995856EA4337}"/>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a:extLst>
            <a:ext uri="{FF2B5EF4-FFF2-40B4-BE49-F238E27FC236}">
              <a16:creationId xmlns:a16="http://schemas.microsoft.com/office/drawing/2014/main" id="{209F1C0D-CFA3-492E-B6E0-B8147057EBD8}"/>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F1FE7CDA-9514-4FEB-9A13-58A41ADBBD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DCC18B2F-0BEA-483C-98AD-F66CD1C5B44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1C2C8443-9077-4592-9D53-A4484904C3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a:extLst>
            <a:ext uri="{FF2B5EF4-FFF2-40B4-BE49-F238E27FC236}">
              <a16:creationId xmlns:a16="http://schemas.microsoft.com/office/drawing/2014/main" id="{6AB5EC93-A1C4-4198-893A-7C1216DF2CD3}"/>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a:extLst>
            <a:ext uri="{FF2B5EF4-FFF2-40B4-BE49-F238E27FC236}">
              <a16:creationId xmlns:a16="http://schemas.microsoft.com/office/drawing/2014/main" id="{201F8A21-9EE0-452C-A643-F760B94ED1F3}"/>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a:extLst>
            <a:ext uri="{FF2B5EF4-FFF2-40B4-BE49-F238E27FC236}">
              <a16:creationId xmlns:a16="http://schemas.microsoft.com/office/drawing/2014/main" id="{995AE798-DD0A-4812-9CC2-E0618F18D4D2}"/>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a:extLst>
            <a:ext uri="{FF2B5EF4-FFF2-40B4-BE49-F238E27FC236}">
              <a16:creationId xmlns:a16="http://schemas.microsoft.com/office/drawing/2014/main" id="{2E1B9170-8FF9-46B5-BBA6-DEEF9531BF9C}"/>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a:extLst>
            <a:ext uri="{FF2B5EF4-FFF2-40B4-BE49-F238E27FC236}">
              <a16:creationId xmlns:a16="http://schemas.microsoft.com/office/drawing/2014/main" id="{A9B7FBEA-2331-4FF6-93D4-0A4BF76B3B01}"/>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7" name="【福祉施設】&#10;一人当たり面積平均値テキスト">
          <a:extLst>
            <a:ext uri="{FF2B5EF4-FFF2-40B4-BE49-F238E27FC236}">
              <a16:creationId xmlns:a16="http://schemas.microsoft.com/office/drawing/2014/main" id="{434D56E9-D9C0-4292-8D69-31FAD175C1D9}"/>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a:extLst>
            <a:ext uri="{FF2B5EF4-FFF2-40B4-BE49-F238E27FC236}">
              <a16:creationId xmlns:a16="http://schemas.microsoft.com/office/drawing/2014/main" id="{08F2B7A7-D703-4102-9E8B-BF32252360BA}"/>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a:extLst>
            <a:ext uri="{FF2B5EF4-FFF2-40B4-BE49-F238E27FC236}">
              <a16:creationId xmlns:a16="http://schemas.microsoft.com/office/drawing/2014/main" id="{C02377D6-EEDA-4F8E-AAA4-8C0E9E87F3CD}"/>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a:extLst>
            <a:ext uri="{FF2B5EF4-FFF2-40B4-BE49-F238E27FC236}">
              <a16:creationId xmlns:a16="http://schemas.microsoft.com/office/drawing/2014/main" id="{31B1AB71-26DD-4356-83E5-769ED75BD45C}"/>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a:extLst>
            <a:ext uri="{FF2B5EF4-FFF2-40B4-BE49-F238E27FC236}">
              <a16:creationId xmlns:a16="http://schemas.microsoft.com/office/drawing/2014/main" id="{1990772C-5125-4CF9-9187-CDB82B4D06DD}"/>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a:extLst>
            <a:ext uri="{FF2B5EF4-FFF2-40B4-BE49-F238E27FC236}">
              <a16:creationId xmlns:a16="http://schemas.microsoft.com/office/drawing/2014/main" id="{E1D66FCA-1EB4-49DF-A7B2-EA18E6D40365}"/>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1C03F258-6EF7-4248-A1E5-6B44E19B8B9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AE223232-F390-4F1A-AF9D-190A38A603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E8CA7871-45C4-4A51-B373-8E1E46829E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4598BAD2-1190-4A0D-933F-2EB54DC655D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94D679FB-0A56-4DAA-8B1E-A6EDFDE330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38" name="楕円 337">
          <a:extLst>
            <a:ext uri="{FF2B5EF4-FFF2-40B4-BE49-F238E27FC236}">
              <a16:creationId xmlns:a16="http://schemas.microsoft.com/office/drawing/2014/main" id="{C18B7863-6DC6-474A-8F85-B26D78F33702}"/>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39" name="【福祉施設】&#10;一人当たり面積該当値テキスト">
          <a:extLst>
            <a:ext uri="{FF2B5EF4-FFF2-40B4-BE49-F238E27FC236}">
              <a16:creationId xmlns:a16="http://schemas.microsoft.com/office/drawing/2014/main" id="{962881A8-7326-41D3-9235-D6D807CAC92B}"/>
            </a:ext>
          </a:extLst>
        </xdr:cNvPr>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40" name="楕円 339">
          <a:extLst>
            <a:ext uri="{FF2B5EF4-FFF2-40B4-BE49-F238E27FC236}">
              <a16:creationId xmlns:a16="http://schemas.microsoft.com/office/drawing/2014/main" id="{2E5527D0-7D3D-4E16-9F33-7611600FDF7A}"/>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41" name="直線コネクタ 340">
          <a:extLst>
            <a:ext uri="{FF2B5EF4-FFF2-40B4-BE49-F238E27FC236}">
              <a16:creationId xmlns:a16="http://schemas.microsoft.com/office/drawing/2014/main" id="{8D9D7033-47E5-4C75-9B48-405DEADB189B}"/>
            </a:ext>
          </a:extLst>
        </xdr:cNvPr>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42" name="楕円 341">
          <a:extLst>
            <a:ext uri="{FF2B5EF4-FFF2-40B4-BE49-F238E27FC236}">
              <a16:creationId xmlns:a16="http://schemas.microsoft.com/office/drawing/2014/main" id="{C6C5606D-99CC-4FE5-81C4-677D2FC32918}"/>
            </a:ext>
          </a:extLst>
        </xdr:cNvPr>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43" name="直線コネクタ 342">
          <a:extLst>
            <a:ext uri="{FF2B5EF4-FFF2-40B4-BE49-F238E27FC236}">
              <a16:creationId xmlns:a16="http://schemas.microsoft.com/office/drawing/2014/main" id="{6F04FB4A-C1F2-42A5-B8A3-504850C3ACA0}"/>
            </a:ext>
          </a:extLst>
        </xdr:cNvPr>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95886</xdr:rowOff>
    </xdr:from>
    <xdr:to>
      <xdr:col>41</xdr:col>
      <xdr:colOff>101600</xdr:colOff>
      <xdr:row>85</xdr:row>
      <xdr:rowOff>26036</xdr:rowOff>
    </xdr:to>
    <xdr:sp macro="" textlink="">
      <xdr:nvSpPr>
        <xdr:cNvPr id="344" name="楕円 343">
          <a:extLst>
            <a:ext uri="{FF2B5EF4-FFF2-40B4-BE49-F238E27FC236}">
              <a16:creationId xmlns:a16="http://schemas.microsoft.com/office/drawing/2014/main" id="{4CCC0E8D-9D49-4E13-8F52-EFE22524E160}"/>
            </a:ext>
          </a:extLst>
        </xdr:cNvPr>
        <xdr:cNvSpPr/>
      </xdr:nvSpPr>
      <xdr:spPr>
        <a:xfrm>
          <a:off x="7810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146686</xdr:rowOff>
    </xdr:from>
    <xdr:to>
      <xdr:col>45</xdr:col>
      <xdr:colOff>177800</xdr:colOff>
      <xdr:row>84</xdr:row>
      <xdr:rowOff>152400</xdr:rowOff>
    </xdr:to>
    <xdr:cxnSp macro="">
      <xdr:nvCxnSpPr>
        <xdr:cNvPr id="345" name="直線コネクタ 344">
          <a:extLst>
            <a:ext uri="{FF2B5EF4-FFF2-40B4-BE49-F238E27FC236}">
              <a16:creationId xmlns:a16="http://schemas.microsoft.com/office/drawing/2014/main" id="{687C5052-19BE-4838-B861-7E0E3CD56B3B}"/>
            </a:ext>
          </a:extLst>
        </xdr:cNvPr>
        <xdr:cNvCxnSpPr/>
      </xdr:nvCxnSpPr>
      <xdr:spPr>
        <a:xfrm>
          <a:off x="7861300" y="145484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6" name="n_1aveValue【福祉施設】&#10;一人当たり面積">
          <a:extLst>
            <a:ext uri="{FF2B5EF4-FFF2-40B4-BE49-F238E27FC236}">
              <a16:creationId xmlns:a16="http://schemas.microsoft.com/office/drawing/2014/main" id="{F5231B6D-01AB-4333-9980-9DDCB7DEB521}"/>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7" name="n_2aveValue【福祉施設】&#10;一人当たり面積">
          <a:extLst>
            <a:ext uri="{FF2B5EF4-FFF2-40B4-BE49-F238E27FC236}">
              <a16:creationId xmlns:a16="http://schemas.microsoft.com/office/drawing/2014/main" id="{0B172F91-8D82-45E7-94FC-D6A8B341305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8" name="n_3aveValue【福祉施設】&#10;一人当たり面積">
          <a:extLst>
            <a:ext uri="{FF2B5EF4-FFF2-40B4-BE49-F238E27FC236}">
              <a16:creationId xmlns:a16="http://schemas.microsoft.com/office/drawing/2014/main" id="{3AE74C78-1245-4A70-AB3B-A1946DF6C556}"/>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a:extLst>
            <a:ext uri="{FF2B5EF4-FFF2-40B4-BE49-F238E27FC236}">
              <a16:creationId xmlns:a16="http://schemas.microsoft.com/office/drawing/2014/main" id="{6A8165EB-A09D-4D4B-8B6A-C211189DE7E0}"/>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50" name="n_1mainValue【福祉施設】&#10;一人当たり面積">
          <a:extLst>
            <a:ext uri="{FF2B5EF4-FFF2-40B4-BE49-F238E27FC236}">
              <a16:creationId xmlns:a16="http://schemas.microsoft.com/office/drawing/2014/main" id="{ADE07C51-39AD-4D93-A51B-8F575F19DAD3}"/>
            </a:ext>
          </a:extLst>
        </xdr:cNvPr>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51" name="n_2mainValue【福祉施設】&#10;一人当たり面積">
          <a:extLst>
            <a:ext uri="{FF2B5EF4-FFF2-40B4-BE49-F238E27FC236}">
              <a16:creationId xmlns:a16="http://schemas.microsoft.com/office/drawing/2014/main" id="{C565F01A-14A0-454C-B436-11629AC3C8F6}"/>
            </a:ext>
          </a:extLst>
        </xdr:cNvPr>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17163</xdr:rowOff>
    </xdr:from>
    <xdr:ext cx="469744" cy="259045"/>
    <xdr:sp macro="" textlink="">
      <xdr:nvSpPr>
        <xdr:cNvPr id="352" name="n_3mainValue【福祉施設】&#10;一人当たり面積">
          <a:extLst>
            <a:ext uri="{FF2B5EF4-FFF2-40B4-BE49-F238E27FC236}">
              <a16:creationId xmlns:a16="http://schemas.microsoft.com/office/drawing/2014/main" id="{8B06B078-4A47-4836-A6AF-A4EAE2825AF5}"/>
            </a:ext>
          </a:extLst>
        </xdr:cNvPr>
        <xdr:cNvSpPr txBox="1"/>
      </xdr:nvSpPr>
      <xdr:spPr>
        <a:xfrm>
          <a:off x="7626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29990ACF-E5D9-4A72-B205-8C0EA36261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E2557F53-1F51-40AF-B93D-0C798C0F4C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F5D8F810-D83C-48FA-BC8D-FE8FF918847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97FF36B8-41E2-4721-A28C-436619D5D2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6B0A9121-951F-44F5-9F2D-7149392D01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9CA6B28E-BCEE-4448-BD0C-F0CF0DB5A4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57BE3170-B1B5-42DA-ABBD-2549B41812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93C80D19-FF08-459D-AE52-0676D7DDACE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64D3EFC9-D067-43C4-BB22-C53322E43D3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EB3EBD7E-4B90-4706-8BE1-D2204F44FF6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EBE0ACF1-5E69-4E24-85BE-8292DEACCD4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03B80CB0-6A3B-4393-8EDC-11CACB0F856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EBF5C99F-43F7-4C69-8C01-A5098E593E6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52AB219E-331A-4F38-AC41-32B60B1A037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D7AF5809-5065-461B-B350-38794B948AC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35416528-63FC-4E76-9317-321932A0A61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239201E1-C47E-41CD-8782-CF5177B6870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BAA88870-FEF0-4815-B6BC-78BD4EDE59D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44EE09B0-10EC-4D43-9BE9-5E9802FAD8C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4536A8F4-0ED7-40DF-9BC4-5E13CA0DC20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E1A143FE-F71B-474D-BD0C-0710038FD9A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DD0E24A1-33E8-4928-83D5-7FB1D40ECDC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63A7FA05-53FE-4BA0-BACC-D2BC853F0F4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32ED0E4C-8C4D-4788-94A5-4266877712C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62C87FEB-7B63-461D-9C9C-753FE84B9A1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a:extLst>
            <a:ext uri="{FF2B5EF4-FFF2-40B4-BE49-F238E27FC236}">
              <a16:creationId xmlns:a16="http://schemas.microsoft.com/office/drawing/2014/main" id="{BFFF341D-7FED-4F76-BE2E-ED68BAB22154}"/>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398FD59C-7A4B-41B7-9EDD-5F710728928D}"/>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a:extLst>
            <a:ext uri="{FF2B5EF4-FFF2-40B4-BE49-F238E27FC236}">
              <a16:creationId xmlns:a16="http://schemas.microsoft.com/office/drawing/2014/main" id="{3213EE20-A03B-4819-8658-220B1E362849}"/>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a:extLst>
            <a:ext uri="{FF2B5EF4-FFF2-40B4-BE49-F238E27FC236}">
              <a16:creationId xmlns:a16="http://schemas.microsoft.com/office/drawing/2014/main" id="{B7B01DD5-14C8-427F-BBF5-BE60FC3669B0}"/>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a:extLst>
            <a:ext uri="{FF2B5EF4-FFF2-40B4-BE49-F238E27FC236}">
              <a16:creationId xmlns:a16="http://schemas.microsoft.com/office/drawing/2014/main" id="{71DEFDF4-82C6-42E9-B049-16287CB10636}"/>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7F1223FB-EED3-4523-AC3A-53CE258A07F2}"/>
            </a:ext>
          </a:extLst>
        </xdr:cNvPr>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a:extLst>
            <a:ext uri="{FF2B5EF4-FFF2-40B4-BE49-F238E27FC236}">
              <a16:creationId xmlns:a16="http://schemas.microsoft.com/office/drawing/2014/main" id="{F82AA53B-36F3-48D5-9671-7B730BB78432}"/>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a:extLst>
            <a:ext uri="{FF2B5EF4-FFF2-40B4-BE49-F238E27FC236}">
              <a16:creationId xmlns:a16="http://schemas.microsoft.com/office/drawing/2014/main" id="{61B1A49C-553C-4894-BA8A-F7DE00629447}"/>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a:extLst>
            <a:ext uri="{FF2B5EF4-FFF2-40B4-BE49-F238E27FC236}">
              <a16:creationId xmlns:a16="http://schemas.microsoft.com/office/drawing/2014/main" id="{18DC502C-68D6-4A08-B1E8-E8CDA2444AEF}"/>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a:extLst>
            <a:ext uri="{FF2B5EF4-FFF2-40B4-BE49-F238E27FC236}">
              <a16:creationId xmlns:a16="http://schemas.microsoft.com/office/drawing/2014/main" id="{5EFD0413-09AA-47DE-8178-8019DC0E33D7}"/>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a:extLst>
            <a:ext uri="{FF2B5EF4-FFF2-40B4-BE49-F238E27FC236}">
              <a16:creationId xmlns:a16="http://schemas.microsoft.com/office/drawing/2014/main" id="{386ADEB0-2F2A-4DEA-A987-1E315D491C1A}"/>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3E9E9B8A-300C-45D3-8F1F-58C69BAF8C5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DB0E682D-C532-4441-8E0A-521FFAC0E8E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2E326846-0401-4DF2-AA5D-125FD243E93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8C3782FE-918C-4F56-B02B-A13B680390B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B2A8E296-D5A8-49AB-B681-28DF8CF7976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154395</xdr:rowOff>
    </xdr:from>
    <xdr:to>
      <xdr:col>24</xdr:col>
      <xdr:colOff>114300</xdr:colOff>
      <xdr:row>106</xdr:row>
      <xdr:rowOff>84545</xdr:rowOff>
    </xdr:to>
    <xdr:sp macro="" textlink="">
      <xdr:nvSpPr>
        <xdr:cNvPr id="394" name="楕円 393">
          <a:extLst>
            <a:ext uri="{FF2B5EF4-FFF2-40B4-BE49-F238E27FC236}">
              <a16:creationId xmlns:a16="http://schemas.microsoft.com/office/drawing/2014/main" id="{2466AA1F-6C46-436C-B921-B547F847EE77}"/>
            </a:ext>
          </a:extLst>
        </xdr:cNvPr>
        <xdr:cNvSpPr/>
      </xdr:nvSpPr>
      <xdr:spPr>
        <a:xfrm>
          <a:off x="4584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132822</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CDF119B1-199D-40B9-BA83-40112BB398DA}"/>
            </a:ext>
          </a:extLst>
        </xdr:cNvPr>
        <xdr:cNvSpPr txBox="1"/>
      </xdr:nvSpPr>
      <xdr:spPr>
        <a:xfrm>
          <a:off x="4673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115207</xdr:rowOff>
    </xdr:from>
    <xdr:to>
      <xdr:col>20</xdr:col>
      <xdr:colOff>38100</xdr:colOff>
      <xdr:row>106</xdr:row>
      <xdr:rowOff>45357</xdr:rowOff>
    </xdr:to>
    <xdr:sp macro="" textlink="">
      <xdr:nvSpPr>
        <xdr:cNvPr id="396" name="楕円 395">
          <a:extLst>
            <a:ext uri="{FF2B5EF4-FFF2-40B4-BE49-F238E27FC236}">
              <a16:creationId xmlns:a16="http://schemas.microsoft.com/office/drawing/2014/main" id="{65A07855-B220-4A31-9FF2-82C39EE49645}"/>
            </a:ext>
          </a:extLst>
        </xdr:cNvPr>
        <xdr:cNvSpPr/>
      </xdr:nvSpPr>
      <xdr:spPr>
        <a:xfrm>
          <a:off x="3746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166007</xdr:rowOff>
    </xdr:from>
    <xdr:to>
      <xdr:col>24</xdr:col>
      <xdr:colOff>63500</xdr:colOff>
      <xdr:row>106</xdr:row>
      <xdr:rowOff>33745</xdr:rowOff>
    </xdr:to>
    <xdr:cxnSp macro="">
      <xdr:nvCxnSpPr>
        <xdr:cNvPr id="397" name="直線コネクタ 396">
          <a:extLst>
            <a:ext uri="{FF2B5EF4-FFF2-40B4-BE49-F238E27FC236}">
              <a16:creationId xmlns:a16="http://schemas.microsoft.com/office/drawing/2014/main" id="{A4D18047-2121-4350-882B-1405B1727659}"/>
            </a:ext>
          </a:extLst>
        </xdr:cNvPr>
        <xdr:cNvCxnSpPr/>
      </xdr:nvCxnSpPr>
      <xdr:spPr>
        <a:xfrm>
          <a:off x="3797300" y="181682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77651</xdr:rowOff>
    </xdr:from>
    <xdr:to>
      <xdr:col>15</xdr:col>
      <xdr:colOff>101600</xdr:colOff>
      <xdr:row>106</xdr:row>
      <xdr:rowOff>7801</xdr:rowOff>
    </xdr:to>
    <xdr:sp macro="" textlink="">
      <xdr:nvSpPr>
        <xdr:cNvPr id="398" name="楕円 397">
          <a:extLst>
            <a:ext uri="{FF2B5EF4-FFF2-40B4-BE49-F238E27FC236}">
              <a16:creationId xmlns:a16="http://schemas.microsoft.com/office/drawing/2014/main" id="{1314E8D5-2903-4DE3-815A-5F869D5211CA}"/>
            </a:ext>
          </a:extLst>
        </xdr:cNvPr>
        <xdr:cNvSpPr/>
      </xdr:nvSpPr>
      <xdr:spPr>
        <a:xfrm>
          <a:off x="2857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128451</xdr:rowOff>
    </xdr:from>
    <xdr:to>
      <xdr:col>19</xdr:col>
      <xdr:colOff>177800</xdr:colOff>
      <xdr:row>105</xdr:row>
      <xdr:rowOff>166007</xdr:rowOff>
    </xdr:to>
    <xdr:cxnSp macro="">
      <xdr:nvCxnSpPr>
        <xdr:cNvPr id="399" name="直線コネクタ 398">
          <a:extLst>
            <a:ext uri="{FF2B5EF4-FFF2-40B4-BE49-F238E27FC236}">
              <a16:creationId xmlns:a16="http://schemas.microsoft.com/office/drawing/2014/main" id="{1349084F-D5D0-407D-856E-EA2B60FE1967}"/>
            </a:ext>
          </a:extLst>
        </xdr:cNvPr>
        <xdr:cNvCxnSpPr/>
      </xdr:nvCxnSpPr>
      <xdr:spPr>
        <a:xfrm>
          <a:off x="2908300" y="181307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41729</xdr:rowOff>
    </xdr:from>
    <xdr:to>
      <xdr:col>10</xdr:col>
      <xdr:colOff>165100</xdr:colOff>
      <xdr:row>105</xdr:row>
      <xdr:rowOff>143329</xdr:rowOff>
    </xdr:to>
    <xdr:sp macro="" textlink="">
      <xdr:nvSpPr>
        <xdr:cNvPr id="400" name="楕円 399">
          <a:extLst>
            <a:ext uri="{FF2B5EF4-FFF2-40B4-BE49-F238E27FC236}">
              <a16:creationId xmlns:a16="http://schemas.microsoft.com/office/drawing/2014/main" id="{415B14D7-D8EB-4E44-ADBF-D62AA09D367D}"/>
            </a:ext>
          </a:extLst>
        </xdr:cNvPr>
        <xdr:cNvSpPr/>
      </xdr:nvSpPr>
      <xdr:spPr>
        <a:xfrm>
          <a:off x="1968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92529</xdr:rowOff>
    </xdr:from>
    <xdr:to>
      <xdr:col>15</xdr:col>
      <xdr:colOff>50800</xdr:colOff>
      <xdr:row>105</xdr:row>
      <xdr:rowOff>128451</xdr:rowOff>
    </xdr:to>
    <xdr:cxnSp macro="">
      <xdr:nvCxnSpPr>
        <xdr:cNvPr id="401" name="直線コネクタ 400">
          <a:extLst>
            <a:ext uri="{FF2B5EF4-FFF2-40B4-BE49-F238E27FC236}">
              <a16:creationId xmlns:a16="http://schemas.microsoft.com/office/drawing/2014/main" id="{8A1589AF-03BB-45C5-8864-9567BEEE3B32}"/>
            </a:ext>
          </a:extLst>
        </xdr:cNvPr>
        <xdr:cNvCxnSpPr/>
      </xdr:nvCxnSpPr>
      <xdr:spPr>
        <a:xfrm>
          <a:off x="2019300" y="180947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a:extLst>
            <a:ext uri="{FF2B5EF4-FFF2-40B4-BE49-F238E27FC236}">
              <a16:creationId xmlns:a16="http://schemas.microsoft.com/office/drawing/2014/main" id="{55786326-93A6-42B9-B33F-521FC1B1F76D}"/>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a:extLst>
            <a:ext uri="{FF2B5EF4-FFF2-40B4-BE49-F238E27FC236}">
              <a16:creationId xmlns:a16="http://schemas.microsoft.com/office/drawing/2014/main" id="{2C25A94F-AC87-496E-93B3-81242F7098C9}"/>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a:extLst>
            <a:ext uri="{FF2B5EF4-FFF2-40B4-BE49-F238E27FC236}">
              <a16:creationId xmlns:a16="http://schemas.microsoft.com/office/drawing/2014/main" id="{B7A2FC87-F9AE-43B8-B02C-B105DC41DD37}"/>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a:extLst>
            <a:ext uri="{FF2B5EF4-FFF2-40B4-BE49-F238E27FC236}">
              <a16:creationId xmlns:a16="http://schemas.microsoft.com/office/drawing/2014/main" id="{321C42A7-77DF-458E-9AE4-39328D3630FA}"/>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36484</xdr:rowOff>
    </xdr:from>
    <xdr:ext cx="405111" cy="259045"/>
    <xdr:sp macro="" textlink="">
      <xdr:nvSpPr>
        <xdr:cNvPr id="406" name="n_1mainValue【市民会館】&#10;有形固定資産減価償却率">
          <a:extLst>
            <a:ext uri="{FF2B5EF4-FFF2-40B4-BE49-F238E27FC236}">
              <a16:creationId xmlns:a16="http://schemas.microsoft.com/office/drawing/2014/main" id="{E114110B-8353-4F93-802B-0CF390E83EF3}"/>
            </a:ext>
          </a:extLst>
        </xdr:cNvPr>
        <xdr:cNvSpPr txBox="1"/>
      </xdr:nvSpPr>
      <xdr:spPr>
        <a:xfrm>
          <a:off x="3582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170378</xdr:rowOff>
    </xdr:from>
    <xdr:ext cx="405111" cy="259045"/>
    <xdr:sp macro="" textlink="">
      <xdr:nvSpPr>
        <xdr:cNvPr id="407" name="n_2mainValue【市民会館】&#10;有形固定資産減価償却率">
          <a:extLst>
            <a:ext uri="{FF2B5EF4-FFF2-40B4-BE49-F238E27FC236}">
              <a16:creationId xmlns:a16="http://schemas.microsoft.com/office/drawing/2014/main" id="{38A6812C-8BD4-476D-8513-CFDB2FA6A789}"/>
            </a:ext>
          </a:extLst>
        </xdr:cNvPr>
        <xdr:cNvSpPr txBox="1"/>
      </xdr:nvSpPr>
      <xdr:spPr>
        <a:xfrm>
          <a:off x="2705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134456</xdr:rowOff>
    </xdr:from>
    <xdr:ext cx="405111" cy="259045"/>
    <xdr:sp macro="" textlink="">
      <xdr:nvSpPr>
        <xdr:cNvPr id="408" name="n_3mainValue【市民会館】&#10;有形固定資産減価償却率">
          <a:extLst>
            <a:ext uri="{FF2B5EF4-FFF2-40B4-BE49-F238E27FC236}">
              <a16:creationId xmlns:a16="http://schemas.microsoft.com/office/drawing/2014/main" id="{CB704466-681D-4219-970E-82039C6AB012}"/>
            </a:ext>
          </a:extLst>
        </xdr:cNvPr>
        <xdr:cNvSpPr txBox="1"/>
      </xdr:nvSpPr>
      <xdr:spPr>
        <a:xfrm>
          <a:off x="1816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624F5043-4E73-430F-80B7-D89D313BFF3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64FF36D0-0274-466E-8BDA-DEB3A0F6CB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EE7AEE32-158E-456E-96F4-11CC795F87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80C46BD8-B9D0-430E-951D-2FA55DB4A89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4F611FE2-08AC-49F6-91EC-6C4827C05E8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E538E96C-1DFF-4DAE-ABBB-6BCEB6FF1D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736D65A4-01ED-48AF-968B-D4878EABA0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6E729829-EA4B-48DE-8B8F-AAF2C78CCC9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E1172B34-6D4F-4FBF-9143-CF755B6A2E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D88EACDC-E769-4B5F-BFFD-E05214B6098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4BCFFBC7-F61F-491A-9972-1333534EF03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966920F5-FF03-4922-8DF8-F092AD848DFF}"/>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47A24AA2-9735-4D2F-9064-CA9D3839A66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F007F237-6315-4284-8859-FFE1B13DD64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51554F9D-6D0B-45A8-A7D8-B7561B5CA62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5A499F14-949E-4035-8E88-421BD2B35B8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DE4C4E76-CD2E-4A5C-AFEF-EEE5C1E9487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1409B079-79C7-4147-9390-ED3211538C0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608F6B2C-7B10-4821-8CA9-BE440023BBC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A58115BE-6A67-4635-9CDE-B180964BC0C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AB84723C-66A2-4490-94D1-3C147507056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A8D6E374-D221-4CA6-AA16-D8E1F9C74025}"/>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9857F3AF-5D21-4E47-B431-E334C39AFCA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C649AD9E-BAE2-4BCC-8B4D-876CC148F24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366DD23E-8643-4F8F-92AE-7DBC017A976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a:extLst>
            <a:ext uri="{FF2B5EF4-FFF2-40B4-BE49-F238E27FC236}">
              <a16:creationId xmlns:a16="http://schemas.microsoft.com/office/drawing/2014/main" id="{EA71B2D8-0DAE-4850-A192-B63C9599257D}"/>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a:extLst>
            <a:ext uri="{FF2B5EF4-FFF2-40B4-BE49-F238E27FC236}">
              <a16:creationId xmlns:a16="http://schemas.microsoft.com/office/drawing/2014/main" id="{BF77F5B8-43F5-479E-8790-01BE4B79F134}"/>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a:extLst>
            <a:ext uri="{FF2B5EF4-FFF2-40B4-BE49-F238E27FC236}">
              <a16:creationId xmlns:a16="http://schemas.microsoft.com/office/drawing/2014/main" id="{5455C450-8626-46A2-9079-4F0242B245E1}"/>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a:extLst>
            <a:ext uri="{FF2B5EF4-FFF2-40B4-BE49-F238E27FC236}">
              <a16:creationId xmlns:a16="http://schemas.microsoft.com/office/drawing/2014/main" id="{3720E9FD-BCF6-44EB-9195-C251F80D4983}"/>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a:extLst>
            <a:ext uri="{FF2B5EF4-FFF2-40B4-BE49-F238E27FC236}">
              <a16:creationId xmlns:a16="http://schemas.microsoft.com/office/drawing/2014/main" id="{FB1DBE5A-1743-4189-98A6-2BB83EDF29A2}"/>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a:extLst>
            <a:ext uri="{FF2B5EF4-FFF2-40B4-BE49-F238E27FC236}">
              <a16:creationId xmlns:a16="http://schemas.microsoft.com/office/drawing/2014/main" id="{34133B87-9F31-4780-A225-21E5245D1482}"/>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a:extLst>
            <a:ext uri="{FF2B5EF4-FFF2-40B4-BE49-F238E27FC236}">
              <a16:creationId xmlns:a16="http://schemas.microsoft.com/office/drawing/2014/main" id="{EB871E2C-846F-43C3-B00E-7EC72C624B76}"/>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a:extLst>
            <a:ext uri="{FF2B5EF4-FFF2-40B4-BE49-F238E27FC236}">
              <a16:creationId xmlns:a16="http://schemas.microsoft.com/office/drawing/2014/main" id="{F32D8D86-E529-482C-AA28-98B60BC4B0E3}"/>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a:extLst>
            <a:ext uri="{FF2B5EF4-FFF2-40B4-BE49-F238E27FC236}">
              <a16:creationId xmlns:a16="http://schemas.microsoft.com/office/drawing/2014/main" id="{11B85B41-4B2A-427A-B307-02D975D09E64}"/>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a:extLst>
            <a:ext uri="{FF2B5EF4-FFF2-40B4-BE49-F238E27FC236}">
              <a16:creationId xmlns:a16="http://schemas.microsoft.com/office/drawing/2014/main" id="{4850B9DC-785B-4FC2-A33E-9207FFC05F81}"/>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a:extLst>
            <a:ext uri="{FF2B5EF4-FFF2-40B4-BE49-F238E27FC236}">
              <a16:creationId xmlns:a16="http://schemas.microsoft.com/office/drawing/2014/main" id="{67C50EC5-A2B1-4846-9492-A74442B671FD}"/>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D5CE0B2A-08CC-4DE2-A6FE-4F406E82309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3391FD19-BD62-413D-B030-B0D22D38709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35964D41-565B-4186-9BD4-DCEE928215E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E569A430-FB99-4CCC-A194-108582522A2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D9ADAD52-125A-4DA3-B0DE-7BA9A72B5A3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149498</xdr:rowOff>
    </xdr:from>
    <xdr:to>
      <xdr:col>55</xdr:col>
      <xdr:colOff>50800</xdr:colOff>
      <xdr:row>107</xdr:row>
      <xdr:rowOff>79648</xdr:rowOff>
    </xdr:to>
    <xdr:sp macro="" textlink="">
      <xdr:nvSpPr>
        <xdr:cNvPr id="450" name="楕円 449">
          <a:extLst>
            <a:ext uri="{FF2B5EF4-FFF2-40B4-BE49-F238E27FC236}">
              <a16:creationId xmlns:a16="http://schemas.microsoft.com/office/drawing/2014/main" id="{715AABF9-8038-4501-B05A-5D8F828E6766}"/>
            </a:ext>
          </a:extLst>
        </xdr:cNvPr>
        <xdr:cNvSpPr/>
      </xdr:nvSpPr>
      <xdr:spPr>
        <a:xfrm>
          <a:off x="10426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127925</xdr:rowOff>
    </xdr:from>
    <xdr:ext cx="469744" cy="259045"/>
    <xdr:sp macro="" textlink="">
      <xdr:nvSpPr>
        <xdr:cNvPr id="451" name="【市民会館】&#10;一人当たり面積該当値テキスト">
          <a:extLst>
            <a:ext uri="{FF2B5EF4-FFF2-40B4-BE49-F238E27FC236}">
              <a16:creationId xmlns:a16="http://schemas.microsoft.com/office/drawing/2014/main" id="{0C813476-E06D-4322-823B-7E08BB7CBE3E}"/>
            </a:ext>
          </a:extLst>
        </xdr:cNvPr>
        <xdr:cNvSpPr txBox="1"/>
      </xdr:nvSpPr>
      <xdr:spPr>
        <a:xfrm>
          <a:off x="10515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149498</xdr:rowOff>
    </xdr:from>
    <xdr:to>
      <xdr:col>50</xdr:col>
      <xdr:colOff>165100</xdr:colOff>
      <xdr:row>107</xdr:row>
      <xdr:rowOff>79648</xdr:rowOff>
    </xdr:to>
    <xdr:sp macro="" textlink="">
      <xdr:nvSpPr>
        <xdr:cNvPr id="452" name="楕円 451">
          <a:extLst>
            <a:ext uri="{FF2B5EF4-FFF2-40B4-BE49-F238E27FC236}">
              <a16:creationId xmlns:a16="http://schemas.microsoft.com/office/drawing/2014/main" id="{C23168D6-2488-417F-956D-0F0F13CCF3F3}"/>
            </a:ext>
          </a:extLst>
        </xdr:cNvPr>
        <xdr:cNvSpPr/>
      </xdr:nvSpPr>
      <xdr:spPr>
        <a:xfrm>
          <a:off x="9588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28848</xdr:rowOff>
    </xdr:from>
    <xdr:to>
      <xdr:col>55</xdr:col>
      <xdr:colOff>0</xdr:colOff>
      <xdr:row>107</xdr:row>
      <xdr:rowOff>28848</xdr:rowOff>
    </xdr:to>
    <xdr:cxnSp macro="">
      <xdr:nvCxnSpPr>
        <xdr:cNvPr id="453" name="直線コネクタ 452">
          <a:extLst>
            <a:ext uri="{FF2B5EF4-FFF2-40B4-BE49-F238E27FC236}">
              <a16:creationId xmlns:a16="http://schemas.microsoft.com/office/drawing/2014/main" id="{D969E0BC-E5D1-47FB-8BA4-ECCE40EC7B38}"/>
            </a:ext>
          </a:extLst>
        </xdr:cNvPr>
        <xdr:cNvCxnSpPr/>
      </xdr:nvCxnSpPr>
      <xdr:spPr>
        <a:xfrm>
          <a:off x="9639300" y="18373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146231</xdr:rowOff>
    </xdr:from>
    <xdr:to>
      <xdr:col>46</xdr:col>
      <xdr:colOff>38100</xdr:colOff>
      <xdr:row>107</xdr:row>
      <xdr:rowOff>76381</xdr:rowOff>
    </xdr:to>
    <xdr:sp macro="" textlink="">
      <xdr:nvSpPr>
        <xdr:cNvPr id="454" name="楕円 453">
          <a:extLst>
            <a:ext uri="{FF2B5EF4-FFF2-40B4-BE49-F238E27FC236}">
              <a16:creationId xmlns:a16="http://schemas.microsoft.com/office/drawing/2014/main" id="{58FEBFAC-8554-4409-AD9D-F6137F9B2714}"/>
            </a:ext>
          </a:extLst>
        </xdr:cNvPr>
        <xdr:cNvSpPr/>
      </xdr:nvSpPr>
      <xdr:spPr>
        <a:xfrm>
          <a:off x="8699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25581</xdr:rowOff>
    </xdr:from>
    <xdr:to>
      <xdr:col>50</xdr:col>
      <xdr:colOff>114300</xdr:colOff>
      <xdr:row>107</xdr:row>
      <xdr:rowOff>28848</xdr:rowOff>
    </xdr:to>
    <xdr:cxnSp macro="">
      <xdr:nvCxnSpPr>
        <xdr:cNvPr id="455" name="直線コネクタ 454">
          <a:extLst>
            <a:ext uri="{FF2B5EF4-FFF2-40B4-BE49-F238E27FC236}">
              <a16:creationId xmlns:a16="http://schemas.microsoft.com/office/drawing/2014/main" id="{E172DF0D-2363-48C3-A6E5-E5F599A6B1C8}"/>
            </a:ext>
          </a:extLst>
        </xdr:cNvPr>
        <xdr:cNvCxnSpPr/>
      </xdr:nvCxnSpPr>
      <xdr:spPr>
        <a:xfrm>
          <a:off x="8750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142966</xdr:rowOff>
    </xdr:from>
    <xdr:to>
      <xdr:col>41</xdr:col>
      <xdr:colOff>101600</xdr:colOff>
      <xdr:row>107</xdr:row>
      <xdr:rowOff>73116</xdr:rowOff>
    </xdr:to>
    <xdr:sp macro="" textlink="">
      <xdr:nvSpPr>
        <xdr:cNvPr id="456" name="楕円 455">
          <a:extLst>
            <a:ext uri="{FF2B5EF4-FFF2-40B4-BE49-F238E27FC236}">
              <a16:creationId xmlns:a16="http://schemas.microsoft.com/office/drawing/2014/main" id="{20C9C04F-CE0F-49FF-8244-0B7DD7739EA4}"/>
            </a:ext>
          </a:extLst>
        </xdr:cNvPr>
        <xdr:cNvSpPr/>
      </xdr:nvSpPr>
      <xdr:spPr>
        <a:xfrm>
          <a:off x="781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22316</xdr:rowOff>
    </xdr:from>
    <xdr:to>
      <xdr:col>45</xdr:col>
      <xdr:colOff>177800</xdr:colOff>
      <xdr:row>107</xdr:row>
      <xdr:rowOff>25581</xdr:rowOff>
    </xdr:to>
    <xdr:cxnSp macro="">
      <xdr:nvCxnSpPr>
        <xdr:cNvPr id="457" name="直線コネクタ 456">
          <a:extLst>
            <a:ext uri="{FF2B5EF4-FFF2-40B4-BE49-F238E27FC236}">
              <a16:creationId xmlns:a16="http://schemas.microsoft.com/office/drawing/2014/main" id="{252363E3-B1F4-4B4F-AECC-70404E2D5573}"/>
            </a:ext>
          </a:extLst>
        </xdr:cNvPr>
        <xdr:cNvCxnSpPr/>
      </xdr:nvCxnSpPr>
      <xdr:spPr>
        <a:xfrm>
          <a:off x="7861300" y="18367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a:extLst>
            <a:ext uri="{FF2B5EF4-FFF2-40B4-BE49-F238E27FC236}">
              <a16:creationId xmlns:a16="http://schemas.microsoft.com/office/drawing/2014/main" id="{3C43EEF8-92E6-4B42-B5F0-210F78F4519A}"/>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a:extLst>
            <a:ext uri="{FF2B5EF4-FFF2-40B4-BE49-F238E27FC236}">
              <a16:creationId xmlns:a16="http://schemas.microsoft.com/office/drawing/2014/main" id="{AC0428D4-0526-4FBF-98BD-2480DCE48881}"/>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a:extLst>
            <a:ext uri="{FF2B5EF4-FFF2-40B4-BE49-F238E27FC236}">
              <a16:creationId xmlns:a16="http://schemas.microsoft.com/office/drawing/2014/main" id="{62800908-0625-4297-9DE8-5EC16ACF8C99}"/>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a:extLst>
            <a:ext uri="{FF2B5EF4-FFF2-40B4-BE49-F238E27FC236}">
              <a16:creationId xmlns:a16="http://schemas.microsoft.com/office/drawing/2014/main" id="{C3C0A00A-A5B6-49FB-B0D7-C907EC7DF113}"/>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70775</xdr:rowOff>
    </xdr:from>
    <xdr:ext cx="469744" cy="259045"/>
    <xdr:sp macro="" textlink="">
      <xdr:nvSpPr>
        <xdr:cNvPr id="462" name="n_1mainValue【市民会館】&#10;一人当たり面積">
          <a:extLst>
            <a:ext uri="{FF2B5EF4-FFF2-40B4-BE49-F238E27FC236}">
              <a16:creationId xmlns:a16="http://schemas.microsoft.com/office/drawing/2014/main" id="{03CFEFFA-72C2-48A8-8F82-7F673DC568B0}"/>
            </a:ext>
          </a:extLst>
        </xdr:cNvPr>
        <xdr:cNvSpPr txBox="1"/>
      </xdr:nvSpPr>
      <xdr:spPr>
        <a:xfrm>
          <a:off x="9391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67508</xdr:rowOff>
    </xdr:from>
    <xdr:ext cx="469744" cy="259045"/>
    <xdr:sp macro="" textlink="">
      <xdr:nvSpPr>
        <xdr:cNvPr id="463" name="n_2mainValue【市民会館】&#10;一人当たり面積">
          <a:extLst>
            <a:ext uri="{FF2B5EF4-FFF2-40B4-BE49-F238E27FC236}">
              <a16:creationId xmlns:a16="http://schemas.microsoft.com/office/drawing/2014/main" id="{3C682B3C-9B1C-485F-9044-C7CDC08B4CBC}"/>
            </a:ext>
          </a:extLst>
        </xdr:cNvPr>
        <xdr:cNvSpPr txBox="1"/>
      </xdr:nvSpPr>
      <xdr:spPr>
        <a:xfrm>
          <a:off x="8515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64243</xdr:rowOff>
    </xdr:from>
    <xdr:ext cx="469744" cy="259045"/>
    <xdr:sp macro="" textlink="">
      <xdr:nvSpPr>
        <xdr:cNvPr id="464" name="n_3mainValue【市民会館】&#10;一人当たり面積">
          <a:extLst>
            <a:ext uri="{FF2B5EF4-FFF2-40B4-BE49-F238E27FC236}">
              <a16:creationId xmlns:a16="http://schemas.microsoft.com/office/drawing/2014/main" id="{2646BE87-A312-4FF3-BC98-A9232D625589}"/>
            </a:ext>
          </a:extLst>
        </xdr:cNvPr>
        <xdr:cNvSpPr txBox="1"/>
      </xdr:nvSpPr>
      <xdr:spPr>
        <a:xfrm>
          <a:off x="7626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74A1E92E-AE8A-4395-942E-1A16BFFA50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E7FA95F-B147-412C-AB20-E1ACF0C8C7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689DFC2A-2C9B-4D64-83AF-0881BDE499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F9A4308D-628C-465C-9136-D04BEC809C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650285C9-0B89-4A67-B60F-7FC6C9AD051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EF5830F9-027B-4808-80B1-E68D46806C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E3FF8B1D-E34D-462F-8360-42687ADD5C3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FFEBE20C-9F35-4008-8AB4-261DA0CB668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EF67A861-845A-4DD7-B2BB-BAF213CDE4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52AC6730-B2CA-477A-AFED-9488ABABC0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3A404FCB-CEE0-43DD-947E-70B9B45DBB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a:extLst>
            <a:ext uri="{FF2B5EF4-FFF2-40B4-BE49-F238E27FC236}">
              <a16:creationId xmlns:a16="http://schemas.microsoft.com/office/drawing/2014/main" id="{ED1DAD7E-FFF3-4880-9EC0-8AAA5913C17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a:extLst>
            <a:ext uri="{FF2B5EF4-FFF2-40B4-BE49-F238E27FC236}">
              <a16:creationId xmlns:a16="http://schemas.microsoft.com/office/drawing/2014/main" id="{C3ACE87D-0A89-454B-B696-5CFC3A49DD1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a:extLst>
            <a:ext uri="{FF2B5EF4-FFF2-40B4-BE49-F238E27FC236}">
              <a16:creationId xmlns:a16="http://schemas.microsoft.com/office/drawing/2014/main" id="{0434B301-70C5-409B-AAC8-6BB1D1BED95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a:extLst>
            <a:ext uri="{FF2B5EF4-FFF2-40B4-BE49-F238E27FC236}">
              <a16:creationId xmlns:a16="http://schemas.microsoft.com/office/drawing/2014/main" id="{E5E3D0B3-50FD-485A-B366-7D54996B388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a:extLst>
            <a:ext uri="{FF2B5EF4-FFF2-40B4-BE49-F238E27FC236}">
              <a16:creationId xmlns:a16="http://schemas.microsoft.com/office/drawing/2014/main" id="{4BCDE35B-1F46-4BD3-B083-979E8D71BC8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a:extLst>
            <a:ext uri="{FF2B5EF4-FFF2-40B4-BE49-F238E27FC236}">
              <a16:creationId xmlns:a16="http://schemas.microsoft.com/office/drawing/2014/main" id="{43DC4FEF-EF60-44F7-9628-FC8692790DE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a:extLst>
            <a:ext uri="{FF2B5EF4-FFF2-40B4-BE49-F238E27FC236}">
              <a16:creationId xmlns:a16="http://schemas.microsoft.com/office/drawing/2014/main" id="{93AD36F4-B0A8-4B38-AAB1-5F1B44C26ED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a:extLst>
            <a:ext uri="{FF2B5EF4-FFF2-40B4-BE49-F238E27FC236}">
              <a16:creationId xmlns:a16="http://schemas.microsoft.com/office/drawing/2014/main" id="{70177DCD-AF40-41B5-8584-A6B74290E17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a:extLst>
            <a:ext uri="{FF2B5EF4-FFF2-40B4-BE49-F238E27FC236}">
              <a16:creationId xmlns:a16="http://schemas.microsoft.com/office/drawing/2014/main" id="{95AACE12-D77A-4A2E-ACC8-753ED27FEFC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a:extLst>
            <a:ext uri="{FF2B5EF4-FFF2-40B4-BE49-F238E27FC236}">
              <a16:creationId xmlns:a16="http://schemas.microsoft.com/office/drawing/2014/main" id="{6AEE96C3-79A1-4F5E-9529-EE28AB6D080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a:extLst>
            <a:ext uri="{FF2B5EF4-FFF2-40B4-BE49-F238E27FC236}">
              <a16:creationId xmlns:a16="http://schemas.microsoft.com/office/drawing/2014/main" id="{799F8534-1CC5-4D0F-9EEC-9BAE080E3D8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a:extLst>
            <a:ext uri="{FF2B5EF4-FFF2-40B4-BE49-F238E27FC236}">
              <a16:creationId xmlns:a16="http://schemas.microsoft.com/office/drawing/2014/main" id="{F421163D-B823-4C07-ADB6-43C4F3437EA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6E835019-40E9-4D5D-B7BA-FDC7BE3DC2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id="{726C15BB-C27C-45A4-A19A-59BA6CE91AD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a:extLst>
            <a:ext uri="{FF2B5EF4-FFF2-40B4-BE49-F238E27FC236}">
              <a16:creationId xmlns:a16="http://schemas.microsoft.com/office/drawing/2014/main" id="{4F648B81-9F50-424A-B5EF-EF5589127E8F}"/>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id="{9F900B22-149A-490C-A298-C3C46ECCC9A7}"/>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a:extLst>
            <a:ext uri="{FF2B5EF4-FFF2-40B4-BE49-F238E27FC236}">
              <a16:creationId xmlns:a16="http://schemas.microsoft.com/office/drawing/2014/main" id="{3473BC5F-8839-4EE7-AF1A-570A35908F97}"/>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id="{650A7B20-B614-417E-B534-C7A7594E5691}"/>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a:extLst>
            <a:ext uri="{FF2B5EF4-FFF2-40B4-BE49-F238E27FC236}">
              <a16:creationId xmlns:a16="http://schemas.microsoft.com/office/drawing/2014/main" id="{6BD6D49B-A2F2-4E71-83A9-D118ACE9C293}"/>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id="{17842311-4370-4A57-9A31-3A79A917FC89}"/>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a:extLst>
            <a:ext uri="{FF2B5EF4-FFF2-40B4-BE49-F238E27FC236}">
              <a16:creationId xmlns:a16="http://schemas.microsoft.com/office/drawing/2014/main" id="{8F7AD50B-B02A-4B03-A96F-173A8DD68F7F}"/>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a:extLst>
            <a:ext uri="{FF2B5EF4-FFF2-40B4-BE49-F238E27FC236}">
              <a16:creationId xmlns:a16="http://schemas.microsoft.com/office/drawing/2014/main" id="{1BDCEBCC-763A-4EC1-B1AD-8944852A3C5F}"/>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a:extLst>
            <a:ext uri="{FF2B5EF4-FFF2-40B4-BE49-F238E27FC236}">
              <a16:creationId xmlns:a16="http://schemas.microsoft.com/office/drawing/2014/main" id="{B28C4F46-128D-4F4A-BD8F-E72EA4CF5603}"/>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a:extLst>
            <a:ext uri="{FF2B5EF4-FFF2-40B4-BE49-F238E27FC236}">
              <a16:creationId xmlns:a16="http://schemas.microsoft.com/office/drawing/2014/main" id="{3B5CD347-EEFB-4137-9C5D-B5F07C5D959B}"/>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a:extLst>
            <a:ext uri="{FF2B5EF4-FFF2-40B4-BE49-F238E27FC236}">
              <a16:creationId xmlns:a16="http://schemas.microsoft.com/office/drawing/2014/main" id="{60B734C0-8C1E-4EFE-883D-E80F4DE7E0C6}"/>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E7CA922E-E1DD-4B79-BCD3-6D3C4D4579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A6042605-6929-4132-875E-D0DC21D44D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1DBCF58F-CEF3-4A1A-A3A7-0BCF5D9612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8EB672E8-5F14-401F-B7F3-E20813D84DD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887626F-E595-49A3-BBC1-2664FC244BA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51526</xdr:rowOff>
    </xdr:from>
    <xdr:to>
      <xdr:col>85</xdr:col>
      <xdr:colOff>177800</xdr:colOff>
      <xdr:row>39</xdr:row>
      <xdr:rowOff>153126</xdr:rowOff>
    </xdr:to>
    <xdr:sp macro="" textlink="">
      <xdr:nvSpPr>
        <xdr:cNvPr id="506" name="楕円 505">
          <a:extLst>
            <a:ext uri="{FF2B5EF4-FFF2-40B4-BE49-F238E27FC236}">
              <a16:creationId xmlns:a16="http://schemas.microsoft.com/office/drawing/2014/main" id="{4CE93955-494F-4C54-A35E-B9F47A944212}"/>
            </a:ext>
          </a:extLst>
        </xdr:cNvPr>
        <xdr:cNvSpPr/>
      </xdr:nvSpPr>
      <xdr:spPr>
        <a:xfrm>
          <a:off x="162687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29953</xdr:rowOff>
    </xdr:from>
    <xdr:ext cx="405111" cy="259045"/>
    <xdr:sp macro="" textlink="">
      <xdr:nvSpPr>
        <xdr:cNvPr id="507" name="【一般廃棄物処理施設】&#10;有形固定資産減価償却率該当値テキスト">
          <a:extLst>
            <a:ext uri="{FF2B5EF4-FFF2-40B4-BE49-F238E27FC236}">
              <a16:creationId xmlns:a16="http://schemas.microsoft.com/office/drawing/2014/main" id="{8517AE5D-97EC-43E3-A2BA-8C1B0B6AE564}"/>
            </a:ext>
          </a:extLst>
        </xdr:cNvPr>
        <xdr:cNvSpPr txBox="1"/>
      </xdr:nvSpPr>
      <xdr:spPr>
        <a:xfrm>
          <a:off x="16357600"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27033</xdr:rowOff>
    </xdr:from>
    <xdr:to>
      <xdr:col>81</xdr:col>
      <xdr:colOff>101600</xdr:colOff>
      <xdr:row>39</xdr:row>
      <xdr:rowOff>128633</xdr:rowOff>
    </xdr:to>
    <xdr:sp macro="" textlink="">
      <xdr:nvSpPr>
        <xdr:cNvPr id="508" name="楕円 507">
          <a:extLst>
            <a:ext uri="{FF2B5EF4-FFF2-40B4-BE49-F238E27FC236}">
              <a16:creationId xmlns:a16="http://schemas.microsoft.com/office/drawing/2014/main" id="{1C8C3BF2-E272-4F6B-A2BC-EF04BF201B0B}"/>
            </a:ext>
          </a:extLst>
        </xdr:cNvPr>
        <xdr:cNvSpPr/>
      </xdr:nvSpPr>
      <xdr:spPr>
        <a:xfrm>
          <a:off x="15430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77833</xdr:rowOff>
    </xdr:from>
    <xdr:to>
      <xdr:col>85</xdr:col>
      <xdr:colOff>127000</xdr:colOff>
      <xdr:row>39</xdr:row>
      <xdr:rowOff>102326</xdr:rowOff>
    </xdr:to>
    <xdr:cxnSp macro="">
      <xdr:nvCxnSpPr>
        <xdr:cNvPr id="509" name="直線コネクタ 508">
          <a:extLst>
            <a:ext uri="{FF2B5EF4-FFF2-40B4-BE49-F238E27FC236}">
              <a16:creationId xmlns:a16="http://schemas.microsoft.com/office/drawing/2014/main" id="{375AFA4C-04C6-4FCD-A49F-76B462EC1F0A}"/>
            </a:ext>
          </a:extLst>
        </xdr:cNvPr>
        <xdr:cNvCxnSpPr/>
      </xdr:nvCxnSpPr>
      <xdr:spPr>
        <a:xfrm>
          <a:off x="15481300" y="676438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9072</xdr:rowOff>
    </xdr:from>
    <xdr:to>
      <xdr:col>76</xdr:col>
      <xdr:colOff>165100</xdr:colOff>
      <xdr:row>39</xdr:row>
      <xdr:rowOff>110672</xdr:rowOff>
    </xdr:to>
    <xdr:sp macro="" textlink="">
      <xdr:nvSpPr>
        <xdr:cNvPr id="510" name="楕円 509">
          <a:extLst>
            <a:ext uri="{FF2B5EF4-FFF2-40B4-BE49-F238E27FC236}">
              <a16:creationId xmlns:a16="http://schemas.microsoft.com/office/drawing/2014/main" id="{26BBB541-C9AF-4FE2-86EB-0B624D3E3C96}"/>
            </a:ext>
          </a:extLst>
        </xdr:cNvPr>
        <xdr:cNvSpPr/>
      </xdr:nvSpPr>
      <xdr:spPr>
        <a:xfrm>
          <a:off x="14541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59872</xdr:rowOff>
    </xdr:from>
    <xdr:to>
      <xdr:col>81</xdr:col>
      <xdr:colOff>50800</xdr:colOff>
      <xdr:row>39</xdr:row>
      <xdr:rowOff>77833</xdr:rowOff>
    </xdr:to>
    <xdr:cxnSp macro="">
      <xdr:nvCxnSpPr>
        <xdr:cNvPr id="511" name="直線コネクタ 510">
          <a:extLst>
            <a:ext uri="{FF2B5EF4-FFF2-40B4-BE49-F238E27FC236}">
              <a16:creationId xmlns:a16="http://schemas.microsoft.com/office/drawing/2014/main" id="{C05DEF6C-0B45-444B-A4B1-6423163C6216}"/>
            </a:ext>
          </a:extLst>
        </xdr:cNvPr>
        <xdr:cNvCxnSpPr/>
      </xdr:nvCxnSpPr>
      <xdr:spPr>
        <a:xfrm>
          <a:off x="14592300" y="67464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108676</xdr:rowOff>
    </xdr:from>
    <xdr:to>
      <xdr:col>72</xdr:col>
      <xdr:colOff>38100</xdr:colOff>
      <xdr:row>40</xdr:row>
      <xdr:rowOff>38826</xdr:rowOff>
    </xdr:to>
    <xdr:sp macro="" textlink="">
      <xdr:nvSpPr>
        <xdr:cNvPr id="512" name="楕円 511">
          <a:extLst>
            <a:ext uri="{FF2B5EF4-FFF2-40B4-BE49-F238E27FC236}">
              <a16:creationId xmlns:a16="http://schemas.microsoft.com/office/drawing/2014/main" id="{F4035D63-B0DD-45C8-AF1F-83EDC9858191}"/>
            </a:ext>
          </a:extLst>
        </xdr:cNvPr>
        <xdr:cNvSpPr/>
      </xdr:nvSpPr>
      <xdr:spPr>
        <a:xfrm>
          <a:off x="13652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59872</xdr:rowOff>
    </xdr:from>
    <xdr:to>
      <xdr:col>76</xdr:col>
      <xdr:colOff>114300</xdr:colOff>
      <xdr:row>39</xdr:row>
      <xdr:rowOff>159476</xdr:rowOff>
    </xdr:to>
    <xdr:cxnSp macro="">
      <xdr:nvCxnSpPr>
        <xdr:cNvPr id="513" name="直線コネクタ 512">
          <a:extLst>
            <a:ext uri="{FF2B5EF4-FFF2-40B4-BE49-F238E27FC236}">
              <a16:creationId xmlns:a16="http://schemas.microsoft.com/office/drawing/2014/main" id="{4BB353CC-55B8-4286-AB99-B4DCDE9C6EC9}"/>
            </a:ext>
          </a:extLst>
        </xdr:cNvPr>
        <xdr:cNvCxnSpPr/>
      </xdr:nvCxnSpPr>
      <xdr:spPr>
        <a:xfrm flipV="1">
          <a:off x="13703300" y="6746422"/>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id="{2C9665A3-F43B-4E70-B76C-78CF9CD665F6}"/>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id="{14A1D750-5E0F-48C7-A33B-7BB015527DE6}"/>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id="{30C0D91C-4C71-4570-A737-17A4FC138F33}"/>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42B2A6FD-D8F1-475D-9FAC-B52E1F2AF6AD}"/>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119760</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id="{A52E0718-EB45-4C99-B703-11B40B129F75}"/>
            </a:ext>
          </a:extLst>
        </xdr:cNvPr>
        <xdr:cNvSpPr txBox="1"/>
      </xdr:nvSpPr>
      <xdr:spPr>
        <a:xfrm>
          <a:off x="152660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101799</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id="{2795AC1A-7BE5-4DAD-87BA-670C3627F48A}"/>
            </a:ext>
          </a:extLst>
        </xdr:cNvPr>
        <xdr:cNvSpPr txBox="1"/>
      </xdr:nvSpPr>
      <xdr:spPr>
        <a:xfrm>
          <a:off x="14389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29953</xdr:rowOff>
    </xdr:from>
    <xdr:ext cx="405111" cy="259045"/>
    <xdr:sp macro="" textlink="">
      <xdr:nvSpPr>
        <xdr:cNvPr id="520" name="n_3mainValue【一般廃棄物処理施設】&#10;有形固定資産減価償却率">
          <a:extLst>
            <a:ext uri="{FF2B5EF4-FFF2-40B4-BE49-F238E27FC236}">
              <a16:creationId xmlns:a16="http://schemas.microsoft.com/office/drawing/2014/main" id="{6E5BDF7F-711B-4515-A7A9-73BEB643D47C}"/>
            </a:ext>
          </a:extLst>
        </xdr:cNvPr>
        <xdr:cNvSpPr txBox="1"/>
      </xdr:nvSpPr>
      <xdr:spPr>
        <a:xfrm>
          <a:off x="13500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EE1E9F5D-4A42-413A-91CA-133E0374C6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944AB5F5-27A7-4904-9FF3-0CC43EC517D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A51BB3EA-1CF6-4278-BD12-B1E3DFA66BD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90189775-DE87-448E-A2A5-A7CEDA02FDD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B7F93D07-A030-41DE-AE1C-928C799B2EE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7A07131F-458F-473A-A72F-24AA536F42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2A610AE1-0CC6-45A5-9834-DBCC24CB0F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F285FC2E-EEA2-4D4F-88BA-7E2367FF0F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F36ADF03-E8BA-420F-B78A-03F3B2BE0B0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FA32E8CC-CAA2-450F-A037-9F3117061C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a:extLst>
            <a:ext uri="{FF2B5EF4-FFF2-40B4-BE49-F238E27FC236}">
              <a16:creationId xmlns:a16="http://schemas.microsoft.com/office/drawing/2014/main" id="{B5387BE3-79FC-4E81-91DE-2C228867CF3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a:extLst>
            <a:ext uri="{FF2B5EF4-FFF2-40B4-BE49-F238E27FC236}">
              <a16:creationId xmlns:a16="http://schemas.microsoft.com/office/drawing/2014/main" id="{33C4AA01-311F-4115-8DDC-881E7D8A93F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a:extLst>
            <a:ext uri="{FF2B5EF4-FFF2-40B4-BE49-F238E27FC236}">
              <a16:creationId xmlns:a16="http://schemas.microsoft.com/office/drawing/2014/main" id="{CD742DB3-2ED0-4BCF-A29B-3CC96570D74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a:extLst>
            <a:ext uri="{FF2B5EF4-FFF2-40B4-BE49-F238E27FC236}">
              <a16:creationId xmlns:a16="http://schemas.microsoft.com/office/drawing/2014/main" id="{F1B02890-69F5-4263-8B00-CCA5BB7E6076}"/>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a:extLst>
            <a:ext uri="{FF2B5EF4-FFF2-40B4-BE49-F238E27FC236}">
              <a16:creationId xmlns:a16="http://schemas.microsoft.com/office/drawing/2014/main" id="{C4CAD29B-F5D3-47F7-BF30-5C557EB780B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a:extLst>
            <a:ext uri="{FF2B5EF4-FFF2-40B4-BE49-F238E27FC236}">
              <a16:creationId xmlns:a16="http://schemas.microsoft.com/office/drawing/2014/main" id="{A5715562-38C0-4B0C-917E-37D431859F2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a:extLst>
            <a:ext uri="{FF2B5EF4-FFF2-40B4-BE49-F238E27FC236}">
              <a16:creationId xmlns:a16="http://schemas.microsoft.com/office/drawing/2014/main" id="{4347EFFB-3246-46AB-839E-203C32491AC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a:extLst>
            <a:ext uri="{FF2B5EF4-FFF2-40B4-BE49-F238E27FC236}">
              <a16:creationId xmlns:a16="http://schemas.microsoft.com/office/drawing/2014/main" id="{3A69B9B4-B62A-418C-88FA-A2E0E14391A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a:extLst>
            <a:ext uri="{FF2B5EF4-FFF2-40B4-BE49-F238E27FC236}">
              <a16:creationId xmlns:a16="http://schemas.microsoft.com/office/drawing/2014/main" id="{BB362970-6991-4AAB-ABC9-833F7FDFE8E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a:extLst>
            <a:ext uri="{FF2B5EF4-FFF2-40B4-BE49-F238E27FC236}">
              <a16:creationId xmlns:a16="http://schemas.microsoft.com/office/drawing/2014/main" id="{2A35B910-2F52-4ECB-B837-BC782206422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CE41D4D4-1B20-44DA-8619-6106ADA476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6F425292-DF85-45A0-A14C-7777407A0EF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37FEC5C6-F8C4-46A8-9398-845B8793244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a:extLst>
            <a:ext uri="{FF2B5EF4-FFF2-40B4-BE49-F238E27FC236}">
              <a16:creationId xmlns:a16="http://schemas.microsoft.com/office/drawing/2014/main" id="{46323920-79B0-4A9C-AA0D-751E9002F6D3}"/>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a:extLst>
            <a:ext uri="{FF2B5EF4-FFF2-40B4-BE49-F238E27FC236}">
              <a16:creationId xmlns:a16="http://schemas.microsoft.com/office/drawing/2014/main" id="{2356CF7A-6872-4E35-912D-A04EC7006D78}"/>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a:extLst>
            <a:ext uri="{FF2B5EF4-FFF2-40B4-BE49-F238E27FC236}">
              <a16:creationId xmlns:a16="http://schemas.microsoft.com/office/drawing/2014/main" id="{33C778D5-1789-4BA3-8B23-54E52967AEB7}"/>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29BEE9FB-BE18-41D2-A121-AAD69DC5F04C}"/>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a:extLst>
            <a:ext uri="{FF2B5EF4-FFF2-40B4-BE49-F238E27FC236}">
              <a16:creationId xmlns:a16="http://schemas.microsoft.com/office/drawing/2014/main" id="{704A9039-EB66-4177-94DD-90C75ACA6C5C}"/>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49" name="【一般廃棄物処理施設】&#10;一人当たり有形固定資産（償却資産）額平均値テキスト">
          <a:extLst>
            <a:ext uri="{FF2B5EF4-FFF2-40B4-BE49-F238E27FC236}">
              <a16:creationId xmlns:a16="http://schemas.microsoft.com/office/drawing/2014/main" id="{E1B5E510-8AEF-4615-BEA1-0488F1616C96}"/>
            </a:ext>
          </a:extLst>
        </xdr:cNvPr>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a:extLst>
            <a:ext uri="{FF2B5EF4-FFF2-40B4-BE49-F238E27FC236}">
              <a16:creationId xmlns:a16="http://schemas.microsoft.com/office/drawing/2014/main" id="{A4E17B19-EC5B-47F1-B724-931C3CAEBF2A}"/>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a:extLst>
            <a:ext uri="{FF2B5EF4-FFF2-40B4-BE49-F238E27FC236}">
              <a16:creationId xmlns:a16="http://schemas.microsoft.com/office/drawing/2014/main" id="{93C18BFB-8495-4C27-93ED-43634B976B97}"/>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a:extLst>
            <a:ext uri="{FF2B5EF4-FFF2-40B4-BE49-F238E27FC236}">
              <a16:creationId xmlns:a16="http://schemas.microsoft.com/office/drawing/2014/main" id="{7982633B-0D6C-40EE-82C9-A746F5D0D899}"/>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a:extLst>
            <a:ext uri="{FF2B5EF4-FFF2-40B4-BE49-F238E27FC236}">
              <a16:creationId xmlns:a16="http://schemas.microsoft.com/office/drawing/2014/main" id="{0AA48D69-8816-488D-8A40-131206A891D7}"/>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a:extLst>
            <a:ext uri="{FF2B5EF4-FFF2-40B4-BE49-F238E27FC236}">
              <a16:creationId xmlns:a16="http://schemas.microsoft.com/office/drawing/2014/main" id="{1A62ABFC-0A4D-485F-A15D-6AB0F52350C2}"/>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1424E5BA-46E9-449B-9324-14135D646D9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15409E99-B7BB-4BC1-982C-BEF5BC351C3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DA8B58E4-C2CC-4273-B19F-8A5F639BB1C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9DDB65D2-F8E7-4626-A8D9-6B68D49D1F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F22AA8E3-26DD-4D47-9AA6-C1F83CE7692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115011</xdr:rowOff>
    </xdr:from>
    <xdr:to>
      <xdr:col>116</xdr:col>
      <xdr:colOff>114300</xdr:colOff>
      <xdr:row>37</xdr:row>
      <xdr:rowOff>45161</xdr:rowOff>
    </xdr:to>
    <xdr:sp macro="" textlink="">
      <xdr:nvSpPr>
        <xdr:cNvPr id="560" name="楕円 559">
          <a:extLst>
            <a:ext uri="{FF2B5EF4-FFF2-40B4-BE49-F238E27FC236}">
              <a16:creationId xmlns:a16="http://schemas.microsoft.com/office/drawing/2014/main" id="{3E2C869E-E2F5-4F3E-8CFC-D212600C418C}"/>
            </a:ext>
          </a:extLst>
        </xdr:cNvPr>
        <xdr:cNvSpPr/>
      </xdr:nvSpPr>
      <xdr:spPr>
        <a:xfrm>
          <a:off x="22110700" y="62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137888</xdr:rowOff>
    </xdr:from>
    <xdr:ext cx="599010" cy="259045"/>
    <xdr:sp macro="" textlink="">
      <xdr:nvSpPr>
        <xdr:cNvPr id="561" name="【一般廃棄物処理施設】&#10;一人当たり有形固定資産（償却資産）額該当値テキスト">
          <a:extLst>
            <a:ext uri="{FF2B5EF4-FFF2-40B4-BE49-F238E27FC236}">
              <a16:creationId xmlns:a16="http://schemas.microsoft.com/office/drawing/2014/main" id="{47A6C6AD-2C43-4B79-A6E9-4749E0905645}"/>
            </a:ext>
          </a:extLst>
        </xdr:cNvPr>
        <xdr:cNvSpPr txBox="1"/>
      </xdr:nvSpPr>
      <xdr:spPr>
        <a:xfrm>
          <a:off x="22199600" y="613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119111</xdr:rowOff>
    </xdr:from>
    <xdr:to>
      <xdr:col>112</xdr:col>
      <xdr:colOff>38100</xdr:colOff>
      <xdr:row>37</xdr:row>
      <xdr:rowOff>49261</xdr:rowOff>
    </xdr:to>
    <xdr:sp macro="" textlink="">
      <xdr:nvSpPr>
        <xdr:cNvPr id="562" name="楕円 561">
          <a:extLst>
            <a:ext uri="{FF2B5EF4-FFF2-40B4-BE49-F238E27FC236}">
              <a16:creationId xmlns:a16="http://schemas.microsoft.com/office/drawing/2014/main" id="{00A3F3CF-8E42-4437-AC3E-775D7C2A2CFE}"/>
            </a:ext>
          </a:extLst>
        </xdr:cNvPr>
        <xdr:cNvSpPr/>
      </xdr:nvSpPr>
      <xdr:spPr>
        <a:xfrm>
          <a:off x="21272500" y="62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165811</xdr:rowOff>
    </xdr:from>
    <xdr:to>
      <xdr:col>116</xdr:col>
      <xdr:colOff>63500</xdr:colOff>
      <xdr:row>36</xdr:row>
      <xdr:rowOff>169911</xdr:rowOff>
    </xdr:to>
    <xdr:cxnSp macro="">
      <xdr:nvCxnSpPr>
        <xdr:cNvPr id="563" name="直線コネクタ 562">
          <a:extLst>
            <a:ext uri="{FF2B5EF4-FFF2-40B4-BE49-F238E27FC236}">
              <a16:creationId xmlns:a16="http://schemas.microsoft.com/office/drawing/2014/main" id="{C128AC24-5B0B-4BD6-BDA8-D8B3FE096E38}"/>
            </a:ext>
          </a:extLst>
        </xdr:cNvPr>
        <xdr:cNvCxnSpPr/>
      </xdr:nvCxnSpPr>
      <xdr:spPr>
        <a:xfrm flipV="1">
          <a:off x="21323300" y="6338011"/>
          <a:ext cx="8382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113061</xdr:rowOff>
    </xdr:from>
    <xdr:to>
      <xdr:col>107</xdr:col>
      <xdr:colOff>101600</xdr:colOff>
      <xdr:row>37</xdr:row>
      <xdr:rowOff>43211</xdr:rowOff>
    </xdr:to>
    <xdr:sp macro="" textlink="">
      <xdr:nvSpPr>
        <xdr:cNvPr id="564" name="楕円 563">
          <a:extLst>
            <a:ext uri="{FF2B5EF4-FFF2-40B4-BE49-F238E27FC236}">
              <a16:creationId xmlns:a16="http://schemas.microsoft.com/office/drawing/2014/main" id="{EEB3FF3B-B232-4F18-8106-1ECDA7315AF9}"/>
            </a:ext>
          </a:extLst>
        </xdr:cNvPr>
        <xdr:cNvSpPr/>
      </xdr:nvSpPr>
      <xdr:spPr>
        <a:xfrm>
          <a:off x="20383500" y="62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163861</xdr:rowOff>
    </xdr:from>
    <xdr:to>
      <xdr:col>111</xdr:col>
      <xdr:colOff>177800</xdr:colOff>
      <xdr:row>36</xdr:row>
      <xdr:rowOff>169911</xdr:rowOff>
    </xdr:to>
    <xdr:cxnSp macro="">
      <xdr:nvCxnSpPr>
        <xdr:cNvPr id="565" name="直線コネクタ 564">
          <a:extLst>
            <a:ext uri="{FF2B5EF4-FFF2-40B4-BE49-F238E27FC236}">
              <a16:creationId xmlns:a16="http://schemas.microsoft.com/office/drawing/2014/main" id="{B48545E1-A1B4-4964-AD0E-913153E4F265}"/>
            </a:ext>
          </a:extLst>
        </xdr:cNvPr>
        <xdr:cNvCxnSpPr/>
      </xdr:nvCxnSpPr>
      <xdr:spPr>
        <a:xfrm>
          <a:off x="20434300" y="6336061"/>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437</xdr:rowOff>
    </xdr:from>
    <xdr:to>
      <xdr:col>102</xdr:col>
      <xdr:colOff>165100</xdr:colOff>
      <xdr:row>37</xdr:row>
      <xdr:rowOff>102037</xdr:rowOff>
    </xdr:to>
    <xdr:sp macro="" textlink="">
      <xdr:nvSpPr>
        <xdr:cNvPr id="566" name="楕円 565">
          <a:extLst>
            <a:ext uri="{FF2B5EF4-FFF2-40B4-BE49-F238E27FC236}">
              <a16:creationId xmlns:a16="http://schemas.microsoft.com/office/drawing/2014/main" id="{65A78969-CDCE-4AD6-8C03-9ED1C9123B35}"/>
            </a:ext>
          </a:extLst>
        </xdr:cNvPr>
        <xdr:cNvSpPr/>
      </xdr:nvSpPr>
      <xdr:spPr>
        <a:xfrm>
          <a:off x="19494500" y="63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163861</xdr:rowOff>
    </xdr:from>
    <xdr:to>
      <xdr:col>107</xdr:col>
      <xdr:colOff>50800</xdr:colOff>
      <xdr:row>37</xdr:row>
      <xdr:rowOff>51237</xdr:rowOff>
    </xdr:to>
    <xdr:cxnSp macro="">
      <xdr:nvCxnSpPr>
        <xdr:cNvPr id="567" name="直線コネクタ 566">
          <a:extLst>
            <a:ext uri="{FF2B5EF4-FFF2-40B4-BE49-F238E27FC236}">
              <a16:creationId xmlns:a16="http://schemas.microsoft.com/office/drawing/2014/main" id="{86658FD2-1047-4395-841B-1862F903EC0A}"/>
            </a:ext>
          </a:extLst>
        </xdr:cNvPr>
        <xdr:cNvCxnSpPr/>
      </xdr:nvCxnSpPr>
      <xdr:spPr>
        <a:xfrm flipV="1">
          <a:off x="19545300" y="6336061"/>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9539902D-62AA-4E0D-8DB6-4D01DA2FB9CA}"/>
            </a:ext>
          </a:extLst>
        </xdr:cNvPr>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0E4B8A06-C122-4DA0-9373-42E098DE4B37}"/>
            </a:ext>
          </a:extLst>
        </xdr:cNvPr>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24A4B5E2-70F2-4BF5-8DDE-0ED5CAFCD4BA}"/>
            </a:ext>
          </a:extLst>
        </xdr:cNvPr>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CC1FB5DB-F14D-48C0-86AA-E7DA15AEAC8E}"/>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65788</xdr:rowOff>
    </xdr:from>
    <xdr:ext cx="599010" cy="259045"/>
    <xdr:sp macro="" textlink="">
      <xdr:nvSpPr>
        <xdr:cNvPr id="572" name="n_1mainValue【一般廃棄物処理施設】&#10;一人当たり有形固定資産（償却資産）額">
          <a:extLst>
            <a:ext uri="{FF2B5EF4-FFF2-40B4-BE49-F238E27FC236}">
              <a16:creationId xmlns:a16="http://schemas.microsoft.com/office/drawing/2014/main" id="{2B430FFC-D114-4BFE-A8A4-9E5821F2956F}"/>
            </a:ext>
          </a:extLst>
        </xdr:cNvPr>
        <xdr:cNvSpPr txBox="1"/>
      </xdr:nvSpPr>
      <xdr:spPr>
        <a:xfrm>
          <a:off x="21011095" y="606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59738</xdr:rowOff>
    </xdr:from>
    <xdr:ext cx="599010" cy="259045"/>
    <xdr:sp macro="" textlink="">
      <xdr:nvSpPr>
        <xdr:cNvPr id="573" name="n_2mainValue【一般廃棄物処理施設】&#10;一人当たり有形固定資産（償却資産）額">
          <a:extLst>
            <a:ext uri="{FF2B5EF4-FFF2-40B4-BE49-F238E27FC236}">
              <a16:creationId xmlns:a16="http://schemas.microsoft.com/office/drawing/2014/main" id="{4EBC993D-0CDE-4AA4-AB49-971C30E3299B}"/>
            </a:ext>
          </a:extLst>
        </xdr:cNvPr>
        <xdr:cNvSpPr txBox="1"/>
      </xdr:nvSpPr>
      <xdr:spPr>
        <a:xfrm>
          <a:off x="20134795" y="606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118564</xdr:rowOff>
    </xdr:from>
    <xdr:ext cx="599010" cy="259045"/>
    <xdr:sp macro="" textlink="">
      <xdr:nvSpPr>
        <xdr:cNvPr id="574" name="n_3mainValue【一般廃棄物処理施設】&#10;一人当たり有形固定資産（償却資産）額">
          <a:extLst>
            <a:ext uri="{FF2B5EF4-FFF2-40B4-BE49-F238E27FC236}">
              <a16:creationId xmlns:a16="http://schemas.microsoft.com/office/drawing/2014/main" id="{9CF4B5D6-BD55-4477-B8AB-19D6CD600938}"/>
            </a:ext>
          </a:extLst>
        </xdr:cNvPr>
        <xdr:cNvSpPr txBox="1"/>
      </xdr:nvSpPr>
      <xdr:spPr>
        <a:xfrm>
          <a:off x="19245795" y="611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33B5186E-DECC-4B6F-AF94-A6C1F29EAE2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223742CC-2263-41C2-A3F9-24E47C4F177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11C7BD56-585F-4B1A-A21C-A2187D295A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24D9E0C8-E377-42CA-B7B3-9BE4491303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EC26BB10-5470-4798-9B49-39C9DC5E82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2ACDDE68-9224-41B7-A098-B22AE929DE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820F072E-C606-4664-8F8E-91D4D801F7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3514E5AF-B6EC-44D6-94BF-E2323120C7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8DE9975F-E6B3-46DC-BDE2-8EC277D581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BA97524F-6238-4BF7-B0D9-5119570BEA9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209B5085-FFA0-4F56-9B5D-45EB87EE0A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AFED43DE-C90F-46F3-997F-0B1F644E9AD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32C746E9-3C0C-4C03-9ECA-595897E8A55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12DC3B3A-B946-47AF-8D4A-DB1DFE8E2C0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2B565025-345E-45BB-A6D7-BD8214F1419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C3155FD7-EB54-408A-997F-2012F19A49B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623D7435-A261-474C-BDED-F0D87264270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B737ECDC-2016-43BA-BF5A-8DAEAD3EF02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2E195DD3-52B9-4EB7-A515-1BEE3C4F180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298792F7-EF6E-479F-8463-7798DDCBE83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20647E46-779E-4D9A-8B08-24157A0AEF4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273D908E-631E-42E6-8BE6-EE7756B5389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9FB04BF8-1CD9-43F0-81C5-7E5778878F9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3DAF3499-3A61-4B0D-A93F-26D0C76184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5E5BE905-FA23-4D21-BBCB-4EB0D65E10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a:extLst>
            <a:ext uri="{FF2B5EF4-FFF2-40B4-BE49-F238E27FC236}">
              <a16:creationId xmlns:a16="http://schemas.microsoft.com/office/drawing/2014/main" id="{C21798E5-F450-48C9-B515-D03AB0738595}"/>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F6E52596-683E-45A8-8EAA-694DBF0290B2}"/>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a:extLst>
            <a:ext uri="{FF2B5EF4-FFF2-40B4-BE49-F238E27FC236}">
              <a16:creationId xmlns:a16="http://schemas.microsoft.com/office/drawing/2014/main" id="{25169A0A-597B-40FA-B2D1-DE1D65C81D5E}"/>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a:extLst>
            <a:ext uri="{FF2B5EF4-FFF2-40B4-BE49-F238E27FC236}">
              <a16:creationId xmlns:a16="http://schemas.microsoft.com/office/drawing/2014/main" id="{E05A8310-788A-455F-9CAC-2B81CBA1A811}"/>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a:extLst>
            <a:ext uri="{FF2B5EF4-FFF2-40B4-BE49-F238E27FC236}">
              <a16:creationId xmlns:a16="http://schemas.microsoft.com/office/drawing/2014/main" id="{C0F8093A-BF04-47A7-9D67-216F6A10612F}"/>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B26E750B-DBA3-48B4-86E3-3864B13EB193}"/>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a:extLst>
            <a:ext uri="{FF2B5EF4-FFF2-40B4-BE49-F238E27FC236}">
              <a16:creationId xmlns:a16="http://schemas.microsoft.com/office/drawing/2014/main" id="{E59310DF-AFEC-4E07-895A-BC49B52A4FB2}"/>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a:extLst>
            <a:ext uri="{FF2B5EF4-FFF2-40B4-BE49-F238E27FC236}">
              <a16:creationId xmlns:a16="http://schemas.microsoft.com/office/drawing/2014/main" id="{264AB477-6191-4576-A52D-5D210BD483C7}"/>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a:extLst>
            <a:ext uri="{FF2B5EF4-FFF2-40B4-BE49-F238E27FC236}">
              <a16:creationId xmlns:a16="http://schemas.microsoft.com/office/drawing/2014/main" id="{3C3AD15D-9634-4916-A3E7-27661DCB1ACC}"/>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a:extLst>
            <a:ext uri="{FF2B5EF4-FFF2-40B4-BE49-F238E27FC236}">
              <a16:creationId xmlns:a16="http://schemas.microsoft.com/office/drawing/2014/main" id="{A7B2E43B-E1EA-464C-8E80-5C3AEE44E375}"/>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a:extLst>
            <a:ext uri="{FF2B5EF4-FFF2-40B4-BE49-F238E27FC236}">
              <a16:creationId xmlns:a16="http://schemas.microsoft.com/office/drawing/2014/main" id="{38CEF48D-0371-4890-BF33-C10B46F48483}"/>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B44F3DE-21DC-452B-9E3C-2823537E33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A6475FF-FF30-4835-8EA5-2E7A183992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73CB260F-3CF6-40BF-BCB5-7F3DAC5386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87A1E6DE-5EA7-4736-8DB7-62C4D3A7656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6792D8A5-DD86-4936-8056-F37DC739567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48804</xdr:rowOff>
    </xdr:from>
    <xdr:to>
      <xdr:col>85</xdr:col>
      <xdr:colOff>177800</xdr:colOff>
      <xdr:row>62</xdr:row>
      <xdr:rowOff>150404</xdr:rowOff>
    </xdr:to>
    <xdr:sp macro="" textlink="">
      <xdr:nvSpPr>
        <xdr:cNvPr id="616" name="楕円 615">
          <a:extLst>
            <a:ext uri="{FF2B5EF4-FFF2-40B4-BE49-F238E27FC236}">
              <a16:creationId xmlns:a16="http://schemas.microsoft.com/office/drawing/2014/main" id="{A4431B6C-43BF-4414-A463-4C5AF20ED205}"/>
            </a:ext>
          </a:extLst>
        </xdr:cNvPr>
        <xdr:cNvSpPr/>
      </xdr:nvSpPr>
      <xdr:spPr>
        <a:xfrm>
          <a:off x="16268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27231</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694E2AB6-FB3E-4CDD-9200-4CC3CCBA7586}"/>
            </a:ext>
          </a:extLst>
        </xdr:cNvPr>
        <xdr:cNvSpPr txBox="1"/>
      </xdr:nvSpPr>
      <xdr:spPr>
        <a:xfrm>
          <a:off x="16357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22678</xdr:rowOff>
    </xdr:from>
    <xdr:to>
      <xdr:col>81</xdr:col>
      <xdr:colOff>101600</xdr:colOff>
      <xdr:row>62</xdr:row>
      <xdr:rowOff>124278</xdr:rowOff>
    </xdr:to>
    <xdr:sp macro="" textlink="">
      <xdr:nvSpPr>
        <xdr:cNvPr id="618" name="楕円 617">
          <a:extLst>
            <a:ext uri="{FF2B5EF4-FFF2-40B4-BE49-F238E27FC236}">
              <a16:creationId xmlns:a16="http://schemas.microsoft.com/office/drawing/2014/main" id="{77114000-0F71-48DA-AE85-048E11512335}"/>
            </a:ext>
          </a:extLst>
        </xdr:cNvPr>
        <xdr:cNvSpPr/>
      </xdr:nvSpPr>
      <xdr:spPr>
        <a:xfrm>
          <a:off x="15430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73478</xdr:rowOff>
    </xdr:from>
    <xdr:to>
      <xdr:col>85</xdr:col>
      <xdr:colOff>127000</xdr:colOff>
      <xdr:row>62</xdr:row>
      <xdr:rowOff>99604</xdr:rowOff>
    </xdr:to>
    <xdr:cxnSp macro="">
      <xdr:nvCxnSpPr>
        <xdr:cNvPr id="619" name="直線コネクタ 618">
          <a:extLst>
            <a:ext uri="{FF2B5EF4-FFF2-40B4-BE49-F238E27FC236}">
              <a16:creationId xmlns:a16="http://schemas.microsoft.com/office/drawing/2014/main" id="{27D0A03B-70EC-4F85-9602-45BD9632930F}"/>
            </a:ext>
          </a:extLst>
        </xdr:cNvPr>
        <xdr:cNvCxnSpPr/>
      </xdr:nvCxnSpPr>
      <xdr:spPr>
        <a:xfrm>
          <a:off x="15481300" y="1070337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168003</xdr:rowOff>
    </xdr:from>
    <xdr:to>
      <xdr:col>76</xdr:col>
      <xdr:colOff>165100</xdr:colOff>
      <xdr:row>62</xdr:row>
      <xdr:rowOff>98153</xdr:rowOff>
    </xdr:to>
    <xdr:sp macro="" textlink="">
      <xdr:nvSpPr>
        <xdr:cNvPr id="620" name="楕円 619">
          <a:extLst>
            <a:ext uri="{FF2B5EF4-FFF2-40B4-BE49-F238E27FC236}">
              <a16:creationId xmlns:a16="http://schemas.microsoft.com/office/drawing/2014/main" id="{54534EF4-9515-4F9A-AB94-4839BF1290D4}"/>
            </a:ext>
          </a:extLst>
        </xdr:cNvPr>
        <xdr:cNvSpPr/>
      </xdr:nvSpPr>
      <xdr:spPr>
        <a:xfrm>
          <a:off x="14541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47353</xdr:rowOff>
    </xdr:from>
    <xdr:to>
      <xdr:col>81</xdr:col>
      <xdr:colOff>50800</xdr:colOff>
      <xdr:row>62</xdr:row>
      <xdr:rowOff>73478</xdr:rowOff>
    </xdr:to>
    <xdr:cxnSp macro="">
      <xdr:nvCxnSpPr>
        <xdr:cNvPr id="621" name="直線コネクタ 620">
          <a:extLst>
            <a:ext uri="{FF2B5EF4-FFF2-40B4-BE49-F238E27FC236}">
              <a16:creationId xmlns:a16="http://schemas.microsoft.com/office/drawing/2014/main" id="{F68ECB8A-F94A-43F3-AA2E-2C0F2D14CDCE}"/>
            </a:ext>
          </a:extLst>
        </xdr:cNvPr>
        <xdr:cNvCxnSpPr/>
      </xdr:nvCxnSpPr>
      <xdr:spPr>
        <a:xfrm>
          <a:off x="14592300" y="106772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141877</xdr:rowOff>
    </xdr:from>
    <xdr:to>
      <xdr:col>72</xdr:col>
      <xdr:colOff>38100</xdr:colOff>
      <xdr:row>62</xdr:row>
      <xdr:rowOff>72027</xdr:rowOff>
    </xdr:to>
    <xdr:sp macro="" textlink="">
      <xdr:nvSpPr>
        <xdr:cNvPr id="622" name="楕円 621">
          <a:extLst>
            <a:ext uri="{FF2B5EF4-FFF2-40B4-BE49-F238E27FC236}">
              <a16:creationId xmlns:a16="http://schemas.microsoft.com/office/drawing/2014/main" id="{11E51E0E-945F-4F33-BFC3-8E2128AFF1D0}"/>
            </a:ext>
          </a:extLst>
        </xdr:cNvPr>
        <xdr:cNvSpPr/>
      </xdr:nvSpPr>
      <xdr:spPr>
        <a:xfrm>
          <a:off x="13652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21227</xdr:rowOff>
    </xdr:from>
    <xdr:to>
      <xdr:col>76</xdr:col>
      <xdr:colOff>114300</xdr:colOff>
      <xdr:row>62</xdr:row>
      <xdr:rowOff>47353</xdr:rowOff>
    </xdr:to>
    <xdr:cxnSp macro="">
      <xdr:nvCxnSpPr>
        <xdr:cNvPr id="623" name="直線コネクタ 622">
          <a:extLst>
            <a:ext uri="{FF2B5EF4-FFF2-40B4-BE49-F238E27FC236}">
              <a16:creationId xmlns:a16="http://schemas.microsoft.com/office/drawing/2014/main" id="{7D5E9945-93E8-454C-9958-D0097D9ECE24}"/>
            </a:ext>
          </a:extLst>
        </xdr:cNvPr>
        <xdr:cNvCxnSpPr/>
      </xdr:nvCxnSpPr>
      <xdr:spPr>
        <a:xfrm>
          <a:off x="13703300" y="106511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D54ED402-4647-42C3-9755-69EBF105E122}"/>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84CF4223-D2C7-4D65-9888-A1471EB1E8E6}"/>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09E2D769-FEAD-48E9-80CD-410437C04FB2}"/>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BEB950EB-2681-43FB-89E4-83FD23E5E6BD}"/>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115405</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AA5EBE25-5122-4079-B2E1-CD28248EF261}"/>
            </a:ext>
          </a:extLst>
        </xdr:cNvPr>
        <xdr:cNvSpPr txBox="1"/>
      </xdr:nvSpPr>
      <xdr:spPr>
        <a:xfrm>
          <a:off x="152660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89280</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025A4453-78B1-4334-A611-9CB75A5F12A6}"/>
            </a:ext>
          </a:extLst>
        </xdr:cNvPr>
        <xdr:cNvSpPr txBox="1"/>
      </xdr:nvSpPr>
      <xdr:spPr>
        <a:xfrm>
          <a:off x="14389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63154</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A1A36129-648D-4755-9468-55F38A586AC1}"/>
            </a:ext>
          </a:extLst>
        </xdr:cNvPr>
        <xdr:cNvSpPr txBox="1"/>
      </xdr:nvSpPr>
      <xdr:spPr>
        <a:xfrm>
          <a:off x="13500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87BCD195-95C4-4CBE-ADF8-4D18A734A9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CBB9F70D-BE3E-449B-B196-2A164F7BD1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0ADA5FDB-F8D8-4987-B400-7344BB58B4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B7DB8FAC-8532-412D-B9D2-1D04C9550A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583D0AE1-5249-4191-9342-41E234D685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8F51F83A-F727-4202-B017-0DB1E5BDFDC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DC9A782F-1F31-493D-8B55-B795B15E08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67579456-0326-46CE-8B87-50009BA4D6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48F3007C-1FC2-4298-8148-E9EAC77F2F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0B27080A-27DD-4999-B985-F24CEC36C9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a:extLst>
            <a:ext uri="{FF2B5EF4-FFF2-40B4-BE49-F238E27FC236}">
              <a16:creationId xmlns:a16="http://schemas.microsoft.com/office/drawing/2014/main" id="{C70A5203-D19B-4474-A921-A6CF4B1BB76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a:extLst>
            <a:ext uri="{FF2B5EF4-FFF2-40B4-BE49-F238E27FC236}">
              <a16:creationId xmlns:a16="http://schemas.microsoft.com/office/drawing/2014/main" id="{BA3CC43D-C2BC-41A7-AD0E-DB989907A34C}"/>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a:extLst>
            <a:ext uri="{FF2B5EF4-FFF2-40B4-BE49-F238E27FC236}">
              <a16:creationId xmlns:a16="http://schemas.microsoft.com/office/drawing/2014/main" id="{71DDFB5A-F917-40BB-BBEC-8CFC2163E4B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a:extLst>
            <a:ext uri="{FF2B5EF4-FFF2-40B4-BE49-F238E27FC236}">
              <a16:creationId xmlns:a16="http://schemas.microsoft.com/office/drawing/2014/main" id="{42A1BB27-9C13-48AB-A48D-A97C26804EB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a:extLst>
            <a:ext uri="{FF2B5EF4-FFF2-40B4-BE49-F238E27FC236}">
              <a16:creationId xmlns:a16="http://schemas.microsoft.com/office/drawing/2014/main" id="{372DF743-DB2E-4E7A-9811-62EF72A51DDC}"/>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a:extLst>
            <a:ext uri="{FF2B5EF4-FFF2-40B4-BE49-F238E27FC236}">
              <a16:creationId xmlns:a16="http://schemas.microsoft.com/office/drawing/2014/main" id="{F09DB2CE-7FD9-43C1-9B98-01A9A913E58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a:extLst>
            <a:ext uri="{FF2B5EF4-FFF2-40B4-BE49-F238E27FC236}">
              <a16:creationId xmlns:a16="http://schemas.microsoft.com/office/drawing/2014/main" id="{05AFD679-FEC2-4AF4-8F79-C5B569E1D3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a:extLst>
            <a:ext uri="{FF2B5EF4-FFF2-40B4-BE49-F238E27FC236}">
              <a16:creationId xmlns:a16="http://schemas.microsoft.com/office/drawing/2014/main" id="{5CBBF07D-2C35-49B3-A4F1-594DCA0E51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a:extLst>
            <a:ext uri="{FF2B5EF4-FFF2-40B4-BE49-F238E27FC236}">
              <a16:creationId xmlns:a16="http://schemas.microsoft.com/office/drawing/2014/main" id="{215A3431-69BE-4D3E-BB9E-1D138A7375A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a:extLst>
            <a:ext uri="{FF2B5EF4-FFF2-40B4-BE49-F238E27FC236}">
              <a16:creationId xmlns:a16="http://schemas.microsoft.com/office/drawing/2014/main" id="{5EF26479-8C55-481C-841A-6D0C64F6B2C1}"/>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a:extLst>
            <a:ext uri="{FF2B5EF4-FFF2-40B4-BE49-F238E27FC236}">
              <a16:creationId xmlns:a16="http://schemas.microsoft.com/office/drawing/2014/main" id="{3411748B-B681-4AC5-8A44-A77AEE99DF83}"/>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a:extLst>
            <a:ext uri="{FF2B5EF4-FFF2-40B4-BE49-F238E27FC236}">
              <a16:creationId xmlns:a16="http://schemas.microsoft.com/office/drawing/2014/main" id="{DCE6DE7F-45DA-496A-90B6-61A6EFDAA9F2}"/>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a:extLst>
            <a:ext uri="{FF2B5EF4-FFF2-40B4-BE49-F238E27FC236}">
              <a16:creationId xmlns:a16="http://schemas.microsoft.com/office/drawing/2014/main" id="{6F6F51C1-B449-421B-9917-D37D93B00F5A}"/>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a:extLst>
            <a:ext uri="{FF2B5EF4-FFF2-40B4-BE49-F238E27FC236}">
              <a16:creationId xmlns:a16="http://schemas.microsoft.com/office/drawing/2014/main" id="{9085DC3F-BA15-44FA-8820-D6FD8C147873}"/>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a:extLst>
            <a:ext uri="{FF2B5EF4-FFF2-40B4-BE49-F238E27FC236}">
              <a16:creationId xmlns:a16="http://schemas.microsoft.com/office/drawing/2014/main" id="{E46392C5-D733-466D-8850-F7F8ADDA01EA}"/>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a:extLst>
            <a:ext uri="{FF2B5EF4-FFF2-40B4-BE49-F238E27FC236}">
              <a16:creationId xmlns:a16="http://schemas.microsoft.com/office/drawing/2014/main" id="{C446B8A6-0A65-4A8C-BDB3-B1E1C2676DBE}"/>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a:extLst>
            <a:ext uri="{FF2B5EF4-FFF2-40B4-BE49-F238E27FC236}">
              <a16:creationId xmlns:a16="http://schemas.microsoft.com/office/drawing/2014/main" id="{A87B3EFE-6DFB-4656-AC2E-A5D89F87168B}"/>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a:extLst>
            <a:ext uri="{FF2B5EF4-FFF2-40B4-BE49-F238E27FC236}">
              <a16:creationId xmlns:a16="http://schemas.microsoft.com/office/drawing/2014/main" id="{45489F65-F47A-4E5F-8B7A-B47E3C5E87D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a:extLst>
            <a:ext uri="{FF2B5EF4-FFF2-40B4-BE49-F238E27FC236}">
              <a16:creationId xmlns:a16="http://schemas.microsoft.com/office/drawing/2014/main" id="{1CC1EE51-5EED-4E31-906A-D4732EB632E4}"/>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a:extLst>
            <a:ext uri="{FF2B5EF4-FFF2-40B4-BE49-F238E27FC236}">
              <a16:creationId xmlns:a16="http://schemas.microsoft.com/office/drawing/2014/main" id="{5AAEAFA1-93BF-4D7A-9203-23F9F470C7AD}"/>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E271A744-634E-4022-8CA8-6DB76C3EE55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78806768-9820-489A-9E84-AC5ACA9E18D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D88B5D3B-D33A-4D67-A13E-0BB32F3F259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21308263-B46B-4E5E-90ED-12731AC16C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DCD1E829-70A7-4A83-AF44-5EBF00295C8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34925</xdr:rowOff>
    </xdr:from>
    <xdr:to>
      <xdr:col>116</xdr:col>
      <xdr:colOff>114300</xdr:colOff>
      <xdr:row>62</xdr:row>
      <xdr:rowOff>136525</xdr:rowOff>
    </xdr:to>
    <xdr:sp macro="" textlink="">
      <xdr:nvSpPr>
        <xdr:cNvPr id="666" name="楕円 665">
          <a:extLst>
            <a:ext uri="{FF2B5EF4-FFF2-40B4-BE49-F238E27FC236}">
              <a16:creationId xmlns:a16="http://schemas.microsoft.com/office/drawing/2014/main" id="{20CDF618-3015-4549-8BAC-A11FE2602CE9}"/>
            </a:ext>
          </a:extLst>
        </xdr:cNvPr>
        <xdr:cNvSpPr/>
      </xdr:nvSpPr>
      <xdr:spPr>
        <a:xfrm>
          <a:off x="22110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667" name="【保健センター・保健所】&#10;一人当たり面積該当値テキスト">
          <a:extLst>
            <a:ext uri="{FF2B5EF4-FFF2-40B4-BE49-F238E27FC236}">
              <a16:creationId xmlns:a16="http://schemas.microsoft.com/office/drawing/2014/main" id="{6E144D8C-9897-4655-A4D2-BE99455CBA23}"/>
            </a:ext>
          </a:extLst>
        </xdr:cNvPr>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668" name="楕円 667">
          <a:extLst>
            <a:ext uri="{FF2B5EF4-FFF2-40B4-BE49-F238E27FC236}">
              <a16:creationId xmlns:a16="http://schemas.microsoft.com/office/drawing/2014/main" id="{59C6EA1B-D6A8-4916-BAFA-0AD3B2FBA538}"/>
            </a:ext>
          </a:extLst>
        </xdr:cNvPr>
        <xdr:cNvSpPr/>
      </xdr:nvSpPr>
      <xdr:spPr>
        <a:xfrm>
          <a:off x="2127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85725</xdr:rowOff>
    </xdr:to>
    <xdr:cxnSp macro="">
      <xdr:nvCxnSpPr>
        <xdr:cNvPr id="669" name="直線コネクタ 668">
          <a:extLst>
            <a:ext uri="{FF2B5EF4-FFF2-40B4-BE49-F238E27FC236}">
              <a16:creationId xmlns:a16="http://schemas.microsoft.com/office/drawing/2014/main" id="{04EEE2C2-29CF-4365-BEEC-7688CF5952EE}"/>
            </a:ext>
          </a:extLst>
        </xdr:cNvPr>
        <xdr:cNvCxnSpPr/>
      </xdr:nvCxnSpPr>
      <xdr:spPr>
        <a:xfrm>
          <a:off x="21323300" y="107099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670" name="楕円 669">
          <a:extLst>
            <a:ext uri="{FF2B5EF4-FFF2-40B4-BE49-F238E27FC236}">
              <a16:creationId xmlns:a16="http://schemas.microsoft.com/office/drawing/2014/main" id="{8460A5DA-10EF-4E62-ABB5-815DDD032742}"/>
            </a:ext>
          </a:extLst>
        </xdr:cNvPr>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80010</xdr:rowOff>
    </xdr:from>
    <xdr:to>
      <xdr:col>111</xdr:col>
      <xdr:colOff>177800</xdr:colOff>
      <xdr:row>62</xdr:row>
      <xdr:rowOff>80010</xdr:rowOff>
    </xdr:to>
    <xdr:cxnSp macro="">
      <xdr:nvCxnSpPr>
        <xdr:cNvPr id="671" name="直線コネクタ 670">
          <a:extLst>
            <a:ext uri="{FF2B5EF4-FFF2-40B4-BE49-F238E27FC236}">
              <a16:creationId xmlns:a16="http://schemas.microsoft.com/office/drawing/2014/main" id="{FC6B82C7-832A-4479-BFAF-D46AB6D90732}"/>
            </a:ext>
          </a:extLst>
        </xdr:cNvPr>
        <xdr:cNvCxnSpPr/>
      </xdr:nvCxnSpPr>
      <xdr:spPr>
        <a:xfrm>
          <a:off x="20434300" y="1070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29210</xdr:rowOff>
    </xdr:from>
    <xdr:to>
      <xdr:col>102</xdr:col>
      <xdr:colOff>165100</xdr:colOff>
      <xdr:row>62</xdr:row>
      <xdr:rowOff>130810</xdr:rowOff>
    </xdr:to>
    <xdr:sp macro="" textlink="">
      <xdr:nvSpPr>
        <xdr:cNvPr id="672" name="楕円 671">
          <a:extLst>
            <a:ext uri="{FF2B5EF4-FFF2-40B4-BE49-F238E27FC236}">
              <a16:creationId xmlns:a16="http://schemas.microsoft.com/office/drawing/2014/main" id="{4D4CACC2-0933-4656-965A-80A0073DA559}"/>
            </a:ext>
          </a:extLst>
        </xdr:cNvPr>
        <xdr:cNvSpPr/>
      </xdr:nvSpPr>
      <xdr:spPr>
        <a:xfrm>
          <a:off x="19494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80010</xdr:rowOff>
    </xdr:from>
    <xdr:to>
      <xdr:col>107</xdr:col>
      <xdr:colOff>50800</xdr:colOff>
      <xdr:row>62</xdr:row>
      <xdr:rowOff>80010</xdr:rowOff>
    </xdr:to>
    <xdr:cxnSp macro="">
      <xdr:nvCxnSpPr>
        <xdr:cNvPr id="673" name="直線コネクタ 672">
          <a:extLst>
            <a:ext uri="{FF2B5EF4-FFF2-40B4-BE49-F238E27FC236}">
              <a16:creationId xmlns:a16="http://schemas.microsoft.com/office/drawing/2014/main" id="{DC23E242-97D8-4B1D-AAA1-E037A585FBA9}"/>
            </a:ext>
          </a:extLst>
        </xdr:cNvPr>
        <xdr:cNvCxnSpPr/>
      </xdr:nvCxnSpPr>
      <xdr:spPr>
        <a:xfrm>
          <a:off x="19545300" y="1070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a:extLst>
            <a:ext uri="{FF2B5EF4-FFF2-40B4-BE49-F238E27FC236}">
              <a16:creationId xmlns:a16="http://schemas.microsoft.com/office/drawing/2014/main" id="{6D4479DD-94B3-4E04-A0A3-85771BBCAF10}"/>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a:extLst>
            <a:ext uri="{FF2B5EF4-FFF2-40B4-BE49-F238E27FC236}">
              <a16:creationId xmlns:a16="http://schemas.microsoft.com/office/drawing/2014/main" id="{8AFB421F-B1D9-439A-AA6A-3E721FE3CDB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a:extLst>
            <a:ext uri="{FF2B5EF4-FFF2-40B4-BE49-F238E27FC236}">
              <a16:creationId xmlns:a16="http://schemas.microsoft.com/office/drawing/2014/main" id="{EF5E1D0E-B502-43DB-8961-7E1A1AC5C477}"/>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a:extLst>
            <a:ext uri="{FF2B5EF4-FFF2-40B4-BE49-F238E27FC236}">
              <a16:creationId xmlns:a16="http://schemas.microsoft.com/office/drawing/2014/main" id="{AF05CC33-15D0-493B-AB25-39FF990223D0}"/>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678" name="n_1mainValue【保健センター・保健所】&#10;一人当たり面積">
          <a:extLst>
            <a:ext uri="{FF2B5EF4-FFF2-40B4-BE49-F238E27FC236}">
              <a16:creationId xmlns:a16="http://schemas.microsoft.com/office/drawing/2014/main" id="{81AEF307-D2A3-47E9-8A16-6271C341716A}"/>
            </a:ext>
          </a:extLst>
        </xdr:cNvPr>
        <xdr:cNvSpPr txBox="1"/>
      </xdr:nvSpPr>
      <xdr:spPr>
        <a:xfrm>
          <a:off x="21075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121937</xdr:rowOff>
    </xdr:from>
    <xdr:ext cx="469744" cy="259045"/>
    <xdr:sp macro="" textlink="">
      <xdr:nvSpPr>
        <xdr:cNvPr id="679" name="n_2mainValue【保健センター・保健所】&#10;一人当たり面積">
          <a:extLst>
            <a:ext uri="{FF2B5EF4-FFF2-40B4-BE49-F238E27FC236}">
              <a16:creationId xmlns:a16="http://schemas.microsoft.com/office/drawing/2014/main" id="{AA286A96-C5A4-41AC-9163-F2B2D1E6D2F0}"/>
            </a:ext>
          </a:extLst>
        </xdr:cNvPr>
        <xdr:cNvSpPr txBox="1"/>
      </xdr:nvSpPr>
      <xdr:spPr>
        <a:xfrm>
          <a:off x="20199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121937</xdr:rowOff>
    </xdr:from>
    <xdr:ext cx="469744" cy="259045"/>
    <xdr:sp macro="" textlink="">
      <xdr:nvSpPr>
        <xdr:cNvPr id="680" name="n_3mainValue【保健センター・保健所】&#10;一人当たり面積">
          <a:extLst>
            <a:ext uri="{FF2B5EF4-FFF2-40B4-BE49-F238E27FC236}">
              <a16:creationId xmlns:a16="http://schemas.microsoft.com/office/drawing/2014/main" id="{D131E1EB-D071-4058-A556-FBBF4B048488}"/>
            </a:ext>
          </a:extLst>
        </xdr:cNvPr>
        <xdr:cNvSpPr txBox="1"/>
      </xdr:nvSpPr>
      <xdr:spPr>
        <a:xfrm>
          <a:off x="19310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a:extLst>
            <a:ext uri="{FF2B5EF4-FFF2-40B4-BE49-F238E27FC236}">
              <a16:creationId xmlns:a16="http://schemas.microsoft.com/office/drawing/2014/main" id="{04F0F145-2461-4013-90E4-E9C66A3E85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a:extLst>
            <a:ext uri="{FF2B5EF4-FFF2-40B4-BE49-F238E27FC236}">
              <a16:creationId xmlns:a16="http://schemas.microsoft.com/office/drawing/2014/main" id="{9143905F-5E3C-4A43-B6ED-AD379DB8EC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a:extLst>
            <a:ext uri="{FF2B5EF4-FFF2-40B4-BE49-F238E27FC236}">
              <a16:creationId xmlns:a16="http://schemas.microsoft.com/office/drawing/2014/main" id="{2A8C1C84-35B0-4E61-86C4-A064715E78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a:extLst>
            <a:ext uri="{FF2B5EF4-FFF2-40B4-BE49-F238E27FC236}">
              <a16:creationId xmlns:a16="http://schemas.microsoft.com/office/drawing/2014/main" id="{DE930F05-424D-431A-9B21-EBDFA69FC7D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a:extLst>
            <a:ext uri="{FF2B5EF4-FFF2-40B4-BE49-F238E27FC236}">
              <a16:creationId xmlns:a16="http://schemas.microsoft.com/office/drawing/2014/main" id="{7E41BA56-D022-476D-8CCA-2334991D30B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a:extLst>
            <a:ext uri="{FF2B5EF4-FFF2-40B4-BE49-F238E27FC236}">
              <a16:creationId xmlns:a16="http://schemas.microsoft.com/office/drawing/2014/main" id="{2882DCE2-6719-4DFB-B492-24B2EA2EB19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a:extLst>
            <a:ext uri="{FF2B5EF4-FFF2-40B4-BE49-F238E27FC236}">
              <a16:creationId xmlns:a16="http://schemas.microsoft.com/office/drawing/2014/main" id="{E28AC093-7D1C-4395-8A91-58D3408FC8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a:extLst>
            <a:ext uri="{FF2B5EF4-FFF2-40B4-BE49-F238E27FC236}">
              <a16:creationId xmlns:a16="http://schemas.microsoft.com/office/drawing/2014/main" id="{249E1F4A-57C0-47EC-948D-E59F912080D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a:extLst>
            <a:ext uri="{FF2B5EF4-FFF2-40B4-BE49-F238E27FC236}">
              <a16:creationId xmlns:a16="http://schemas.microsoft.com/office/drawing/2014/main" id="{C9770882-0712-4FE8-9089-51A917186A7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a:extLst>
            <a:ext uri="{FF2B5EF4-FFF2-40B4-BE49-F238E27FC236}">
              <a16:creationId xmlns:a16="http://schemas.microsoft.com/office/drawing/2014/main" id="{C1D11295-1164-436D-BD4A-08F2D1C4B3C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a:extLst>
            <a:ext uri="{FF2B5EF4-FFF2-40B4-BE49-F238E27FC236}">
              <a16:creationId xmlns:a16="http://schemas.microsoft.com/office/drawing/2014/main" id="{65BB5D12-9E47-4FD2-A823-157FBD29253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a:extLst>
            <a:ext uri="{FF2B5EF4-FFF2-40B4-BE49-F238E27FC236}">
              <a16:creationId xmlns:a16="http://schemas.microsoft.com/office/drawing/2014/main" id="{819C5C00-E45A-47E6-A79D-58B0612A896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6CC1026C-CF7F-422A-B95E-6360D2E8F87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a:extLst>
            <a:ext uri="{FF2B5EF4-FFF2-40B4-BE49-F238E27FC236}">
              <a16:creationId xmlns:a16="http://schemas.microsoft.com/office/drawing/2014/main" id="{91C876D4-AFD4-4EFB-9A3D-B7CAFE9B1D6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a:extLst>
            <a:ext uri="{FF2B5EF4-FFF2-40B4-BE49-F238E27FC236}">
              <a16:creationId xmlns:a16="http://schemas.microsoft.com/office/drawing/2014/main" id="{09F79545-4D42-4643-BF24-2431AD457B4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a:extLst>
            <a:ext uri="{FF2B5EF4-FFF2-40B4-BE49-F238E27FC236}">
              <a16:creationId xmlns:a16="http://schemas.microsoft.com/office/drawing/2014/main" id="{EC01064F-D83C-49D9-86AA-42A7B809125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a:extLst>
            <a:ext uri="{FF2B5EF4-FFF2-40B4-BE49-F238E27FC236}">
              <a16:creationId xmlns:a16="http://schemas.microsoft.com/office/drawing/2014/main" id="{1DF3E57C-9FDC-43CE-A657-CAD223ADF18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a:extLst>
            <a:ext uri="{FF2B5EF4-FFF2-40B4-BE49-F238E27FC236}">
              <a16:creationId xmlns:a16="http://schemas.microsoft.com/office/drawing/2014/main" id="{1B8B11A9-7B24-4D06-9AF3-0D3EB5C8C82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a:extLst>
            <a:ext uri="{FF2B5EF4-FFF2-40B4-BE49-F238E27FC236}">
              <a16:creationId xmlns:a16="http://schemas.microsoft.com/office/drawing/2014/main" id="{1508F107-8E6C-41D1-8FD9-75C49DB4418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a:extLst>
            <a:ext uri="{FF2B5EF4-FFF2-40B4-BE49-F238E27FC236}">
              <a16:creationId xmlns:a16="http://schemas.microsoft.com/office/drawing/2014/main" id="{D2D35B1A-5292-4738-AB2A-8C7EDB8BE32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a:extLst>
            <a:ext uri="{FF2B5EF4-FFF2-40B4-BE49-F238E27FC236}">
              <a16:creationId xmlns:a16="http://schemas.microsoft.com/office/drawing/2014/main" id="{E8311401-1DAA-4D39-AD9E-DA1C496D4AA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a:extLst>
            <a:ext uri="{FF2B5EF4-FFF2-40B4-BE49-F238E27FC236}">
              <a16:creationId xmlns:a16="http://schemas.microsoft.com/office/drawing/2014/main" id="{E81247DC-9401-4AC8-A776-ED4DC58244F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a:extLst>
            <a:ext uri="{FF2B5EF4-FFF2-40B4-BE49-F238E27FC236}">
              <a16:creationId xmlns:a16="http://schemas.microsoft.com/office/drawing/2014/main" id="{5C5F3283-B70B-4B88-B901-ECC323D792D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8A2C552D-9A13-459E-9E83-CCE75CCDA6D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a:extLst>
            <a:ext uri="{FF2B5EF4-FFF2-40B4-BE49-F238E27FC236}">
              <a16:creationId xmlns:a16="http://schemas.microsoft.com/office/drawing/2014/main" id="{AEDA1BD2-66BD-41A6-AA16-4A56195435E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a:extLst>
            <a:ext uri="{FF2B5EF4-FFF2-40B4-BE49-F238E27FC236}">
              <a16:creationId xmlns:a16="http://schemas.microsoft.com/office/drawing/2014/main" id="{7DAE7AB0-79DC-4AC5-A38C-1D8D1C4E0E82}"/>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a:extLst>
            <a:ext uri="{FF2B5EF4-FFF2-40B4-BE49-F238E27FC236}">
              <a16:creationId xmlns:a16="http://schemas.microsoft.com/office/drawing/2014/main" id="{8D251EAF-C325-40B6-B9AE-0AD77DE3CBE7}"/>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a:extLst>
            <a:ext uri="{FF2B5EF4-FFF2-40B4-BE49-F238E27FC236}">
              <a16:creationId xmlns:a16="http://schemas.microsoft.com/office/drawing/2014/main" id="{B8A62D48-8725-435C-ADFE-4F15AA8BEDA4}"/>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a:extLst>
            <a:ext uri="{FF2B5EF4-FFF2-40B4-BE49-F238E27FC236}">
              <a16:creationId xmlns:a16="http://schemas.microsoft.com/office/drawing/2014/main" id="{EAAF1206-DBB0-476B-958B-8679983DF2F8}"/>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a:extLst>
            <a:ext uri="{FF2B5EF4-FFF2-40B4-BE49-F238E27FC236}">
              <a16:creationId xmlns:a16="http://schemas.microsoft.com/office/drawing/2014/main" id="{C767160F-44B5-4D8E-92E2-142DC8CF691A}"/>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a:extLst>
            <a:ext uri="{FF2B5EF4-FFF2-40B4-BE49-F238E27FC236}">
              <a16:creationId xmlns:a16="http://schemas.microsoft.com/office/drawing/2014/main" id="{998E7617-BEF7-4CBB-86EE-DD2AFD3A7F46}"/>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a:extLst>
            <a:ext uri="{FF2B5EF4-FFF2-40B4-BE49-F238E27FC236}">
              <a16:creationId xmlns:a16="http://schemas.microsoft.com/office/drawing/2014/main" id="{807C4012-20D9-457E-BB9A-1BE0F2FB4E8E}"/>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a:extLst>
            <a:ext uri="{FF2B5EF4-FFF2-40B4-BE49-F238E27FC236}">
              <a16:creationId xmlns:a16="http://schemas.microsoft.com/office/drawing/2014/main" id="{5A5EEE84-2425-4006-88A1-C073B2BBB09B}"/>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a:extLst>
            <a:ext uri="{FF2B5EF4-FFF2-40B4-BE49-F238E27FC236}">
              <a16:creationId xmlns:a16="http://schemas.microsoft.com/office/drawing/2014/main" id="{79F323F6-22CF-417A-9648-39B4FD2E3E2D}"/>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a:extLst>
            <a:ext uri="{FF2B5EF4-FFF2-40B4-BE49-F238E27FC236}">
              <a16:creationId xmlns:a16="http://schemas.microsoft.com/office/drawing/2014/main" id="{8F44ADF8-B8AF-4462-B8DD-D4CDB4094558}"/>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a:extLst>
            <a:ext uri="{FF2B5EF4-FFF2-40B4-BE49-F238E27FC236}">
              <a16:creationId xmlns:a16="http://schemas.microsoft.com/office/drawing/2014/main" id="{A6B9A642-EA7A-4B42-94E8-829CA9BED807}"/>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667A0C9-A82A-4020-ADE1-F2EC5212D81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A944920-BCB2-4E23-8B94-2C14513C7C9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C78424B-6589-4242-A830-99C95242AD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D454709-A7A0-4A3E-BA0A-AE550802596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768BF2DE-914C-46B0-A536-0847315857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163649</xdr:rowOff>
    </xdr:from>
    <xdr:to>
      <xdr:col>85</xdr:col>
      <xdr:colOff>177800</xdr:colOff>
      <xdr:row>80</xdr:row>
      <xdr:rowOff>93799</xdr:rowOff>
    </xdr:to>
    <xdr:sp macro="" textlink="">
      <xdr:nvSpPr>
        <xdr:cNvPr id="722" name="楕円 721">
          <a:extLst>
            <a:ext uri="{FF2B5EF4-FFF2-40B4-BE49-F238E27FC236}">
              <a16:creationId xmlns:a16="http://schemas.microsoft.com/office/drawing/2014/main" id="{6D3A86CD-85F7-48FE-9D5E-83B33EC625F9}"/>
            </a:ext>
          </a:extLst>
        </xdr:cNvPr>
        <xdr:cNvSpPr/>
      </xdr:nvSpPr>
      <xdr:spPr>
        <a:xfrm>
          <a:off x="162687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15076</xdr:rowOff>
    </xdr:from>
    <xdr:ext cx="405111" cy="259045"/>
    <xdr:sp macro="" textlink="">
      <xdr:nvSpPr>
        <xdr:cNvPr id="723" name="【消防施設】&#10;有形固定資産減価償却率該当値テキスト">
          <a:extLst>
            <a:ext uri="{FF2B5EF4-FFF2-40B4-BE49-F238E27FC236}">
              <a16:creationId xmlns:a16="http://schemas.microsoft.com/office/drawing/2014/main" id="{12EB31B7-B9CB-4273-9D27-439DE2319089}"/>
            </a:ext>
          </a:extLst>
        </xdr:cNvPr>
        <xdr:cNvSpPr txBox="1"/>
      </xdr:nvSpPr>
      <xdr:spPr>
        <a:xfrm>
          <a:off x="16357600" y="135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127726</xdr:rowOff>
    </xdr:from>
    <xdr:to>
      <xdr:col>81</xdr:col>
      <xdr:colOff>101600</xdr:colOff>
      <xdr:row>80</xdr:row>
      <xdr:rowOff>57876</xdr:rowOff>
    </xdr:to>
    <xdr:sp macro="" textlink="">
      <xdr:nvSpPr>
        <xdr:cNvPr id="724" name="楕円 723">
          <a:extLst>
            <a:ext uri="{FF2B5EF4-FFF2-40B4-BE49-F238E27FC236}">
              <a16:creationId xmlns:a16="http://schemas.microsoft.com/office/drawing/2014/main" id="{92B3DC1B-D9AF-4F74-97FA-23FCB4B19A08}"/>
            </a:ext>
          </a:extLst>
        </xdr:cNvPr>
        <xdr:cNvSpPr/>
      </xdr:nvSpPr>
      <xdr:spPr>
        <a:xfrm>
          <a:off x="15430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7076</xdr:rowOff>
    </xdr:from>
    <xdr:to>
      <xdr:col>85</xdr:col>
      <xdr:colOff>127000</xdr:colOff>
      <xdr:row>80</xdr:row>
      <xdr:rowOff>42999</xdr:rowOff>
    </xdr:to>
    <xdr:cxnSp macro="">
      <xdr:nvCxnSpPr>
        <xdr:cNvPr id="725" name="直線コネクタ 724">
          <a:extLst>
            <a:ext uri="{FF2B5EF4-FFF2-40B4-BE49-F238E27FC236}">
              <a16:creationId xmlns:a16="http://schemas.microsoft.com/office/drawing/2014/main" id="{FF66F3E8-66BC-46E5-BD34-437303591CC9}"/>
            </a:ext>
          </a:extLst>
        </xdr:cNvPr>
        <xdr:cNvCxnSpPr/>
      </xdr:nvCxnSpPr>
      <xdr:spPr>
        <a:xfrm>
          <a:off x="15481300" y="137230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93436</xdr:rowOff>
    </xdr:from>
    <xdr:to>
      <xdr:col>76</xdr:col>
      <xdr:colOff>165100</xdr:colOff>
      <xdr:row>80</xdr:row>
      <xdr:rowOff>23586</xdr:rowOff>
    </xdr:to>
    <xdr:sp macro="" textlink="">
      <xdr:nvSpPr>
        <xdr:cNvPr id="726" name="楕円 725">
          <a:extLst>
            <a:ext uri="{FF2B5EF4-FFF2-40B4-BE49-F238E27FC236}">
              <a16:creationId xmlns:a16="http://schemas.microsoft.com/office/drawing/2014/main" id="{B6CAB1E6-6BE2-4D7C-8DFB-1438AE12D9C3}"/>
            </a:ext>
          </a:extLst>
        </xdr:cNvPr>
        <xdr:cNvSpPr/>
      </xdr:nvSpPr>
      <xdr:spPr>
        <a:xfrm>
          <a:off x="14541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144236</xdr:rowOff>
    </xdr:from>
    <xdr:to>
      <xdr:col>81</xdr:col>
      <xdr:colOff>50800</xdr:colOff>
      <xdr:row>80</xdr:row>
      <xdr:rowOff>7076</xdr:rowOff>
    </xdr:to>
    <xdr:cxnSp macro="">
      <xdr:nvCxnSpPr>
        <xdr:cNvPr id="727" name="直線コネクタ 726">
          <a:extLst>
            <a:ext uri="{FF2B5EF4-FFF2-40B4-BE49-F238E27FC236}">
              <a16:creationId xmlns:a16="http://schemas.microsoft.com/office/drawing/2014/main" id="{BA3FA816-4BC6-4F1B-898A-2A65932929B2}"/>
            </a:ext>
          </a:extLst>
        </xdr:cNvPr>
        <xdr:cNvCxnSpPr/>
      </xdr:nvCxnSpPr>
      <xdr:spPr>
        <a:xfrm>
          <a:off x="14592300" y="136887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52614</xdr:rowOff>
    </xdr:from>
    <xdr:to>
      <xdr:col>72</xdr:col>
      <xdr:colOff>38100</xdr:colOff>
      <xdr:row>79</xdr:row>
      <xdr:rowOff>154214</xdr:rowOff>
    </xdr:to>
    <xdr:sp macro="" textlink="">
      <xdr:nvSpPr>
        <xdr:cNvPr id="728" name="楕円 727">
          <a:extLst>
            <a:ext uri="{FF2B5EF4-FFF2-40B4-BE49-F238E27FC236}">
              <a16:creationId xmlns:a16="http://schemas.microsoft.com/office/drawing/2014/main" id="{ED490ABE-C9F9-4612-9815-D503A9776B92}"/>
            </a:ext>
          </a:extLst>
        </xdr:cNvPr>
        <xdr:cNvSpPr/>
      </xdr:nvSpPr>
      <xdr:spPr>
        <a:xfrm>
          <a:off x="13652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103414</xdr:rowOff>
    </xdr:from>
    <xdr:to>
      <xdr:col>76</xdr:col>
      <xdr:colOff>114300</xdr:colOff>
      <xdr:row>79</xdr:row>
      <xdr:rowOff>144236</xdr:rowOff>
    </xdr:to>
    <xdr:cxnSp macro="">
      <xdr:nvCxnSpPr>
        <xdr:cNvPr id="729" name="直線コネクタ 728">
          <a:extLst>
            <a:ext uri="{FF2B5EF4-FFF2-40B4-BE49-F238E27FC236}">
              <a16:creationId xmlns:a16="http://schemas.microsoft.com/office/drawing/2014/main" id="{D5D09FD7-2258-4F4E-9334-3D0B658F6767}"/>
            </a:ext>
          </a:extLst>
        </xdr:cNvPr>
        <xdr:cNvCxnSpPr/>
      </xdr:nvCxnSpPr>
      <xdr:spPr>
        <a:xfrm>
          <a:off x="13703300" y="136479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a:extLst>
            <a:ext uri="{FF2B5EF4-FFF2-40B4-BE49-F238E27FC236}">
              <a16:creationId xmlns:a16="http://schemas.microsoft.com/office/drawing/2014/main" id="{43DD8359-5E25-4879-A72E-5BC40E311EAD}"/>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1" name="n_2aveValue【消防施設】&#10;有形固定資産減価償却率">
          <a:extLst>
            <a:ext uri="{FF2B5EF4-FFF2-40B4-BE49-F238E27FC236}">
              <a16:creationId xmlns:a16="http://schemas.microsoft.com/office/drawing/2014/main" id="{50AD6F90-C7F5-4F7B-BA64-4A306735D878}"/>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32" name="n_3aveValue【消防施設】&#10;有形固定資産減価償却率">
          <a:extLst>
            <a:ext uri="{FF2B5EF4-FFF2-40B4-BE49-F238E27FC236}">
              <a16:creationId xmlns:a16="http://schemas.microsoft.com/office/drawing/2014/main" id="{D0D21626-E4D5-4606-86C1-1400C8DCE7C6}"/>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a:extLst>
            <a:ext uri="{FF2B5EF4-FFF2-40B4-BE49-F238E27FC236}">
              <a16:creationId xmlns:a16="http://schemas.microsoft.com/office/drawing/2014/main" id="{A053F775-245D-4C68-B585-F9AF1F82423C}"/>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74403</xdr:rowOff>
    </xdr:from>
    <xdr:ext cx="405111" cy="259045"/>
    <xdr:sp macro="" textlink="">
      <xdr:nvSpPr>
        <xdr:cNvPr id="734" name="n_1mainValue【消防施設】&#10;有形固定資産減価償却率">
          <a:extLst>
            <a:ext uri="{FF2B5EF4-FFF2-40B4-BE49-F238E27FC236}">
              <a16:creationId xmlns:a16="http://schemas.microsoft.com/office/drawing/2014/main" id="{C312C770-4DAA-4EAA-8B30-8AF1634233A9}"/>
            </a:ext>
          </a:extLst>
        </xdr:cNvPr>
        <xdr:cNvSpPr txBox="1"/>
      </xdr:nvSpPr>
      <xdr:spPr>
        <a:xfrm>
          <a:off x="152660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40113</xdr:rowOff>
    </xdr:from>
    <xdr:ext cx="405111" cy="259045"/>
    <xdr:sp macro="" textlink="">
      <xdr:nvSpPr>
        <xdr:cNvPr id="735" name="n_2mainValue【消防施設】&#10;有形固定資産減価償却率">
          <a:extLst>
            <a:ext uri="{FF2B5EF4-FFF2-40B4-BE49-F238E27FC236}">
              <a16:creationId xmlns:a16="http://schemas.microsoft.com/office/drawing/2014/main" id="{BB8B47DC-A70F-4F25-A137-08DF585AC246}"/>
            </a:ext>
          </a:extLst>
        </xdr:cNvPr>
        <xdr:cNvSpPr txBox="1"/>
      </xdr:nvSpPr>
      <xdr:spPr>
        <a:xfrm>
          <a:off x="14389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170741</xdr:rowOff>
    </xdr:from>
    <xdr:ext cx="405111" cy="259045"/>
    <xdr:sp macro="" textlink="">
      <xdr:nvSpPr>
        <xdr:cNvPr id="736" name="n_3mainValue【消防施設】&#10;有形固定資産減価償却率">
          <a:extLst>
            <a:ext uri="{FF2B5EF4-FFF2-40B4-BE49-F238E27FC236}">
              <a16:creationId xmlns:a16="http://schemas.microsoft.com/office/drawing/2014/main" id="{0CD601D1-1BB8-4790-B464-5D3A726D012C}"/>
            </a:ext>
          </a:extLst>
        </xdr:cNvPr>
        <xdr:cNvSpPr txBox="1"/>
      </xdr:nvSpPr>
      <xdr:spPr>
        <a:xfrm>
          <a:off x="135007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a:extLst>
            <a:ext uri="{FF2B5EF4-FFF2-40B4-BE49-F238E27FC236}">
              <a16:creationId xmlns:a16="http://schemas.microsoft.com/office/drawing/2014/main" id="{3D045F7A-4CD8-4D0D-8ADD-32FB388BE6A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a:extLst>
            <a:ext uri="{FF2B5EF4-FFF2-40B4-BE49-F238E27FC236}">
              <a16:creationId xmlns:a16="http://schemas.microsoft.com/office/drawing/2014/main" id="{3FB9B173-7DBC-4142-8637-80625B89B0F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a:extLst>
            <a:ext uri="{FF2B5EF4-FFF2-40B4-BE49-F238E27FC236}">
              <a16:creationId xmlns:a16="http://schemas.microsoft.com/office/drawing/2014/main" id="{FC7BEE7B-4BF8-41FC-89B5-9F940411E73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a:extLst>
            <a:ext uri="{FF2B5EF4-FFF2-40B4-BE49-F238E27FC236}">
              <a16:creationId xmlns:a16="http://schemas.microsoft.com/office/drawing/2014/main" id="{37DF9A53-814A-43D4-90AB-CD602D6FDA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a:extLst>
            <a:ext uri="{FF2B5EF4-FFF2-40B4-BE49-F238E27FC236}">
              <a16:creationId xmlns:a16="http://schemas.microsoft.com/office/drawing/2014/main" id="{59F710E4-2E8B-4A03-8593-6232C83531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a:extLst>
            <a:ext uri="{FF2B5EF4-FFF2-40B4-BE49-F238E27FC236}">
              <a16:creationId xmlns:a16="http://schemas.microsoft.com/office/drawing/2014/main" id="{B4BF7412-C8E5-495D-9BA1-7C5C5F029D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a:extLst>
            <a:ext uri="{FF2B5EF4-FFF2-40B4-BE49-F238E27FC236}">
              <a16:creationId xmlns:a16="http://schemas.microsoft.com/office/drawing/2014/main" id="{177FCE1A-3B5C-40EE-A775-7264CE22676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a:extLst>
            <a:ext uri="{FF2B5EF4-FFF2-40B4-BE49-F238E27FC236}">
              <a16:creationId xmlns:a16="http://schemas.microsoft.com/office/drawing/2014/main" id="{5B1D0BDA-7E7C-44D1-80C9-4B29E2233E8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a:extLst>
            <a:ext uri="{FF2B5EF4-FFF2-40B4-BE49-F238E27FC236}">
              <a16:creationId xmlns:a16="http://schemas.microsoft.com/office/drawing/2014/main" id="{C00B454F-5C8F-4F31-A25F-7FB106B7EF9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a:extLst>
            <a:ext uri="{FF2B5EF4-FFF2-40B4-BE49-F238E27FC236}">
              <a16:creationId xmlns:a16="http://schemas.microsoft.com/office/drawing/2014/main" id="{EAEA8BC7-CD49-4AC0-B19F-38AC8B4F056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a:extLst>
            <a:ext uri="{FF2B5EF4-FFF2-40B4-BE49-F238E27FC236}">
              <a16:creationId xmlns:a16="http://schemas.microsoft.com/office/drawing/2014/main" id="{644B8E0F-5B43-40F9-B38F-6828623F0C5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a:extLst>
            <a:ext uri="{FF2B5EF4-FFF2-40B4-BE49-F238E27FC236}">
              <a16:creationId xmlns:a16="http://schemas.microsoft.com/office/drawing/2014/main" id="{92D72693-0B7C-4174-BEB9-DF41188F7B3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a:extLst>
            <a:ext uri="{FF2B5EF4-FFF2-40B4-BE49-F238E27FC236}">
              <a16:creationId xmlns:a16="http://schemas.microsoft.com/office/drawing/2014/main" id="{C7E86FC6-6A7B-4C4F-9DBB-7F00D0D4BDF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a:extLst>
            <a:ext uri="{FF2B5EF4-FFF2-40B4-BE49-F238E27FC236}">
              <a16:creationId xmlns:a16="http://schemas.microsoft.com/office/drawing/2014/main" id="{3CBC67B0-0A96-443A-8AB8-B097008A0C3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a:extLst>
            <a:ext uri="{FF2B5EF4-FFF2-40B4-BE49-F238E27FC236}">
              <a16:creationId xmlns:a16="http://schemas.microsoft.com/office/drawing/2014/main" id="{9DB11F63-6D90-4AF3-944F-C0DF1C54D43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a:extLst>
            <a:ext uri="{FF2B5EF4-FFF2-40B4-BE49-F238E27FC236}">
              <a16:creationId xmlns:a16="http://schemas.microsoft.com/office/drawing/2014/main" id="{0AF6ECE3-06F8-49D6-963B-E2D45640412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a:extLst>
            <a:ext uri="{FF2B5EF4-FFF2-40B4-BE49-F238E27FC236}">
              <a16:creationId xmlns:a16="http://schemas.microsoft.com/office/drawing/2014/main" id="{7B9112C8-EE42-4B2D-BBB8-BE2B72F4026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a:extLst>
            <a:ext uri="{FF2B5EF4-FFF2-40B4-BE49-F238E27FC236}">
              <a16:creationId xmlns:a16="http://schemas.microsoft.com/office/drawing/2014/main" id="{45A5683A-53B6-4B10-B98F-CC63592C9C8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486315B8-F104-4142-8473-4533175A533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80A4D575-924D-4633-8C08-EDFB833D29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CA58DF1E-1BA0-440A-913B-AF4D2BB24C0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a:extLst>
            <a:ext uri="{FF2B5EF4-FFF2-40B4-BE49-F238E27FC236}">
              <a16:creationId xmlns:a16="http://schemas.microsoft.com/office/drawing/2014/main" id="{AA7A92E8-B2F7-4E98-AA46-3E4EC3191145}"/>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a:extLst>
            <a:ext uri="{FF2B5EF4-FFF2-40B4-BE49-F238E27FC236}">
              <a16:creationId xmlns:a16="http://schemas.microsoft.com/office/drawing/2014/main" id="{B1F29548-F6BE-4B89-8BB6-74992C88405B}"/>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a:extLst>
            <a:ext uri="{FF2B5EF4-FFF2-40B4-BE49-F238E27FC236}">
              <a16:creationId xmlns:a16="http://schemas.microsoft.com/office/drawing/2014/main" id="{DCD85AD8-F0CD-4045-951A-89EF49480977}"/>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a:extLst>
            <a:ext uri="{FF2B5EF4-FFF2-40B4-BE49-F238E27FC236}">
              <a16:creationId xmlns:a16="http://schemas.microsoft.com/office/drawing/2014/main" id="{EEEB3D35-A8D5-485F-9C9F-C1AD386EE803}"/>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a:extLst>
            <a:ext uri="{FF2B5EF4-FFF2-40B4-BE49-F238E27FC236}">
              <a16:creationId xmlns:a16="http://schemas.microsoft.com/office/drawing/2014/main" id="{BBF09D0A-4569-44A2-ADCC-2342E3D22C98}"/>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63" name="【消防施設】&#10;一人当たり面積平均値テキスト">
          <a:extLst>
            <a:ext uri="{FF2B5EF4-FFF2-40B4-BE49-F238E27FC236}">
              <a16:creationId xmlns:a16="http://schemas.microsoft.com/office/drawing/2014/main" id="{B1637B45-8A12-4847-819E-07330933B11E}"/>
            </a:ext>
          </a:extLst>
        </xdr:cNvPr>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a:extLst>
            <a:ext uri="{FF2B5EF4-FFF2-40B4-BE49-F238E27FC236}">
              <a16:creationId xmlns:a16="http://schemas.microsoft.com/office/drawing/2014/main" id="{B99B35BD-BDC4-41DC-BDDA-C094BA4A92D7}"/>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a:extLst>
            <a:ext uri="{FF2B5EF4-FFF2-40B4-BE49-F238E27FC236}">
              <a16:creationId xmlns:a16="http://schemas.microsoft.com/office/drawing/2014/main" id="{1B8A4392-5F77-4B38-AC84-C5AD81587A06}"/>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a:extLst>
            <a:ext uri="{FF2B5EF4-FFF2-40B4-BE49-F238E27FC236}">
              <a16:creationId xmlns:a16="http://schemas.microsoft.com/office/drawing/2014/main" id="{1CE76DF9-6F1D-48BA-ADE4-DE600E171295}"/>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a:extLst>
            <a:ext uri="{FF2B5EF4-FFF2-40B4-BE49-F238E27FC236}">
              <a16:creationId xmlns:a16="http://schemas.microsoft.com/office/drawing/2014/main" id="{B30298A3-123A-4169-ABA9-0AC81ED3B0F8}"/>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a:extLst>
            <a:ext uri="{FF2B5EF4-FFF2-40B4-BE49-F238E27FC236}">
              <a16:creationId xmlns:a16="http://schemas.microsoft.com/office/drawing/2014/main" id="{AD758EC7-66B1-4E8C-B1DC-0A964DD05AFC}"/>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8E36FF0B-9312-40B2-AFAD-EFF3FE75867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9D6F3625-5CB5-4EE9-95F9-D0EAB000586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E99ADCCB-136D-42D0-AAAC-9A12262F814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91CA640C-05EB-40F7-87BC-8B003156F2B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F5EAB1A7-1DF5-477D-AFEC-C684314D91A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774" name="楕円 773">
          <a:extLst>
            <a:ext uri="{FF2B5EF4-FFF2-40B4-BE49-F238E27FC236}">
              <a16:creationId xmlns:a16="http://schemas.microsoft.com/office/drawing/2014/main" id="{CB2BF09B-9E39-4413-B82C-A979D275C094}"/>
            </a:ext>
          </a:extLst>
        </xdr:cNvPr>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149623</xdr:rowOff>
    </xdr:from>
    <xdr:ext cx="469744" cy="259045"/>
    <xdr:sp macro="" textlink="">
      <xdr:nvSpPr>
        <xdr:cNvPr id="775" name="【消防施設】&#10;一人当たり面積該当値テキスト">
          <a:extLst>
            <a:ext uri="{FF2B5EF4-FFF2-40B4-BE49-F238E27FC236}">
              <a16:creationId xmlns:a16="http://schemas.microsoft.com/office/drawing/2014/main" id="{E2814297-6B23-4228-84E0-DE6F8EB35BC4}"/>
            </a:ext>
          </a:extLst>
        </xdr:cNvPr>
        <xdr:cNvSpPr txBox="1"/>
      </xdr:nvSpPr>
      <xdr:spPr>
        <a:xfrm>
          <a:off x="22199600" y="142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776" name="楕円 775">
          <a:extLst>
            <a:ext uri="{FF2B5EF4-FFF2-40B4-BE49-F238E27FC236}">
              <a16:creationId xmlns:a16="http://schemas.microsoft.com/office/drawing/2014/main" id="{625CEE9F-88E7-4D64-9917-5D142CFFCF36}"/>
            </a:ext>
          </a:extLst>
        </xdr:cNvPr>
        <xdr:cNvSpPr/>
      </xdr:nvSpPr>
      <xdr:spPr>
        <a:xfrm>
          <a:off x="21272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6096</xdr:rowOff>
    </xdr:to>
    <xdr:cxnSp macro="">
      <xdr:nvCxnSpPr>
        <xdr:cNvPr id="777" name="直線コネクタ 776">
          <a:extLst>
            <a:ext uri="{FF2B5EF4-FFF2-40B4-BE49-F238E27FC236}">
              <a16:creationId xmlns:a16="http://schemas.microsoft.com/office/drawing/2014/main" id="{62967F8A-DF7D-47B8-8891-8D85B4FADB30}"/>
            </a:ext>
          </a:extLst>
        </xdr:cNvPr>
        <xdr:cNvCxnSpPr/>
      </xdr:nvCxnSpPr>
      <xdr:spPr>
        <a:xfrm>
          <a:off x="21323300" y="1440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778" name="楕円 777">
          <a:extLst>
            <a:ext uri="{FF2B5EF4-FFF2-40B4-BE49-F238E27FC236}">
              <a16:creationId xmlns:a16="http://schemas.microsoft.com/office/drawing/2014/main" id="{AF90B10C-54F3-47E1-B3C1-6BC61F7272D5}"/>
            </a:ext>
          </a:extLst>
        </xdr:cNvPr>
        <xdr:cNvSpPr/>
      </xdr:nvSpPr>
      <xdr:spPr>
        <a:xfrm>
          <a:off x="20383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168402</xdr:rowOff>
    </xdr:from>
    <xdr:to>
      <xdr:col>111</xdr:col>
      <xdr:colOff>177800</xdr:colOff>
      <xdr:row>84</xdr:row>
      <xdr:rowOff>1524</xdr:rowOff>
    </xdr:to>
    <xdr:cxnSp macro="">
      <xdr:nvCxnSpPr>
        <xdr:cNvPr id="779" name="直線コネクタ 778">
          <a:extLst>
            <a:ext uri="{FF2B5EF4-FFF2-40B4-BE49-F238E27FC236}">
              <a16:creationId xmlns:a16="http://schemas.microsoft.com/office/drawing/2014/main" id="{1EE2DBEA-3646-4837-A073-974D8DC61D6E}"/>
            </a:ext>
          </a:extLst>
        </xdr:cNvPr>
        <xdr:cNvCxnSpPr/>
      </xdr:nvCxnSpPr>
      <xdr:spPr>
        <a:xfrm>
          <a:off x="20434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780" name="楕円 779">
          <a:extLst>
            <a:ext uri="{FF2B5EF4-FFF2-40B4-BE49-F238E27FC236}">
              <a16:creationId xmlns:a16="http://schemas.microsoft.com/office/drawing/2014/main" id="{1EC86A46-915C-4318-9D4F-BA16372A0BF0}"/>
            </a:ext>
          </a:extLst>
        </xdr:cNvPr>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168402</xdr:rowOff>
    </xdr:to>
    <xdr:cxnSp macro="">
      <xdr:nvCxnSpPr>
        <xdr:cNvPr id="781" name="直線コネクタ 780">
          <a:extLst>
            <a:ext uri="{FF2B5EF4-FFF2-40B4-BE49-F238E27FC236}">
              <a16:creationId xmlns:a16="http://schemas.microsoft.com/office/drawing/2014/main" id="{14AB4ADB-FA13-4002-9240-3571CB1BF13C}"/>
            </a:ext>
          </a:extLst>
        </xdr:cNvPr>
        <xdr:cNvCxnSpPr/>
      </xdr:nvCxnSpPr>
      <xdr:spPr>
        <a:xfrm>
          <a:off x="19545300" y="143850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782" name="n_1aveValue【消防施設】&#10;一人当たり面積">
          <a:extLst>
            <a:ext uri="{FF2B5EF4-FFF2-40B4-BE49-F238E27FC236}">
              <a16:creationId xmlns:a16="http://schemas.microsoft.com/office/drawing/2014/main" id="{AECD21C5-5674-4B45-80AB-ED280A67B1D5}"/>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83" name="n_2aveValue【消防施設】&#10;一人当たり面積">
          <a:extLst>
            <a:ext uri="{FF2B5EF4-FFF2-40B4-BE49-F238E27FC236}">
              <a16:creationId xmlns:a16="http://schemas.microsoft.com/office/drawing/2014/main" id="{19CE64B3-F280-436E-986F-EBF6ADA4DFE4}"/>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84" name="n_3aveValue【消防施設】&#10;一人当たり面積">
          <a:extLst>
            <a:ext uri="{FF2B5EF4-FFF2-40B4-BE49-F238E27FC236}">
              <a16:creationId xmlns:a16="http://schemas.microsoft.com/office/drawing/2014/main" id="{3CF39BA9-5121-46B6-BFE9-895C12548619}"/>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a:extLst>
            <a:ext uri="{FF2B5EF4-FFF2-40B4-BE49-F238E27FC236}">
              <a16:creationId xmlns:a16="http://schemas.microsoft.com/office/drawing/2014/main" id="{E9392C74-BBB0-498B-92AA-59B4D42B5C45}"/>
            </a:ext>
          </a:extLst>
        </xdr:cNvPr>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68851</xdr:rowOff>
    </xdr:from>
    <xdr:ext cx="469744" cy="259045"/>
    <xdr:sp macro="" textlink="">
      <xdr:nvSpPr>
        <xdr:cNvPr id="786" name="n_1mainValue【消防施設】&#10;一人当たり面積">
          <a:extLst>
            <a:ext uri="{FF2B5EF4-FFF2-40B4-BE49-F238E27FC236}">
              <a16:creationId xmlns:a16="http://schemas.microsoft.com/office/drawing/2014/main" id="{3606C75A-2C41-4099-B7C4-B51C37645CCA}"/>
            </a:ext>
          </a:extLst>
        </xdr:cNvPr>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87" name="n_2mainValue【消防施設】&#10;一人当たり面積">
          <a:extLst>
            <a:ext uri="{FF2B5EF4-FFF2-40B4-BE49-F238E27FC236}">
              <a16:creationId xmlns:a16="http://schemas.microsoft.com/office/drawing/2014/main" id="{DDA29600-D279-466F-AC99-661A00B7E961}"/>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50564</xdr:rowOff>
    </xdr:from>
    <xdr:ext cx="469744" cy="259045"/>
    <xdr:sp macro="" textlink="">
      <xdr:nvSpPr>
        <xdr:cNvPr id="788" name="n_3mainValue【消防施設】&#10;一人当たり面積">
          <a:extLst>
            <a:ext uri="{FF2B5EF4-FFF2-40B4-BE49-F238E27FC236}">
              <a16:creationId xmlns:a16="http://schemas.microsoft.com/office/drawing/2014/main" id="{03B1C406-BA77-48CE-BBA0-50CBB03844A3}"/>
            </a:ext>
          </a:extLst>
        </xdr:cNvPr>
        <xdr:cNvSpPr txBox="1"/>
      </xdr:nvSpPr>
      <xdr:spPr>
        <a:xfrm>
          <a:off x="19310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D9856ECF-E2A5-438F-B5B4-81F77C330E8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AD0D4EE6-DB98-4F84-BDB8-E8B985B977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4F14D7E2-C133-4C7A-9059-85A7FD631A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0287D210-EE02-450A-8446-A57B658289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E026B97C-58F0-41AE-BE48-B8D91708F5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CAD6FE79-0A61-4185-BCA0-5B0DEDB13D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3C528987-71FB-4C0A-B0CB-4F414F7567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65FA594A-082B-48C9-A087-B27FB63BAD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0EA0C4D4-F210-4BDE-9EE4-783F949576E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70B7CEA6-2354-4DA2-B86C-8D443E9912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5379F168-6D17-4A57-A613-94C5DD69F1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ABB48F29-1B6F-47DB-8109-B52FF25E0C2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6200DF2E-C73D-4051-9D10-901FD43E2D5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457D9434-6870-419C-BA97-335080877FB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94F95F54-4ACF-4429-BD25-06A09FC14C9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CB3D9B2A-C1BA-423E-99EA-55242CF38C0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0ECCAFA7-949B-4000-86DE-67ADA7736EF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22B2039B-CD93-4580-A3AB-2E5A098D13B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E8083665-00EB-4186-BE6E-4853B553771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7B3409C9-7EB8-4BAF-8DBA-4D2463BD19E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4658EB5E-4038-474D-AB93-34238BE7515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382784FD-43F4-44D5-8389-C54C52D7649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8E688865-B95C-4816-B29E-54D10EA8E90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87F97378-DCF0-4BB7-80F8-B9A1602ACDB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B81CCED7-664B-44BB-ABE6-1D77762C89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a:extLst>
            <a:ext uri="{FF2B5EF4-FFF2-40B4-BE49-F238E27FC236}">
              <a16:creationId xmlns:a16="http://schemas.microsoft.com/office/drawing/2014/main" id="{D5D8E2C7-4849-4E77-99EC-FE10723DD6FB}"/>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a:extLst>
            <a:ext uri="{FF2B5EF4-FFF2-40B4-BE49-F238E27FC236}">
              <a16:creationId xmlns:a16="http://schemas.microsoft.com/office/drawing/2014/main" id="{9A4F09B8-85A8-4DB6-AC3C-767A286D7209}"/>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a:extLst>
            <a:ext uri="{FF2B5EF4-FFF2-40B4-BE49-F238E27FC236}">
              <a16:creationId xmlns:a16="http://schemas.microsoft.com/office/drawing/2014/main" id="{F57FD5E9-DA31-42E9-9990-54A7FBCC361F}"/>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a:extLst>
            <a:ext uri="{FF2B5EF4-FFF2-40B4-BE49-F238E27FC236}">
              <a16:creationId xmlns:a16="http://schemas.microsoft.com/office/drawing/2014/main" id="{4AF1D28A-1010-410F-8D27-9EA88F6DAAC2}"/>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a:extLst>
            <a:ext uri="{FF2B5EF4-FFF2-40B4-BE49-F238E27FC236}">
              <a16:creationId xmlns:a16="http://schemas.microsoft.com/office/drawing/2014/main" id="{D17D73DE-E639-4156-A5F0-7973995A3A4B}"/>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a:extLst>
            <a:ext uri="{FF2B5EF4-FFF2-40B4-BE49-F238E27FC236}">
              <a16:creationId xmlns:a16="http://schemas.microsoft.com/office/drawing/2014/main" id="{920802B0-E777-433A-B274-31E10856849E}"/>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a:extLst>
            <a:ext uri="{FF2B5EF4-FFF2-40B4-BE49-F238E27FC236}">
              <a16:creationId xmlns:a16="http://schemas.microsoft.com/office/drawing/2014/main" id="{432CF62A-8630-4D2C-89FF-C2CA1C6AE8EC}"/>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a:extLst>
            <a:ext uri="{FF2B5EF4-FFF2-40B4-BE49-F238E27FC236}">
              <a16:creationId xmlns:a16="http://schemas.microsoft.com/office/drawing/2014/main" id="{E93DAB17-2EA7-40DC-9820-714719F168FE}"/>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a:extLst>
            <a:ext uri="{FF2B5EF4-FFF2-40B4-BE49-F238E27FC236}">
              <a16:creationId xmlns:a16="http://schemas.microsoft.com/office/drawing/2014/main" id="{9E804F4B-6488-4C58-8E34-5B06285F9CFE}"/>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a:extLst>
            <a:ext uri="{FF2B5EF4-FFF2-40B4-BE49-F238E27FC236}">
              <a16:creationId xmlns:a16="http://schemas.microsoft.com/office/drawing/2014/main" id="{F5F7CDEA-678A-4859-ADB2-F5F9DA75F8BE}"/>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a:extLst>
            <a:ext uri="{FF2B5EF4-FFF2-40B4-BE49-F238E27FC236}">
              <a16:creationId xmlns:a16="http://schemas.microsoft.com/office/drawing/2014/main" id="{BCC810A1-AC99-47A0-B562-5A1A93DC3B42}"/>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D3D167C5-67B2-4BA5-BB78-151CD23673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D2F649F8-DEF2-4471-A255-C52EFEA736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1C9B269-A3AF-4BFF-BE18-DB07496EBB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2D201E8-AEF2-4887-94DE-97075F29BF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D45CBAB-C58F-491D-B123-6D9A36C3CC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79284</xdr:rowOff>
    </xdr:from>
    <xdr:to>
      <xdr:col>85</xdr:col>
      <xdr:colOff>177800</xdr:colOff>
      <xdr:row>105</xdr:row>
      <xdr:rowOff>9434</xdr:rowOff>
    </xdr:to>
    <xdr:sp macro="" textlink="">
      <xdr:nvSpPr>
        <xdr:cNvPr id="830" name="楕円 829">
          <a:extLst>
            <a:ext uri="{FF2B5EF4-FFF2-40B4-BE49-F238E27FC236}">
              <a16:creationId xmlns:a16="http://schemas.microsoft.com/office/drawing/2014/main" id="{91DF4FD3-A14A-4A20-9F40-4CD841A4BBF6}"/>
            </a:ext>
          </a:extLst>
        </xdr:cNvPr>
        <xdr:cNvSpPr/>
      </xdr:nvSpPr>
      <xdr:spPr>
        <a:xfrm>
          <a:off x="16268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57711</xdr:rowOff>
    </xdr:from>
    <xdr:ext cx="405111" cy="259045"/>
    <xdr:sp macro="" textlink="">
      <xdr:nvSpPr>
        <xdr:cNvPr id="831" name="【庁舎】&#10;有形固定資産減価償却率該当値テキスト">
          <a:extLst>
            <a:ext uri="{FF2B5EF4-FFF2-40B4-BE49-F238E27FC236}">
              <a16:creationId xmlns:a16="http://schemas.microsoft.com/office/drawing/2014/main" id="{7D1BEB4B-06C3-45D7-8F07-0ABE74699822}"/>
            </a:ext>
          </a:extLst>
        </xdr:cNvPr>
        <xdr:cNvSpPr txBox="1"/>
      </xdr:nvSpPr>
      <xdr:spPr>
        <a:xfrm>
          <a:off x="16357600"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23768</xdr:rowOff>
    </xdr:from>
    <xdr:to>
      <xdr:col>81</xdr:col>
      <xdr:colOff>101600</xdr:colOff>
      <xdr:row>104</xdr:row>
      <xdr:rowOff>125368</xdr:rowOff>
    </xdr:to>
    <xdr:sp macro="" textlink="">
      <xdr:nvSpPr>
        <xdr:cNvPr id="832" name="楕円 831">
          <a:extLst>
            <a:ext uri="{FF2B5EF4-FFF2-40B4-BE49-F238E27FC236}">
              <a16:creationId xmlns:a16="http://schemas.microsoft.com/office/drawing/2014/main" id="{07C9CF53-1CF9-43B3-9B53-5CE20B305C7E}"/>
            </a:ext>
          </a:extLst>
        </xdr:cNvPr>
        <xdr:cNvSpPr/>
      </xdr:nvSpPr>
      <xdr:spPr>
        <a:xfrm>
          <a:off x="15430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74568</xdr:rowOff>
    </xdr:from>
    <xdr:to>
      <xdr:col>85</xdr:col>
      <xdr:colOff>127000</xdr:colOff>
      <xdr:row>104</xdr:row>
      <xdr:rowOff>130084</xdr:rowOff>
    </xdr:to>
    <xdr:cxnSp macro="">
      <xdr:nvCxnSpPr>
        <xdr:cNvPr id="833" name="直線コネクタ 832">
          <a:extLst>
            <a:ext uri="{FF2B5EF4-FFF2-40B4-BE49-F238E27FC236}">
              <a16:creationId xmlns:a16="http://schemas.microsoft.com/office/drawing/2014/main" id="{1026AA1A-6AF5-4B6F-8B6A-5780BD0C108C}"/>
            </a:ext>
          </a:extLst>
        </xdr:cNvPr>
        <xdr:cNvCxnSpPr/>
      </xdr:nvCxnSpPr>
      <xdr:spPr>
        <a:xfrm>
          <a:off x="15481300" y="17905368"/>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136434</xdr:rowOff>
    </xdr:from>
    <xdr:to>
      <xdr:col>76</xdr:col>
      <xdr:colOff>165100</xdr:colOff>
      <xdr:row>104</xdr:row>
      <xdr:rowOff>66584</xdr:rowOff>
    </xdr:to>
    <xdr:sp macro="" textlink="">
      <xdr:nvSpPr>
        <xdr:cNvPr id="834" name="楕円 833">
          <a:extLst>
            <a:ext uri="{FF2B5EF4-FFF2-40B4-BE49-F238E27FC236}">
              <a16:creationId xmlns:a16="http://schemas.microsoft.com/office/drawing/2014/main" id="{C454500E-EE98-4002-B5FF-E6B71AD329B7}"/>
            </a:ext>
          </a:extLst>
        </xdr:cNvPr>
        <xdr:cNvSpPr/>
      </xdr:nvSpPr>
      <xdr:spPr>
        <a:xfrm>
          <a:off x="14541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104</xdr:row>
      <xdr:rowOff>74568</xdr:rowOff>
    </xdr:to>
    <xdr:cxnSp macro="">
      <xdr:nvCxnSpPr>
        <xdr:cNvPr id="835" name="直線コネクタ 834">
          <a:extLst>
            <a:ext uri="{FF2B5EF4-FFF2-40B4-BE49-F238E27FC236}">
              <a16:creationId xmlns:a16="http://schemas.microsoft.com/office/drawing/2014/main" id="{A5C685B3-BBD5-471A-8F17-B7EA455CA197}"/>
            </a:ext>
          </a:extLst>
        </xdr:cNvPr>
        <xdr:cNvCxnSpPr/>
      </xdr:nvCxnSpPr>
      <xdr:spPr>
        <a:xfrm>
          <a:off x="14592300" y="1784658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79284</xdr:rowOff>
    </xdr:from>
    <xdr:to>
      <xdr:col>72</xdr:col>
      <xdr:colOff>38100</xdr:colOff>
      <xdr:row>104</xdr:row>
      <xdr:rowOff>9434</xdr:rowOff>
    </xdr:to>
    <xdr:sp macro="" textlink="">
      <xdr:nvSpPr>
        <xdr:cNvPr id="836" name="楕円 835">
          <a:extLst>
            <a:ext uri="{FF2B5EF4-FFF2-40B4-BE49-F238E27FC236}">
              <a16:creationId xmlns:a16="http://schemas.microsoft.com/office/drawing/2014/main" id="{E12DE22F-9DA2-4D27-9450-6359265165AB}"/>
            </a:ext>
          </a:extLst>
        </xdr:cNvPr>
        <xdr:cNvSpPr/>
      </xdr:nvSpPr>
      <xdr:spPr>
        <a:xfrm>
          <a:off x="1365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130084</xdr:rowOff>
    </xdr:from>
    <xdr:to>
      <xdr:col>76</xdr:col>
      <xdr:colOff>114300</xdr:colOff>
      <xdr:row>104</xdr:row>
      <xdr:rowOff>15784</xdr:rowOff>
    </xdr:to>
    <xdr:cxnSp macro="">
      <xdr:nvCxnSpPr>
        <xdr:cNvPr id="837" name="直線コネクタ 836">
          <a:extLst>
            <a:ext uri="{FF2B5EF4-FFF2-40B4-BE49-F238E27FC236}">
              <a16:creationId xmlns:a16="http://schemas.microsoft.com/office/drawing/2014/main" id="{41D113F6-34EC-497A-A502-63ABABD20834}"/>
            </a:ext>
          </a:extLst>
        </xdr:cNvPr>
        <xdr:cNvCxnSpPr/>
      </xdr:nvCxnSpPr>
      <xdr:spPr>
        <a:xfrm>
          <a:off x="13703300" y="177894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38" name="n_1aveValue【庁舎】&#10;有形固定資産減価償却率">
          <a:extLst>
            <a:ext uri="{FF2B5EF4-FFF2-40B4-BE49-F238E27FC236}">
              <a16:creationId xmlns:a16="http://schemas.microsoft.com/office/drawing/2014/main" id="{5C03CAA8-E024-4086-BEF0-F977E484B0C9}"/>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39" name="n_2aveValue【庁舎】&#10;有形固定資産減価償却率">
          <a:extLst>
            <a:ext uri="{FF2B5EF4-FFF2-40B4-BE49-F238E27FC236}">
              <a16:creationId xmlns:a16="http://schemas.microsoft.com/office/drawing/2014/main" id="{DA5090DF-016A-47E9-BF59-8DA3F2E036F5}"/>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40" name="n_3aveValue【庁舎】&#10;有形固定資産減価償却率">
          <a:extLst>
            <a:ext uri="{FF2B5EF4-FFF2-40B4-BE49-F238E27FC236}">
              <a16:creationId xmlns:a16="http://schemas.microsoft.com/office/drawing/2014/main" id="{34D4A38D-5DE4-4304-ABFE-1BC649E39C59}"/>
            </a:ext>
          </a:extLst>
        </xdr:cNvPr>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a:extLst>
            <a:ext uri="{FF2B5EF4-FFF2-40B4-BE49-F238E27FC236}">
              <a16:creationId xmlns:a16="http://schemas.microsoft.com/office/drawing/2014/main" id="{78AC0A1B-3E21-49A6-923A-479E92387A04}"/>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141895</xdr:rowOff>
    </xdr:from>
    <xdr:ext cx="405111" cy="259045"/>
    <xdr:sp macro="" textlink="">
      <xdr:nvSpPr>
        <xdr:cNvPr id="842" name="n_1mainValue【庁舎】&#10;有形固定資産減価償却率">
          <a:extLst>
            <a:ext uri="{FF2B5EF4-FFF2-40B4-BE49-F238E27FC236}">
              <a16:creationId xmlns:a16="http://schemas.microsoft.com/office/drawing/2014/main" id="{00C8F3C1-9B06-483A-9A08-DFDF8F958BED}"/>
            </a:ext>
          </a:extLst>
        </xdr:cNvPr>
        <xdr:cNvSpPr txBox="1"/>
      </xdr:nvSpPr>
      <xdr:spPr>
        <a:xfrm>
          <a:off x="15266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83111</xdr:rowOff>
    </xdr:from>
    <xdr:ext cx="405111" cy="259045"/>
    <xdr:sp macro="" textlink="">
      <xdr:nvSpPr>
        <xdr:cNvPr id="843" name="n_2mainValue【庁舎】&#10;有形固定資産減価償却率">
          <a:extLst>
            <a:ext uri="{FF2B5EF4-FFF2-40B4-BE49-F238E27FC236}">
              <a16:creationId xmlns:a16="http://schemas.microsoft.com/office/drawing/2014/main" id="{9E550208-5562-4637-B242-9F2CA450178E}"/>
            </a:ext>
          </a:extLst>
        </xdr:cNvPr>
        <xdr:cNvSpPr txBox="1"/>
      </xdr:nvSpPr>
      <xdr:spPr>
        <a:xfrm>
          <a:off x="14389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844" name="n_3mainValue【庁舎】&#10;有形固定資産減価償却率">
          <a:extLst>
            <a:ext uri="{FF2B5EF4-FFF2-40B4-BE49-F238E27FC236}">
              <a16:creationId xmlns:a16="http://schemas.microsoft.com/office/drawing/2014/main" id="{647B2F63-D029-477C-81F5-BB710C610AD8}"/>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6198C636-5025-47B5-8FF5-EED293286E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1332DF6F-D239-4D60-8A63-0B8420F122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CB2E29CE-139B-4623-868F-26409FDE9A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B191D805-6D0C-4434-8B82-4CE6B68ECC7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85475D78-DE3E-4F5B-B4EA-3664A35CC1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7AF3F44D-F883-4DD7-AF8A-414B55DC141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3DB0C106-C340-402C-AFEA-60276A4DA4E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3FF77826-CE38-4257-8D6E-4050801492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D63D0A60-A0FC-4264-939C-33F13A2D4C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327F5F8F-FB9F-4B1B-B0FD-AB4B373C638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a:extLst>
            <a:ext uri="{FF2B5EF4-FFF2-40B4-BE49-F238E27FC236}">
              <a16:creationId xmlns:a16="http://schemas.microsoft.com/office/drawing/2014/main" id="{53B9637B-2739-4B9D-9339-EF11FF2CEDD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C6982A37-83F5-4442-87FD-9F5E9913F31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a:extLst>
            <a:ext uri="{FF2B5EF4-FFF2-40B4-BE49-F238E27FC236}">
              <a16:creationId xmlns:a16="http://schemas.microsoft.com/office/drawing/2014/main" id="{A3706B69-A3FA-45DA-AC95-2D208DC6A48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a:extLst>
            <a:ext uri="{FF2B5EF4-FFF2-40B4-BE49-F238E27FC236}">
              <a16:creationId xmlns:a16="http://schemas.microsoft.com/office/drawing/2014/main" id="{9587AB60-F4A1-42DD-844C-6B26FB3165A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a:extLst>
            <a:ext uri="{FF2B5EF4-FFF2-40B4-BE49-F238E27FC236}">
              <a16:creationId xmlns:a16="http://schemas.microsoft.com/office/drawing/2014/main" id="{B1AC9FF6-6E62-45DC-8B3D-78555822313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a:extLst>
            <a:ext uri="{FF2B5EF4-FFF2-40B4-BE49-F238E27FC236}">
              <a16:creationId xmlns:a16="http://schemas.microsoft.com/office/drawing/2014/main" id="{4B775574-1436-43D6-9D6E-254A4F150F2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a:extLst>
            <a:ext uri="{FF2B5EF4-FFF2-40B4-BE49-F238E27FC236}">
              <a16:creationId xmlns:a16="http://schemas.microsoft.com/office/drawing/2014/main" id="{6423A96B-77AC-42B8-B60C-4A7F5E0F104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a:extLst>
            <a:ext uri="{FF2B5EF4-FFF2-40B4-BE49-F238E27FC236}">
              <a16:creationId xmlns:a16="http://schemas.microsoft.com/office/drawing/2014/main" id="{AED9CAED-69E8-4D61-BEED-6FA743A8BD2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a:extLst>
            <a:ext uri="{FF2B5EF4-FFF2-40B4-BE49-F238E27FC236}">
              <a16:creationId xmlns:a16="http://schemas.microsoft.com/office/drawing/2014/main" id="{F1F38CB0-3C69-4AFB-96BC-3787ACC39FB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a:extLst>
            <a:ext uri="{FF2B5EF4-FFF2-40B4-BE49-F238E27FC236}">
              <a16:creationId xmlns:a16="http://schemas.microsoft.com/office/drawing/2014/main" id="{74DBFAD9-285F-4A76-988C-FF67FCDF3B3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a:extLst>
            <a:ext uri="{FF2B5EF4-FFF2-40B4-BE49-F238E27FC236}">
              <a16:creationId xmlns:a16="http://schemas.microsoft.com/office/drawing/2014/main" id="{C754A6AB-98E7-4314-AF29-FDD5B7C76AD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a:extLst>
            <a:ext uri="{FF2B5EF4-FFF2-40B4-BE49-F238E27FC236}">
              <a16:creationId xmlns:a16="http://schemas.microsoft.com/office/drawing/2014/main" id="{14A7A590-FC69-4513-AC96-BC5BA856320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a:extLst>
            <a:ext uri="{FF2B5EF4-FFF2-40B4-BE49-F238E27FC236}">
              <a16:creationId xmlns:a16="http://schemas.microsoft.com/office/drawing/2014/main" id="{89505608-9EAD-4D0B-846D-B3A1249457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a:extLst>
            <a:ext uri="{FF2B5EF4-FFF2-40B4-BE49-F238E27FC236}">
              <a16:creationId xmlns:a16="http://schemas.microsoft.com/office/drawing/2014/main" id="{AD8FB1ED-09E1-4EF2-81A3-529051EDD91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a:extLst>
            <a:ext uri="{FF2B5EF4-FFF2-40B4-BE49-F238E27FC236}">
              <a16:creationId xmlns:a16="http://schemas.microsoft.com/office/drawing/2014/main" id="{0D316D5E-BFFF-4552-9031-1243D77AAA6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a:extLst>
            <a:ext uri="{FF2B5EF4-FFF2-40B4-BE49-F238E27FC236}">
              <a16:creationId xmlns:a16="http://schemas.microsoft.com/office/drawing/2014/main" id="{B8EF8146-75BE-4CDA-B5F1-36AB5546E1D9}"/>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a:extLst>
            <a:ext uri="{FF2B5EF4-FFF2-40B4-BE49-F238E27FC236}">
              <a16:creationId xmlns:a16="http://schemas.microsoft.com/office/drawing/2014/main" id="{E1D7AE7F-9D42-435C-AB76-5ECE50646B04}"/>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a:extLst>
            <a:ext uri="{FF2B5EF4-FFF2-40B4-BE49-F238E27FC236}">
              <a16:creationId xmlns:a16="http://schemas.microsoft.com/office/drawing/2014/main" id="{A2F05E98-1193-4943-9A96-EC68946E9744}"/>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a:extLst>
            <a:ext uri="{FF2B5EF4-FFF2-40B4-BE49-F238E27FC236}">
              <a16:creationId xmlns:a16="http://schemas.microsoft.com/office/drawing/2014/main" id="{DBD107E8-52D6-42E3-B7ED-A0738467BFB8}"/>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a:extLst>
            <a:ext uri="{FF2B5EF4-FFF2-40B4-BE49-F238E27FC236}">
              <a16:creationId xmlns:a16="http://schemas.microsoft.com/office/drawing/2014/main" id="{F19E2248-0A24-479D-ACD6-2DBC7FDE8F97}"/>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75" name="【庁舎】&#10;一人当たり面積平均値テキスト">
          <a:extLst>
            <a:ext uri="{FF2B5EF4-FFF2-40B4-BE49-F238E27FC236}">
              <a16:creationId xmlns:a16="http://schemas.microsoft.com/office/drawing/2014/main" id="{A2CEE59D-BA5D-4780-82BE-0C8B4AB494D0}"/>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a:extLst>
            <a:ext uri="{FF2B5EF4-FFF2-40B4-BE49-F238E27FC236}">
              <a16:creationId xmlns:a16="http://schemas.microsoft.com/office/drawing/2014/main" id="{27BB99BB-D495-44BA-A2DC-68A59F30E2B3}"/>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a:extLst>
            <a:ext uri="{FF2B5EF4-FFF2-40B4-BE49-F238E27FC236}">
              <a16:creationId xmlns:a16="http://schemas.microsoft.com/office/drawing/2014/main" id="{487A48CE-ED85-4FB3-9655-9FF2DFC8495A}"/>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a:extLst>
            <a:ext uri="{FF2B5EF4-FFF2-40B4-BE49-F238E27FC236}">
              <a16:creationId xmlns:a16="http://schemas.microsoft.com/office/drawing/2014/main" id="{1EF22EB1-D9F5-4A1C-9DA4-7F05DCB4DDF6}"/>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a:extLst>
            <a:ext uri="{FF2B5EF4-FFF2-40B4-BE49-F238E27FC236}">
              <a16:creationId xmlns:a16="http://schemas.microsoft.com/office/drawing/2014/main" id="{1990AFEF-BB03-401E-AE0E-9E535CD80075}"/>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a:extLst>
            <a:ext uri="{FF2B5EF4-FFF2-40B4-BE49-F238E27FC236}">
              <a16:creationId xmlns:a16="http://schemas.microsoft.com/office/drawing/2014/main" id="{8DDA3223-3CB8-4E1F-ABAD-BB9F9659C9F9}"/>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F312A4E4-8115-4385-939F-7E6F8D5441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F34F02D8-7DC9-4454-8BF7-5F25478B65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7A2C320-43DE-4427-AF94-4A25ACAA4F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33FC3A34-D1DC-4801-8A28-697105EE269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D019792-B807-4EE4-9201-4998502459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886" name="楕円 885">
          <a:extLst>
            <a:ext uri="{FF2B5EF4-FFF2-40B4-BE49-F238E27FC236}">
              <a16:creationId xmlns:a16="http://schemas.microsoft.com/office/drawing/2014/main" id="{BA91A5CD-E227-40C7-80DC-471EFD66F772}"/>
            </a:ext>
          </a:extLst>
        </xdr:cNvPr>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887" name="【庁舎】&#10;一人当たり面積該当値テキスト">
          <a:extLst>
            <a:ext uri="{FF2B5EF4-FFF2-40B4-BE49-F238E27FC236}">
              <a16:creationId xmlns:a16="http://schemas.microsoft.com/office/drawing/2014/main" id="{6257AD52-2CD6-4E38-BFE1-359060C31281}"/>
            </a:ext>
          </a:extLst>
        </xdr:cNvPr>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167458</xdr:rowOff>
    </xdr:from>
    <xdr:to>
      <xdr:col>112</xdr:col>
      <xdr:colOff>38100</xdr:colOff>
      <xdr:row>104</xdr:row>
      <xdr:rowOff>97608</xdr:rowOff>
    </xdr:to>
    <xdr:sp macro="" textlink="">
      <xdr:nvSpPr>
        <xdr:cNvPr id="888" name="楕円 887">
          <a:extLst>
            <a:ext uri="{FF2B5EF4-FFF2-40B4-BE49-F238E27FC236}">
              <a16:creationId xmlns:a16="http://schemas.microsoft.com/office/drawing/2014/main" id="{3BED6E9F-F472-4270-8EFD-AB132D8D50CF}"/>
            </a:ext>
          </a:extLst>
        </xdr:cNvPr>
        <xdr:cNvSpPr/>
      </xdr:nvSpPr>
      <xdr:spPr>
        <a:xfrm>
          <a:off x="21272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46808</xdr:rowOff>
    </xdr:from>
    <xdr:to>
      <xdr:col>116</xdr:col>
      <xdr:colOff>63500</xdr:colOff>
      <xdr:row>104</xdr:row>
      <xdr:rowOff>53339</xdr:rowOff>
    </xdr:to>
    <xdr:cxnSp macro="">
      <xdr:nvCxnSpPr>
        <xdr:cNvPr id="889" name="直線コネクタ 888">
          <a:extLst>
            <a:ext uri="{FF2B5EF4-FFF2-40B4-BE49-F238E27FC236}">
              <a16:creationId xmlns:a16="http://schemas.microsoft.com/office/drawing/2014/main" id="{2DE4ADEB-D476-4C93-8143-AE12D7CE0DF8}"/>
            </a:ext>
          </a:extLst>
        </xdr:cNvPr>
        <xdr:cNvCxnSpPr/>
      </xdr:nvCxnSpPr>
      <xdr:spPr>
        <a:xfrm>
          <a:off x="21323300" y="178776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160927</xdr:rowOff>
    </xdr:from>
    <xdr:to>
      <xdr:col>107</xdr:col>
      <xdr:colOff>101600</xdr:colOff>
      <xdr:row>104</xdr:row>
      <xdr:rowOff>91077</xdr:rowOff>
    </xdr:to>
    <xdr:sp macro="" textlink="">
      <xdr:nvSpPr>
        <xdr:cNvPr id="890" name="楕円 889">
          <a:extLst>
            <a:ext uri="{FF2B5EF4-FFF2-40B4-BE49-F238E27FC236}">
              <a16:creationId xmlns:a16="http://schemas.microsoft.com/office/drawing/2014/main" id="{66423191-E869-4F24-8CCC-76D335408E53}"/>
            </a:ext>
          </a:extLst>
        </xdr:cNvPr>
        <xdr:cNvSpPr/>
      </xdr:nvSpPr>
      <xdr:spPr>
        <a:xfrm>
          <a:off x="20383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40277</xdr:rowOff>
    </xdr:from>
    <xdr:to>
      <xdr:col>111</xdr:col>
      <xdr:colOff>177800</xdr:colOff>
      <xdr:row>104</xdr:row>
      <xdr:rowOff>46808</xdr:rowOff>
    </xdr:to>
    <xdr:cxnSp macro="">
      <xdr:nvCxnSpPr>
        <xdr:cNvPr id="891" name="直線コネクタ 890">
          <a:extLst>
            <a:ext uri="{FF2B5EF4-FFF2-40B4-BE49-F238E27FC236}">
              <a16:creationId xmlns:a16="http://schemas.microsoft.com/office/drawing/2014/main" id="{F6755A9F-FF05-45C1-95CC-3FE932787B83}"/>
            </a:ext>
          </a:extLst>
        </xdr:cNvPr>
        <xdr:cNvCxnSpPr/>
      </xdr:nvCxnSpPr>
      <xdr:spPr>
        <a:xfrm>
          <a:off x="20434300" y="178710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154395</xdr:rowOff>
    </xdr:from>
    <xdr:to>
      <xdr:col>102</xdr:col>
      <xdr:colOff>165100</xdr:colOff>
      <xdr:row>104</xdr:row>
      <xdr:rowOff>84545</xdr:rowOff>
    </xdr:to>
    <xdr:sp macro="" textlink="">
      <xdr:nvSpPr>
        <xdr:cNvPr id="892" name="楕円 891">
          <a:extLst>
            <a:ext uri="{FF2B5EF4-FFF2-40B4-BE49-F238E27FC236}">
              <a16:creationId xmlns:a16="http://schemas.microsoft.com/office/drawing/2014/main" id="{389ADDC6-AF10-42E0-A5E3-11E8A4AE24F8}"/>
            </a:ext>
          </a:extLst>
        </xdr:cNvPr>
        <xdr:cNvSpPr/>
      </xdr:nvSpPr>
      <xdr:spPr>
        <a:xfrm>
          <a:off x="19494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33745</xdr:rowOff>
    </xdr:from>
    <xdr:to>
      <xdr:col>107</xdr:col>
      <xdr:colOff>50800</xdr:colOff>
      <xdr:row>104</xdr:row>
      <xdr:rowOff>40277</xdr:rowOff>
    </xdr:to>
    <xdr:cxnSp macro="">
      <xdr:nvCxnSpPr>
        <xdr:cNvPr id="893" name="直線コネクタ 892">
          <a:extLst>
            <a:ext uri="{FF2B5EF4-FFF2-40B4-BE49-F238E27FC236}">
              <a16:creationId xmlns:a16="http://schemas.microsoft.com/office/drawing/2014/main" id="{5DB32ABE-F3B9-45BB-B39F-8A54D49EC42E}"/>
            </a:ext>
          </a:extLst>
        </xdr:cNvPr>
        <xdr:cNvCxnSpPr/>
      </xdr:nvCxnSpPr>
      <xdr:spPr>
        <a:xfrm>
          <a:off x="19545300" y="178645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94" name="n_1aveValue【庁舎】&#10;一人当たり面積">
          <a:extLst>
            <a:ext uri="{FF2B5EF4-FFF2-40B4-BE49-F238E27FC236}">
              <a16:creationId xmlns:a16="http://schemas.microsoft.com/office/drawing/2014/main" id="{D4763020-29D9-49BC-B9F0-519E9E9B3C83}"/>
            </a:ext>
          </a:extLst>
        </xdr:cNvPr>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95" name="n_2aveValue【庁舎】&#10;一人当たり面積">
          <a:extLst>
            <a:ext uri="{FF2B5EF4-FFF2-40B4-BE49-F238E27FC236}">
              <a16:creationId xmlns:a16="http://schemas.microsoft.com/office/drawing/2014/main" id="{6036EE76-8F68-4169-87DA-4B6983C6EB7C}"/>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96" name="n_3aveValue【庁舎】&#10;一人当たり面積">
          <a:extLst>
            <a:ext uri="{FF2B5EF4-FFF2-40B4-BE49-F238E27FC236}">
              <a16:creationId xmlns:a16="http://schemas.microsoft.com/office/drawing/2014/main" id="{A1D849B7-6FB3-4665-9A6A-79AF0F9C7CE4}"/>
            </a:ext>
          </a:extLst>
        </xdr:cNvPr>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a:extLst>
            <a:ext uri="{FF2B5EF4-FFF2-40B4-BE49-F238E27FC236}">
              <a16:creationId xmlns:a16="http://schemas.microsoft.com/office/drawing/2014/main" id="{1BF9C25A-2EE2-4405-8B6A-CD176A7553AB}"/>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114135</xdr:rowOff>
    </xdr:from>
    <xdr:ext cx="469744" cy="259045"/>
    <xdr:sp macro="" textlink="">
      <xdr:nvSpPr>
        <xdr:cNvPr id="898" name="n_1mainValue【庁舎】&#10;一人当たり面積">
          <a:extLst>
            <a:ext uri="{FF2B5EF4-FFF2-40B4-BE49-F238E27FC236}">
              <a16:creationId xmlns:a16="http://schemas.microsoft.com/office/drawing/2014/main" id="{9FF86114-8877-47F6-AB86-3136481CAECF}"/>
            </a:ext>
          </a:extLst>
        </xdr:cNvPr>
        <xdr:cNvSpPr txBox="1"/>
      </xdr:nvSpPr>
      <xdr:spPr>
        <a:xfrm>
          <a:off x="21075727" y="176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107604</xdr:rowOff>
    </xdr:from>
    <xdr:ext cx="469744" cy="259045"/>
    <xdr:sp macro="" textlink="">
      <xdr:nvSpPr>
        <xdr:cNvPr id="899" name="n_2mainValue【庁舎】&#10;一人当たり面積">
          <a:extLst>
            <a:ext uri="{FF2B5EF4-FFF2-40B4-BE49-F238E27FC236}">
              <a16:creationId xmlns:a16="http://schemas.microsoft.com/office/drawing/2014/main" id="{6262DD3B-7CC3-46A3-9A87-E46CCC584A5C}"/>
            </a:ext>
          </a:extLst>
        </xdr:cNvPr>
        <xdr:cNvSpPr txBox="1"/>
      </xdr:nvSpPr>
      <xdr:spPr>
        <a:xfrm>
          <a:off x="20199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101072</xdr:rowOff>
    </xdr:from>
    <xdr:ext cx="469744" cy="259045"/>
    <xdr:sp macro="" textlink="">
      <xdr:nvSpPr>
        <xdr:cNvPr id="900" name="n_3mainValue【庁舎】&#10;一人当たり面積">
          <a:extLst>
            <a:ext uri="{FF2B5EF4-FFF2-40B4-BE49-F238E27FC236}">
              <a16:creationId xmlns:a16="http://schemas.microsoft.com/office/drawing/2014/main" id="{D0B2DD39-D1BB-45CA-98CD-1C7F5F91CCFC}"/>
            </a:ext>
          </a:extLst>
        </xdr:cNvPr>
        <xdr:cNvSpPr txBox="1"/>
      </xdr:nvSpPr>
      <xdr:spPr>
        <a:xfrm>
          <a:off x="19310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a:extLst>
            <a:ext uri="{FF2B5EF4-FFF2-40B4-BE49-F238E27FC236}">
              <a16:creationId xmlns:a16="http://schemas.microsoft.com/office/drawing/2014/main" id="{9BDE5B3E-693B-42BB-BC03-E8EA824F1D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a:extLst>
            <a:ext uri="{FF2B5EF4-FFF2-40B4-BE49-F238E27FC236}">
              <a16:creationId xmlns:a16="http://schemas.microsoft.com/office/drawing/2014/main" id="{ED784BC6-7AA1-4A8B-AD2C-BCEEBEF806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a:extLst>
            <a:ext uri="{FF2B5EF4-FFF2-40B4-BE49-F238E27FC236}">
              <a16:creationId xmlns:a16="http://schemas.microsoft.com/office/drawing/2014/main" id="{576F227E-56A8-4D26-9A60-08E8A6C9C2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類似団体と比較して特に有形固定資産減価償却率が高くなっている施設は、体育館・プール、保健センター・保健所、福祉施設で、低くなっている施設は、図書館、消防施設である。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保健センター・保健所、福祉施設については、どれも老朽化が進んでおり、有形固定資産減価償却率は類似団体に比べ高い水準にあるため、令和２年度に策定された個別施設計画をもとに計画的に老朽化対策を行い、維持管理費用の抑制に努めて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年度の「学びの杜ののいち カレード」新設により有形固定資産減価償却率が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と類似団体の水準を大きく下回っている。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また、旧施設より規模が大きくなったため、一人あたりの面積の類似団体と比べ極めて大きくなっており、維持管理費も多額の費用を要するなどの課題も残る。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消防施設については、近年の分署移転や建て替えに伴い有形固定資産減価償却率は類似団体に比べ大幅に低い水準にある。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52,912
52,331
13.56
17,990,282
17,700,547
253,859
10,897,133
20,616,901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人口の増加に伴い財政需要は増加しているものの、区画整理事業を推し進めた効果により市民税や固定資産税が伸びているため、類似団体平均を大きく上回る水準を保っている。</a:t>
          </a:r>
        </a:p>
        <a:p>
          <a:r>
            <a:rPr kumimoji="1" lang="ja-JP" altLang="en-US" sz="1300">
              <a:latin typeface="ＭＳ Ｐゴシック" panose="020B0600070205080204" pitchFamily="50" charset="-128"/>
              <a:ea typeface="ＭＳ Ｐゴシック" panose="020B0600070205080204" pitchFamily="50" charset="-128"/>
            </a:rPr>
            <a:t>　今後も引き続き、歳出の見直しや徴収強化等による安定した税収の確保を図り、更なる財政基盤の強化に努める。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臨時財政対策債を含めた経常一般財源収入は前年度より約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億円の増となったものの、一部事務組合の人件費や公債費の増により補助費が約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千万円の増、平成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月にオープンした「にぎわいの里ののいちカミーノ」の施設管理の開始などにより物件費が約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千万円の増、また扶助費、人件費も増となったため、経常経費が約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千万円の増となり、経常収支比率は前年度から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今後も引き続き人件費の抑制など歳出のスリム化を推進し、義務的経費の削減に努める。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94996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3360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63</xdr:row>
      <xdr:rowOff>32258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419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112014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0196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61</xdr:row>
      <xdr:rowOff>143510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6066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67835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石川県平均の数値を下回っているものの、例年増加傾向にあることから、引き続き効率的な職員配置、事業見直しによる経費の節減や不要不急な事務事業の廃止・休止・整理統合・縮小・延伸等を行うことにより、コストの軽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115297</xdr:rowOff>
    </xdr:from>
    <xdr:to>
      <xdr:col>23</xdr:col>
      <xdr:colOff>133350</xdr:colOff>
      <xdr:row>81</xdr:row>
      <xdr:rowOff>166613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02747"/>
          <a:ext cx="838200" cy="5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115297</xdr:rowOff>
    </xdr:from>
    <xdr:to>
      <xdr:col>19</xdr:col>
      <xdr:colOff>133350</xdr:colOff>
      <xdr:row>81</xdr:row>
      <xdr:rowOff>145315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02747"/>
          <a:ext cx="889000" cy="3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46351</xdr:rowOff>
    </xdr:from>
    <xdr:to>
      <xdr:col>15</xdr:col>
      <xdr:colOff>82550</xdr:colOff>
      <xdr:row>81</xdr:row>
      <xdr:rowOff>145315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33801"/>
          <a:ext cx="889000" cy="9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15722</xdr:rowOff>
    </xdr:from>
    <xdr:to>
      <xdr:col>11</xdr:col>
      <xdr:colOff>31750</xdr:colOff>
      <xdr:row>81</xdr:row>
      <xdr:rowOff>46351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03172"/>
          <a:ext cx="889000" cy="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115813</xdr:rowOff>
    </xdr:from>
    <xdr:to>
      <xdr:col>23</xdr:col>
      <xdr:colOff>184150</xdr:colOff>
      <xdr:row>82</xdr:row>
      <xdr:rowOff>45963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132340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64497</xdr:rowOff>
    </xdr:from>
    <xdr:to>
      <xdr:col>19</xdr:col>
      <xdr:colOff>184150</xdr:colOff>
      <xdr:row>81</xdr:row>
      <xdr:rowOff>166097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5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4824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20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94515</xdr:rowOff>
    </xdr:from>
    <xdr:to>
      <xdr:col>15</xdr:col>
      <xdr:colOff>133350</xdr:colOff>
      <xdr:row>82</xdr:row>
      <xdr:rowOff>24665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167001</xdr:rowOff>
    </xdr:from>
    <xdr:to>
      <xdr:col>11</xdr:col>
      <xdr:colOff>82550</xdr:colOff>
      <xdr:row>81</xdr:row>
      <xdr:rowOff>97151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107328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5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136372</xdr:rowOff>
    </xdr:from>
    <xdr:to>
      <xdr:col>7</xdr:col>
      <xdr:colOff>31750</xdr:colOff>
      <xdr:row>81</xdr:row>
      <xdr:rowOff>66522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76699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国準拠により給与改定を行っており、全国市平均の数値を下回ってはいるが、類似団体平均の数値を僅かながら上回る結果となった。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今後も国の給与改定の動向に注視しながら、引き続き給与の適正化に努める。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136071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118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84364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84364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153307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601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類似団体平均、全国平均及び石川県平均の数値を下回っているが、人口増に伴う事務量の増加にも配慮しつつ、引き続き効率的な職員配置による定員管理の適正化や事務の効率化に努める。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91757</xdr:rowOff>
    </xdr:from>
    <xdr:to>
      <xdr:col>81</xdr:col>
      <xdr:colOff>44450</xdr:colOff>
      <xdr:row>60</xdr:row>
      <xdr:rowOff>95779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7875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83714</xdr:rowOff>
    </xdr:from>
    <xdr:to>
      <xdr:col>77</xdr:col>
      <xdr:colOff>44450</xdr:colOff>
      <xdr:row>60</xdr:row>
      <xdr:rowOff>91757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707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71649</xdr:rowOff>
    </xdr:from>
    <xdr:to>
      <xdr:col>72</xdr:col>
      <xdr:colOff>203200</xdr:colOff>
      <xdr:row>60</xdr:row>
      <xdr:rowOff>83714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586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47519</xdr:rowOff>
    </xdr:from>
    <xdr:to>
      <xdr:col>68</xdr:col>
      <xdr:colOff>152400</xdr:colOff>
      <xdr:row>60</xdr:row>
      <xdr:rowOff>71649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3451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44979</xdr:rowOff>
    </xdr:from>
    <xdr:to>
      <xdr:col>81</xdr:col>
      <xdr:colOff>95250</xdr:colOff>
      <xdr:row>60</xdr:row>
      <xdr:rowOff>146579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61506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7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40957</xdr:rowOff>
    </xdr:from>
    <xdr:to>
      <xdr:col>77</xdr:col>
      <xdr:colOff>95250</xdr:colOff>
      <xdr:row>60</xdr:row>
      <xdr:rowOff>142557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152734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32914</xdr:rowOff>
    </xdr:from>
    <xdr:to>
      <xdr:col>73</xdr:col>
      <xdr:colOff>44450</xdr:colOff>
      <xdr:row>60</xdr:row>
      <xdr:rowOff>134514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144691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20849</xdr:rowOff>
    </xdr:from>
    <xdr:to>
      <xdr:col>68</xdr:col>
      <xdr:colOff>203200</xdr:colOff>
      <xdr:row>60</xdr:row>
      <xdr:rowOff>122449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132626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168169</xdr:rowOff>
    </xdr:from>
    <xdr:to>
      <xdr:col>64</xdr:col>
      <xdr:colOff>152400</xdr:colOff>
      <xdr:row>60</xdr:row>
      <xdr:rowOff>98319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108496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石川県平均の数値を下回っているものの、平成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年に実施した野々市中央地区整備事業に伴う起債の償還開始などから前年度と比べると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ポイントの悪化となり類似団体平均の数値を上回ることとなった。</a:t>
          </a:r>
        </a:p>
        <a:p>
          <a:r>
            <a:rPr kumimoji="1" lang="ja-JP" altLang="en-US" sz="1300">
              <a:latin typeface="ＭＳ Ｐゴシック" panose="020B0600070205080204" pitchFamily="50" charset="-128"/>
              <a:ea typeface="ＭＳ Ｐゴシック" panose="020B0600070205080204" pitchFamily="50" charset="-128"/>
            </a:rPr>
            <a:t>　今後も野々市中央地区整備事業に係る多額の償還も予定されていることから、引き続き関係する公営企業や一部事務組合の公債費の状況を注視しつつ普通会計における建設地方債の新規発行の抑制、交付税措置のある有利な地方債の活用により公債費負担の更なる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100330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3810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2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40</xdr:row>
      <xdr:rowOff>167217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庁舎建設など大型事業の既発債の償還が進んだことにより、将来負担比率は前年度と比べると</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今後も区画整理事業や街路整備事業など多額の起債の発行を伴う事業により比率が上昇することが考えられることから、これまで以上に行財政運営の合理化、効率化を図り、将来負担の抑制に努める。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155397</xdr:rowOff>
    </xdr:from>
    <xdr:to>
      <xdr:col>81</xdr:col>
      <xdr:colOff>44450</xdr:colOff>
      <xdr:row>16</xdr:row>
      <xdr:rowOff>60198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727147"/>
          <a:ext cx="8382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33172</xdr:rowOff>
    </xdr:from>
    <xdr:to>
      <xdr:col>77</xdr:col>
      <xdr:colOff>44450</xdr:colOff>
      <xdr:row>16</xdr:row>
      <xdr:rowOff>60198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776372"/>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66599</xdr:rowOff>
    </xdr:from>
    <xdr:to>
      <xdr:col>72</xdr:col>
      <xdr:colOff>203200</xdr:colOff>
      <xdr:row>16</xdr:row>
      <xdr:rowOff>33172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638349"/>
          <a:ext cx="889000" cy="1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33782</xdr:rowOff>
    </xdr:from>
    <xdr:to>
      <xdr:col>68</xdr:col>
      <xdr:colOff>152400</xdr:colOff>
      <xdr:row>15</xdr:row>
      <xdr:rowOff>66599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605532"/>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104597</xdr:rowOff>
    </xdr:from>
    <xdr:to>
      <xdr:col>81</xdr:col>
      <xdr:colOff>95250</xdr:colOff>
      <xdr:row>16</xdr:row>
      <xdr:rowOff>34747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6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76674</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64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9398</xdr:rowOff>
    </xdr:from>
    <xdr:to>
      <xdr:col>77</xdr:col>
      <xdr:colOff>95250</xdr:colOff>
      <xdr:row>16</xdr:row>
      <xdr:rowOff>110998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95775</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3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153822</xdr:rowOff>
    </xdr:from>
    <xdr:to>
      <xdr:col>73</xdr:col>
      <xdr:colOff>44450</xdr:colOff>
      <xdr:row>16</xdr:row>
      <xdr:rowOff>83972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68749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15799</xdr:rowOff>
    </xdr:from>
    <xdr:to>
      <xdr:col>68</xdr:col>
      <xdr:colOff>203200</xdr:colOff>
      <xdr:row>15</xdr:row>
      <xdr:rowOff>117399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127576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35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52,912
52,331
13.56
17,990,282
17,700,547
253,859
10,897,133
20,616,901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類似団体平均と比較すると、人件費に係る経常収支比率は低くなっているが、これはゴミ処理業務や消防業務を一部事務組合で行っていることによるものである。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しかしながら、それら人件費に準ずる費用を考慮しても類似団体平均を下回っているところであり、今後も効率的な職員配置により更なる人件費の抑制に努める。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34</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物件費に係る経常収支比率は、類似団体平均、全国平均及び石川県平均を上回っている。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月にオープンした「にぎわいの里ののいちカミーノ」関連経費が約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千万円追加されたことなどにより、平成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今後も事務事業の見直し等によりさらなるコストの軽減に努める。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19</xdr:row>
      <xdr:rowOff>129722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332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19</xdr:row>
      <xdr:rowOff>75293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80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94343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6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18</xdr:row>
      <xdr:rowOff>83457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518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78922</xdr:rowOff>
    </xdr:from>
    <xdr:to>
      <xdr:col>82</xdr:col>
      <xdr:colOff>158750</xdr:colOff>
      <xdr:row>20</xdr:row>
      <xdr:rowOff>9072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50999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令和元年度においては、子育て支援医療費助成費における対象者の拡大による増などにより、平成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今後も人口増による児童福祉費や生活保護費などの扶助費は増加が続く見込みであり、他経費の歳出抑制により経常収支比率全体の改善に努める必要がある。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62230</xdr:rowOff>
    </xdr:from>
    <xdr:to>
      <xdr:col>24</xdr:col>
      <xdr:colOff>25400</xdr:colOff>
      <xdr:row>57</xdr:row>
      <xdr:rowOff>100330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3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57</xdr:row>
      <xdr:rowOff>62230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1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142240</xdr:rowOff>
    </xdr:from>
    <xdr:to>
      <xdr:col>15</xdr:col>
      <xdr:colOff>98425</xdr:colOff>
      <xdr:row>57</xdr:row>
      <xdr:rowOff>46990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142240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xdr:rowOff>
    </xdr:from>
    <xdr:to>
      <xdr:col>20</xdr:col>
      <xdr:colOff>38100</xdr:colOff>
      <xdr:row>57</xdr:row>
      <xdr:rowOff>113030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97807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82567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91440</xdr:rowOff>
    </xdr:from>
    <xdr:to>
      <xdr:col>11</xdr:col>
      <xdr:colOff>60325</xdr:colOff>
      <xdr:row>57</xdr:row>
      <xdr:rowOff>21590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6367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今後も各特別会計において使用料収入や税収入を確保するなど、繰出金の抑制に努める。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54610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69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55</xdr:row>
      <xdr:rowOff>54610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補助費等に係る経常収支比率が類似団体平均を上回っているのは、人件費とは逆にゴミ処理業務や消防業務を一部事務組合で行っており、組合へ負担金として支出していることが主な要因である。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また、各種補助団体へ交付している補助金について、所期の目的が達成された補助金などについては見直しや廃止を求める等補助金の適正化に努める。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38</xdr:row>
      <xdr:rowOff>159657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09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87812</xdr:rowOff>
    </xdr:from>
    <xdr:to>
      <xdr:col>78</xdr:col>
      <xdr:colOff>69850</xdr:colOff>
      <xdr:row>38</xdr:row>
      <xdr:rowOff>94343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6029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9434</xdr:rowOff>
    </xdr:from>
    <xdr:to>
      <xdr:col>73</xdr:col>
      <xdr:colOff>180975</xdr:colOff>
      <xdr:row>38</xdr:row>
      <xdr:rowOff>87812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245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82913</xdr:rowOff>
    </xdr:from>
    <xdr:to>
      <xdr:col>69</xdr:col>
      <xdr:colOff>92075</xdr:colOff>
      <xdr:row>38</xdr:row>
      <xdr:rowOff>9434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265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108857</xdr:rowOff>
    </xdr:from>
    <xdr:to>
      <xdr:col>82</xdr:col>
      <xdr:colOff>158750</xdr:colOff>
      <xdr:row>39</xdr:row>
      <xdr:rowOff>39007</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80934</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37012</xdr:rowOff>
    </xdr:from>
    <xdr:to>
      <xdr:col>74</xdr:col>
      <xdr:colOff>31750</xdr:colOff>
      <xdr:row>38</xdr:row>
      <xdr:rowOff>138612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123389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130084</xdr:rowOff>
    </xdr:from>
    <xdr:to>
      <xdr:col>69</xdr:col>
      <xdr:colOff>142875</xdr:colOff>
      <xdr:row>38</xdr:row>
      <xdr:rowOff>60234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45011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32113</xdr:rowOff>
    </xdr:from>
    <xdr:to>
      <xdr:col>65</xdr:col>
      <xdr:colOff>53975</xdr:colOff>
      <xdr:row>37</xdr:row>
      <xdr:rowOff>133713</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118490</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公債費に係る経常収支比率は、全国平均及び石川県平均を下回っているものの、類似団体平均を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年度より野々市中央地区整備事業の図書館（カレード）、公民館（カミーノ）に係る起債の元金償還が始まることにより比率の悪化が予想されるため、予断を許さない状況である。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3096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161289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153670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153670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公債費以外の経常収支比率は、補助費や物件費に係る経常収支比率が悪化したことから、前年度と比較して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ポイント悪化し類似団体平均を上回ることとなった。</a:t>
          </a:r>
        </a:p>
        <a:p>
          <a:r>
            <a:rPr kumimoji="1" lang="ja-JP" altLang="en-US" sz="1300">
              <a:latin typeface="ＭＳ Ｐゴシック" panose="020B0600070205080204" pitchFamily="50" charset="-128"/>
              <a:ea typeface="ＭＳ Ｐゴシック" panose="020B0600070205080204" pitchFamily="50" charset="-128"/>
            </a:rPr>
            <a:t>　今後もあらゆる事務事業の見直し等によりさらなるコストの軽減に努める。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28702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4818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108713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178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78</xdr:row>
      <xdr:rowOff>44704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669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65278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4290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121429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105681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92196</xdr:rowOff>
    </xdr:from>
    <xdr:to>
      <xdr:col>29</xdr:col>
      <xdr:colOff>127000</xdr:colOff>
      <xdr:row>18</xdr:row>
      <xdr:rowOff>109360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25921"/>
          <a:ext cx="647700" cy="17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89795</xdr:rowOff>
    </xdr:from>
    <xdr:to>
      <xdr:col>26</xdr:col>
      <xdr:colOff>50800</xdr:colOff>
      <xdr:row>18</xdr:row>
      <xdr:rowOff>109360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23520"/>
          <a:ext cx="698500" cy="1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89795</xdr:rowOff>
    </xdr:from>
    <xdr:to>
      <xdr:col>22</xdr:col>
      <xdr:colOff>114300</xdr:colOff>
      <xdr:row>18</xdr:row>
      <xdr:rowOff>105092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3520"/>
          <a:ext cx="698500" cy="15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105092</xdr:rowOff>
    </xdr:from>
    <xdr:to>
      <xdr:col>18</xdr:col>
      <xdr:colOff>177800</xdr:colOff>
      <xdr:row>18</xdr:row>
      <xdr:rowOff>157213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38817"/>
          <a:ext cx="698500" cy="5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41396</xdr:rowOff>
    </xdr:from>
    <xdr:to>
      <xdr:col>29</xdr:col>
      <xdr:colOff>177800</xdr:colOff>
      <xdr:row>18</xdr:row>
      <xdr:rowOff>142996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7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13473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4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58560</xdr:rowOff>
    </xdr:from>
    <xdr:to>
      <xdr:col>26</xdr:col>
      <xdr:colOff>101600</xdr:colOff>
      <xdr:row>18</xdr:row>
      <xdr:rowOff>160160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144937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8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38995</xdr:rowOff>
    </xdr:from>
    <xdr:to>
      <xdr:col>22</xdr:col>
      <xdr:colOff>165100</xdr:colOff>
      <xdr:row>18</xdr:row>
      <xdr:rowOff>140595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125372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54292</xdr:rowOff>
    </xdr:from>
    <xdr:to>
      <xdr:col>19</xdr:col>
      <xdr:colOff>38100</xdr:colOff>
      <xdr:row>18</xdr:row>
      <xdr:rowOff>155892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140669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106413</xdr:rowOff>
    </xdr:from>
    <xdr:to>
      <xdr:col>15</xdr:col>
      <xdr:colOff>101600</xdr:colOff>
      <xdr:row>19</xdr:row>
      <xdr:rowOff>36563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21340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2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237348</xdr:rowOff>
    </xdr:from>
    <xdr:to>
      <xdr:col>29</xdr:col>
      <xdr:colOff>127000</xdr:colOff>
      <xdr:row>35</xdr:row>
      <xdr:rowOff>267328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47698"/>
          <a:ext cx="647700" cy="2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252105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237348</xdr:rowOff>
    </xdr:from>
    <xdr:to>
      <xdr:col>26</xdr:col>
      <xdr:colOff>50800</xdr:colOff>
      <xdr:row>35</xdr:row>
      <xdr:rowOff>330584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47698"/>
          <a:ext cx="6985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330584</xdr:rowOff>
    </xdr:from>
    <xdr:to>
      <xdr:col>22</xdr:col>
      <xdr:colOff>114300</xdr:colOff>
      <xdr:row>36</xdr:row>
      <xdr:rowOff>38336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40934"/>
          <a:ext cx="698500" cy="50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11557</xdr:rowOff>
    </xdr:from>
    <xdr:to>
      <xdr:col>18</xdr:col>
      <xdr:colOff>177800</xdr:colOff>
      <xdr:row>36</xdr:row>
      <xdr:rowOff>38336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64807"/>
          <a:ext cx="698500" cy="2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216528</xdr:rowOff>
    </xdr:from>
    <xdr:to>
      <xdr:col>29</xdr:col>
      <xdr:colOff>177800</xdr:colOff>
      <xdr:row>35</xdr:row>
      <xdr:rowOff>318128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61605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7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186548</xdr:rowOff>
    </xdr:from>
    <xdr:to>
      <xdr:col>26</xdr:col>
      <xdr:colOff>101600</xdr:colOff>
      <xdr:row>35</xdr:row>
      <xdr:rowOff>288148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9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298325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65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279784</xdr:rowOff>
    </xdr:from>
    <xdr:to>
      <xdr:col>22</xdr:col>
      <xdr:colOff>165100</xdr:colOff>
      <xdr:row>36</xdr:row>
      <xdr:rowOff>38484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9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23261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330436</xdr:rowOff>
    </xdr:from>
    <xdr:to>
      <xdr:col>19</xdr:col>
      <xdr:colOff>38100</xdr:colOff>
      <xdr:row>36</xdr:row>
      <xdr:rowOff>89136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4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73913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2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303657</xdr:rowOff>
    </xdr:from>
    <xdr:to>
      <xdr:col>15</xdr:col>
      <xdr:colOff>101600</xdr:colOff>
      <xdr:row>36</xdr:row>
      <xdr:rowOff>62357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1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47134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52,912
52,331
13.56
17,990,282
17,700,547
253,859
10,897,133
20,616,901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133585</xdr:rowOff>
    </xdr:from>
    <xdr:to>
      <xdr:col>24</xdr:col>
      <xdr:colOff>63500</xdr:colOff>
      <xdr:row>38</xdr:row>
      <xdr:rowOff>135586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48685"/>
          <a:ext cx="8382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135586</xdr:rowOff>
    </xdr:from>
    <xdr:to>
      <xdr:col>19</xdr:col>
      <xdr:colOff>177800</xdr:colOff>
      <xdr:row>38</xdr:row>
      <xdr:rowOff>139700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50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139700</xdr:rowOff>
    </xdr:from>
    <xdr:to>
      <xdr:col>15</xdr:col>
      <xdr:colOff>50800</xdr:colOff>
      <xdr:row>38</xdr:row>
      <xdr:rowOff>166008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54800"/>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155454</xdr:rowOff>
    </xdr:from>
    <xdr:to>
      <xdr:col>10</xdr:col>
      <xdr:colOff>114300</xdr:colOff>
      <xdr:row>38</xdr:row>
      <xdr:rowOff>166008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70554"/>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82785</xdr:rowOff>
    </xdr:from>
    <xdr:to>
      <xdr:col>24</xdr:col>
      <xdr:colOff>114300</xdr:colOff>
      <xdr:row>39</xdr:row>
      <xdr:rowOff>12935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61212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84786</xdr:rowOff>
    </xdr:from>
    <xdr:to>
      <xdr:col>20</xdr:col>
      <xdr:colOff>38100</xdr:colOff>
      <xdr:row>39</xdr:row>
      <xdr:rowOff>14936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6063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88900</xdr:rowOff>
    </xdr:from>
    <xdr:to>
      <xdr:col>15</xdr:col>
      <xdr:colOff>101600</xdr:colOff>
      <xdr:row>39</xdr:row>
      <xdr:rowOff>19050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10177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115208</xdr:rowOff>
    </xdr:from>
    <xdr:to>
      <xdr:col>10</xdr:col>
      <xdr:colOff>165100</xdr:colOff>
      <xdr:row>39</xdr:row>
      <xdr:rowOff>45358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36485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2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104654</xdr:rowOff>
    </xdr:from>
    <xdr:to>
      <xdr:col>6</xdr:col>
      <xdr:colOff>38100</xdr:colOff>
      <xdr:row>39</xdr:row>
      <xdr:rowOff>34804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25931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101924</xdr:rowOff>
    </xdr:from>
    <xdr:to>
      <xdr:col>24</xdr:col>
      <xdr:colOff>63500</xdr:colOff>
      <xdr:row>56</xdr:row>
      <xdr:rowOff>34372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31674"/>
          <a:ext cx="838200" cy="10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34372</xdr:rowOff>
    </xdr:from>
    <xdr:to>
      <xdr:col>19</xdr:col>
      <xdr:colOff>177800</xdr:colOff>
      <xdr:row>56</xdr:row>
      <xdr:rowOff>125213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35572"/>
          <a:ext cx="889000" cy="9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114182</xdr:rowOff>
    </xdr:from>
    <xdr:to>
      <xdr:col>15</xdr:col>
      <xdr:colOff>50800</xdr:colOff>
      <xdr:row>56</xdr:row>
      <xdr:rowOff>125213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15382"/>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114182</xdr:rowOff>
    </xdr:from>
    <xdr:to>
      <xdr:col>10</xdr:col>
      <xdr:colOff>114300</xdr:colOff>
      <xdr:row>57</xdr:row>
      <xdr:rowOff>2197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15382"/>
          <a:ext cx="889000" cy="5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51124</xdr:rowOff>
    </xdr:from>
    <xdr:to>
      <xdr:col>24</xdr:col>
      <xdr:colOff>114300</xdr:colOff>
      <xdr:row>55</xdr:row>
      <xdr:rowOff>152724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74001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3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155022</xdr:rowOff>
    </xdr:from>
    <xdr:to>
      <xdr:col>20</xdr:col>
      <xdr:colOff>38100</xdr:colOff>
      <xdr:row>56</xdr:row>
      <xdr:rowOff>85172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101699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5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74413</xdr:rowOff>
    </xdr:from>
    <xdr:to>
      <xdr:col>15</xdr:col>
      <xdr:colOff>101600</xdr:colOff>
      <xdr:row>57</xdr:row>
      <xdr:rowOff>4563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167140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63382</xdr:rowOff>
    </xdr:from>
    <xdr:to>
      <xdr:col>10</xdr:col>
      <xdr:colOff>165100</xdr:colOff>
      <xdr:row>56</xdr:row>
      <xdr:rowOff>164982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6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156109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122847</xdr:rowOff>
    </xdr:from>
    <xdr:to>
      <xdr:col>6</xdr:col>
      <xdr:colOff>38100</xdr:colOff>
      <xdr:row>57</xdr:row>
      <xdr:rowOff>52997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44124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1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105045</xdr:rowOff>
    </xdr:from>
    <xdr:to>
      <xdr:col>24</xdr:col>
      <xdr:colOff>63500</xdr:colOff>
      <xdr:row>77</xdr:row>
      <xdr:rowOff>128087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06695"/>
          <a:ext cx="8382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37516</xdr:rowOff>
    </xdr:from>
    <xdr:to>
      <xdr:col>19</xdr:col>
      <xdr:colOff>177800</xdr:colOff>
      <xdr:row>77</xdr:row>
      <xdr:rowOff>105045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67716"/>
          <a:ext cx="889000" cy="23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37516</xdr:rowOff>
    </xdr:from>
    <xdr:to>
      <xdr:col>15</xdr:col>
      <xdr:colOff>50800</xdr:colOff>
      <xdr:row>77</xdr:row>
      <xdr:rowOff>98231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67716"/>
          <a:ext cx="889000" cy="23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98231</xdr:rowOff>
    </xdr:from>
    <xdr:to>
      <xdr:col>10</xdr:col>
      <xdr:colOff>114300</xdr:colOff>
      <xdr:row>77</xdr:row>
      <xdr:rowOff>109982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99881"/>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77287</xdr:rowOff>
    </xdr:from>
    <xdr:to>
      <xdr:col>24</xdr:col>
      <xdr:colOff>114300</xdr:colOff>
      <xdr:row>78</xdr:row>
      <xdr:rowOff>7437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100164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54245</xdr:rowOff>
    </xdr:from>
    <xdr:to>
      <xdr:col>20</xdr:col>
      <xdr:colOff>38100</xdr:colOff>
      <xdr:row>77</xdr:row>
      <xdr:rowOff>155845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158166</xdr:rowOff>
    </xdr:from>
    <xdr:to>
      <xdr:col>15</xdr:col>
      <xdr:colOff>101600</xdr:colOff>
      <xdr:row>76</xdr:row>
      <xdr:rowOff>88316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104843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47431</xdr:rowOff>
    </xdr:from>
    <xdr:to>
      <xdr:col>10</xdr:col>
      <xdr:colOff>165100</xdr:colOff>
      <xdr:row>77</xdr:row>
      <xdr:rowOff>149031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165558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2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59182</xdr:rowOff>
    </xdr:from>
    <xdr:to>
      <xdr:col>6</xdr:col>
      <xdr:colOff>38100</xdr:colOff>
      <xdr:row>77</xdr:row>
      <xdr:rowOff>160782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5859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3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99213</xdr:rowOff>
    </xdr:from>
    <xdr:to>
      <xdr:col>24</xdr:col>
      <xdr:colOff>63500</xdr:colOff>
      <xdr:row>96</xdr:row>
      <xdr:rowOff>146126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58413"/>
          <a:ext cx="8382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106401</xdr:rowOff>
    </xdr:from>
    <xdr:to>
      <xdr:col>19</xdr:col>
      <xdr:colOff>177800</xdr:colOff>
      <xdr:row>96</xdr:row>
      <xdr:rowOff>146126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565601"/>
          <a:ext cx="8890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106401</xdr:rowOff>
    </xdr:from>
    <xdr:to>
      <xdr:col>15</xdr:col>
      <xdr:colOff>50800</xdr:colOff>
      <xdr:row>96</xdr:row>
      <xdr:rowOff>160426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65601"/>
          <a:ext cx="8890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160426</xdr:rowOff>
    </xdr:from>
    <xdr:to>
      <xdr:col>10</xdr:col>
      <xdr:colOff>114300</xdr:colOff>
      <xdr:row>97</xdr:row>
      <xdr:rowOff>31826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19626"/>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48413</xdr:rowOff>
    </xdr:from>
    <xdr:to>
      <xdr:col>24</xdr:col>
      <xdr:colOff>114300</xdr:colOff>
      <xdr:row>96</xdr:row>
      <xdr:rowOff>150013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71290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95326</xdr:rowOff>
    </xdr:from>
    <xdr:to>
      <xdr:col>20</xdr:col>
      <xdr:colOff>38100</xdr:colOff>
      <xdr:row>97</xdr:row>
      <xdr:rowOff>25476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55601</xdr:rowOff>
    </xdr:from>
    <xdr:to>
      <xdr:col>15</xdr:col>
      <xdr:colOff>101600</xdr:colOff>
      <xdr:row>96</xdr:row>
      <xdr:rowOff>157201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2278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109626</xdr:rowOff>
    </xdr:from>
    <xdr:to>
      <xdr:col>10</xdr:col>
      <xdr:colOff>165100</xdr:colOff>
      <xdr:row>97</xdr:row>
      <xdr:rowOff>39776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56303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152476</xdr:rowOff>
    </xdr:from>
    <xdr:to>
      <xdr:col>6</xdr:col>
      <xdr:colOff>38100</xdr:colOff>
      <xdr:row>97</xdr:row>
      <xdr:rowOff>82626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99153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1954</xdr:rowOff>
    </xdr:from>
    <xdr:to>
      <xdr:col>55</xdr:col>
      <xdr:colOff>0</xdr:colOff>
      <xdr:row>36</xdr:row>
      <xdr:rowOff>12927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17415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1954</xdr:rowOff>
    </xdr:from>
    <xdr:to>
      <xdr:col>50</xdr:col>
      <xdr:colOff>114300</xdr:colOff>
      <xdr:row>36</xdr:row>
      <xdr:rowOff>13756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74154"/>
          <a:ext cx="8890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13756</xdr:rowOff>
    </xdr:from>
    <xdr:to>
      <xdr:col>45</xdr:col>
      <xdr:colOff>177800</xdr:colOff>
      <xdr:row>36</xdr:row>
      <xdr:rowOff>30915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85956"/>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10713</xdr:rowOff>
    </xdr:from>
    <xdr:to>
      <xdr:col>41</xdr:col>
      <xdr:colOff>50800</xdr:colOff>
      <xdr:row>36</xdr:row>
      <xdr:rowOff>30915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82913"/>
          <a:ext cx="889000" cy="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133577</xdr:rowOff>
    </xdr:from>
    <xdr:to>
      <xdr:col>55</xdr:col>
      <xdr:colOff>50800</xdr:colOff>
      <xdr:row>36</xdr:row>
      <xdr:rowOff>63727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156454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122604</xdr:rowOff>
    </xdr:from>
    <xdr:to>
      <xdr:col>50</xdr:col>
      <xdr:colOff>165100</xdr:colOff>
      <xdr:row>36</xdr:row>
      <xdr:rowOff>52754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69281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134406</xdr:rowOff>
    </xdr:from>
    <xdr:to>
      <xdr:col>46</xdr:col>
      <xdr:colOff>38100</xdr:colOff>
      <xdr:row>36</xdr:row>
      <xdr:rowOff>64556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81083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151565</xdr:rowOff>
    </xdr:from>
    <xdr:to>
      <xdr:col>41</xdr:col>
      <xdr:colOff>101600</xdr:colOff>
      <xdr:row>36</xdr:row>
      <xdr:rowOff>81715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98242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2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131363</xdr:rowOff>
    </xdr:from>
    <xdr:to>
      <xdr:col>36</xdr:col>
      <xdr:colOff>165100</xdr:colOff>
      <xdr:row>36</xdr:row>
      <xdr:rowOff>61513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78040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9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168595</xdr:rowOff>
    </xdr:from>
    <xdr:to>
      <xdr:col>55</xdr:col>
      <xdr:colOff>0</xdr:colOff>
      <xdr:row>57</xdr:row>
      <xdr:rowOff>131631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98345"/>
          <a:ext cx="838200" cy="30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75486</xdr:rowOff>
    </xdr:from>
    <xdr:to>
      <xdr:col>50</xdr:col>
      <xdr:colOff>114300</xdr:colOff>
      <xdr:row>55</xdr:row>
      <xdr:rowOff>168595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333786"/>
          <a:ext cx="889000" cy="2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75486</xdr:rowOff>
    </xdr:from>
    <xdr:to>
      <xdr:col>45</xdr:col>
      <xdr:colOff>177800</xdr:colOff>
      <xdr:row>56</xdr:row>
      <xdr:rowOff>140881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333786"/>
          <a:ext cx="889000" cy="40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140881</xdr:rowOff>
    </xdr:from>
    <xdr:to>
      <xdr:col>41</xdr:col>
      <xdr:colOff>50800</xdr:colOff>
      <xdr:row>57</xdr:row>
      <xdr:rowOff>150452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42081"/>
          <a:ext cx="889000" cy="18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80831</xdr:rowOff>
    </xdr:from>
    <xdr:to>
      <xdr:col>55</xdr:col>
      <xdr:colOff>50800</xdr:colOff>
      <xdr:row>58</xdr:row>
      <xdr:rowOff>10981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59258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117795</xdr:rowOff>
    </xdr:from>
    <xdr:to>
      <xdr:col>50</xdr:col>
      <xdr:colOff>165100</xdr:colOff>
      <xdr:row>56</xdr:row>
      <xdr:rowOff>47945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64472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3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24686</xdr:rowOff>
    </xdr:from>
    <xdr:to>
      <xdr:col>46</xdr:col>
      <xdr:colOff>38100</xdr:colOff>
      <xdr:row>54</xdr:row>
      <xdr:rowOff>126286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2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142813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05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90081</xdr:rowOff>
    </xdr:from>
    <xdr:to>
      <xdr:col>41</xdr:col>
      <xdr:colOff>101600</xdr:colOff>
      <xdr:row>57</xdr:row>
      <xdr:rowOff>20231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36758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4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99652</xdr:rowOff>
    </xdr:from>
    <xdr:to>
      <xdr:col>36</xdr:col>
      <xdr:colOff>165100</xdr:colOff>
      <xdr:row>58</xdr:row>
      <xdr:rowOff>29802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20929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76733</xdr:rowOff>
    </xdr:from>
    <xdr:to>
      <xdr:col>55</xdr:col>
      <xdr:colOff>0</xdr:colOff>
      <xdr:row>79</xdr:row>
      <xdr:rowOff>16890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106933"/>
          <a:ext cx="838200" cy="45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152082</xdr:rowOff>
    </xdr:from>
    <xdr:to>
      <xdr:col>50</xdr:col>
      <xdr:colOff>114300</xdr:colOff>
      <xdr:row>76</xdr:row>
      <xdr:rowOff>76733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496482"/>
          <a:ext cx="889000" cy="6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152082</xdr:rowOff>
    </xdr:from>
    <xdr:to>
      <xdr:col>45</xdr:col>
      <xdr:colOff>177800</xdr:colOff>
      <xdr:row>77</xdr:row>
      <xdr:rowOff>130163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496482"/>
          <a:ext cx="889000" cy="8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130163</xdr:rowOff>
    </xdr:from>
    <xdr:to>
      <xdr:col>41</xdr:col>
      <xdr:colOff>50800</xdr:colOff>
      <xdr:row>78</xdr:row>
      <xdr:rowOff>22479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31813"/>
          <a:ext cx="889000" cy="6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137540</xdr:rowOff>
    </xdr:from>
    <xdr:to>
      <xdr:col>55</xdr:col>
      <xdr:colOff>50800</xdr:colOff>
      <xdr:row>79</xdr:row>
      <xdr:rowOff>67690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52467</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25933</xdr:rowOff>
    </xdr:from>
    <xdr:to>
      <xdr:col>50</xdr:col>
      <xdr:colOff>165100</xdr:colOff>
      <xdr:row>76</xdr:row>
      <xdr:rowOff>127533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0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144060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8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101282</xdr:rowOff>
    </xdr:from>
    <xdr:to>
      <xdr:col>46</xdr:col>
      <xdr:colOff>38100</xdr:colOff>
      <xdr:row>73</xdr:row>
      <xdr:rowOff>31432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4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47959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2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79363</xdr:rowOff>
    </xdr:from>
    <xdr:to>
      <xdr:col>41</xdr:col>
      <xdr:colOff>101600</xdr:colOff>
      <xdr:row>78</xdr:row>
      <xdr:rowOff>9513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26040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143129</xdr:rowOff>
    </xdr:from>
    <xdr:to>
      <xdr:col>36</xdr:col>
      <xdr:colOff>165100</xdr:colOff>
      <xdr:row>78</xdr:row>
      <xdr:rowOff>73279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64406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51251</xdr:rowOff>
    </xdr:from>
    <xdr:to>
      <xdr:col>55</xdr:col>
      <xdr:colOff>0</xdr:colOff>
      <xdr:row>97</xdr:row>
      <xdr:rowOff>120098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81901"/>
          <a:ext cx="8382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51251</xdr:rowOff>
    </xdr:from>
    <xdr:to>
      <xdr:col>50</xdr:col>
      <xdr:colOff>114300</xdr:colOff>
      <xdr:row>98</xdr:row>
      <xdr:rowOff>92914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81901"/>
          <a:ext cx="889000" cy="2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140576</xdr:rowOff>
    </xdr:from>
    <xdr:to>
      <xdr:col>45</xdr:col>
      <xdr:colOff>177800</xdr:colOff>
      <xdr:row>98</xdr:row>
      <xdr:rowOff>92914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771226"/>
          <a:ext cx="889000" cy="1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140576</xdr:rowOff>
    </xdr:from>
    <xdr:to>
      <xdr:col>41</xdr:col>
      <xdr:colOff>50800</xdr:colOff>
      <xdr:row>98</xdr:row>
      <xdr:rowOff>62033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71226"/>
          <a:ext cx="889000" cy="9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69298</xdr:rowOff>
    </xdr:from>
    <xdr:to>
      <xdr:col>55</xdr:col>
      <xdr:colOff>50800</xdr:colOff>
      <xdr:row>97</xdr:row>
      <xdr:rowOff>170898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47725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451</xdr:rowOff>
    </xdr:from>
    <xdr:to>
      <xdr:col>50</xdr:col>
      <xdr:colOff>165100</xdr:colOff>
      <xdr:row>97</xdr:row>
      <xdr:rowOff>102051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93178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2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42114</xdr:rowOff>
    </xdr:from>
    <xdr:to>
      <xdr:col>46</xdr:col>
      <xdr:colOff>38100</xdr:colOff>
      <xdr:row>98</xdr:row>
      <xdr:rowOff>143714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134841</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93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89776</xdr:rowOff>
    </xdr:from>
    <xdr:to>
      <xdr:col>41</xdr:col>
      <xdr:colOff>101600</xdr:colOff>
      <xdr:row>98</xdr:row>
      <xdr:rowOff>19926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11053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1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11233</xdr:rowOff>
    </xdr:from>
    <xdr:to>
      <xdr:col>36</xdr:col>
      <xdr:colOff>165100</xdr:colOff>
      <xdr:row>98</xdr:row>
      <xdr:rowOff>112833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103960</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0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124549</xdr:rowOff>
    </xdr:from>
    <xdr:to>
      <xdr:col>85</xdr:col>
      <xdr:colOff>127000</xdr:colOff>
      <xdr:row>76</xdr:row>
      <xdr:rowOff>138506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54749"/>
          <a:ext cx="8382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124549</xdr:rowOff>
    </xdr:from>
    <xdr:to>
      <xdr:col>81</xdr:col>
      <xdr:colOff>50800</xdr:colOff>
      <xdr:row>76</xdr:row>
      <xdr:rowOff>141999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5474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135382</xdr:rowOff>
    </xdr:from>
    <xdr:to>
      <xdr:col>76</xdr:col>
      <xdr:colOff>114300</xdr:colOff>
      <xdr:row>76</xdr:row>
      <xdr:rowOff>141999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65582"/>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130848</xdr:rowOff>
    </xdr:from>
    <xdr:to>
      <xdr:col>71</xdr:col>
      <xdr:colOff>177800</xdr:colOff>
      <xdr:row>76</xdr:row>
      <xdr:rowOff>135382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161048"/>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87706</xdr:rowOff>
    </xdr:from>
    <xdr:to>
      <xdr:col>85</xdr:col>
      <xdr:colOff>177800</xdr:colOff>
      <xdr:row>77</xdr:row>
      <xdr:rowOff>17856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66133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73749</xdr:rowOff>
    </xdr:from>
    <xdr:to>
      <xdr:col>81</xdr:col>
      <xdr:colOff>101600</xdr:colOff>
      <xdr:row>77</xdr:row>
      <xdr:rowOff>3899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166476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91199</xdr:rowOff>
    </xdr:from>
    <xdr:to>
      <xdr:col>76</xdr:col>
      <xdr:colOff>165100</xdr:colOff>
      <xdr:row>77</xdr:row>
      <xdr:rowOff>21349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84582</xdr:rowOff>
    </xdr:from>
    <xdr:to>
      <xdr:col>72</xdr:col>
      <xdr:colOff>38100</xdr:colOff>
      <xdr:row>77</xdr:row>
      <xdr:rowOff>14732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5859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0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80048</xdr:rowOff>
    </xdr:from>
    <xdr:to>
      <xdr:col>67</xdr:col>
      <xdr:colOff>101600</xdr:colOff>
      <xdr:row>77</xdr:row>
      <xdr:rowOff>10198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93500</xdr:rowOff>
    </xdr:from>
    <xdr:to>
      <xdr:col>85</xdr:col>
      <xdr:colOff>127000</xdr:colOff>
      <xdr:row>98</xdr:row>
      <xdr:rowOff>135539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95600"/>
          <a:ext cx="8382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20782</xdr:rowOff>
    </xdr:from>
    <xdr:to>
      <xdr:col>81</xdr:col>
      <xdr:colOff>50800</xdr:colOff>
      <xdr:row>98</xdr:row>
      <xdr:rowOff>93500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822882"/>
          <a:ext cx="8890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20782</xdr:rowOff>
    </xdr:from>
    <xdr:to>
      <xdr:col>76</xdr:col>
      <xdr:colOff>114300</xdr:colOff>
      <xdr:row>98</xdr:row>
      <xdr:rowOff>138145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22882"/>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147563</xdr:rowOff>
    </xdr:from>
    <xdr:to>
      <xdr:col>71</xdr:col>
      <xdr:colOff>177800</xdr:colOff>
      <xdr:row>98</xdr:row>
      <xdr:rowOff>138145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778213"/>
          <a:ext cx="889000" cy="1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84739</xdr:rowOff>
    </xdr:from>
    <xdr:to>
      <xdr:col>85</xdr:col>
      <xdr:colOff>177800</xdr:colOff>
      <xdr:row>99</xdr:row>
      <xdr:rowOff>14889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171116</xdr:rowOff>
    </xdr:from>
    <xdr:ext cx="378565"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01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42700</xdr:rowOff>
    </xdr:from>
    <xdr:to>
      <xdr:col>81</xdr:col>
      <xdr:colOff>101600</xdr:colOff>
      <xdr:row>98</xdr:row>
      <xdr:rowOff>144300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135427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3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141432</xdr:rowOff>
    </xdr:from>
    <xdr:to>
      <xdr:col>76</xdr:col>
      <xdr:colOff>165100</xdr:colOff>
      <xdr:row>98</xdr:row>
      <xdr:rowOff>71582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62709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6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87345</xdr:rowOff>
    </xdr:from>
    <xdr:to>
      <xdr:col>72</xdr:col>
      <xdr:colOff>38100</xdr:colOff>
      <xdr:row>99</xdr:row>
      <xdr:rowOff>17495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8622</xdr:rowOff>
    </xdr:from>
    <xdr:ext cx="313932"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46333" y="16982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96763</xdr:rowOff>
    </xdr:from>
    <xdr:to>
      <xdr:col>67</xdr:col>
      <xdr:colOff>101600</xdr:colOff>
      <xdr:row>98</xdr:row>
      <xdr:rowOff>26913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18040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2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40336</xdr:rowOff>
    </xdr:from>
    <xdr:to>
      <xdr:col>116</xdr:col>
      <xdr:colOff>63500</xdr:colOff>
      <xdr:row>59</xdr:row>
      <xdr:rowOff>40945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5886"/>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39878</xdr:rowOff>
    </xdr:from>
    <xdr:to>
      <xdr:col>111</xdr:col>
      <xdr:colOff>177800</xdr:colOff>
      <xdr:row>59</xdr:row>
      <xdr:rowOff>40336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542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115659</xdr:rowOff>
    </xdr:from>
    <xdr:to>
      <xdr:col>107</xdr:col>
      <xdr:colOff>50800</xdr:colOff>
      <xdr:row>59</xdr:row>
      <xdr:rowOff>39878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59759"/>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115659</xdr:rowOff>
    </xdr:from>
    <xdr:to>
      <xdr:col>102</xdr:col>
      <xdr:colOff>114300</xdr:colOff>
      <xdr:row>59</xdr:row>
      <xdr:rowOff>38697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59759"/>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161595</xdr:rowOff>
    </xdr:from>
    <xdr:to>
      <xdr:col>116</xdr:col>
      <xdr:colOff>114300</xdr:colOff>
      <xdr:row>59</xdr:row>
      <xdr:rowOff>91745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76522</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160986</xdr:rowOff>
    </xdr:from>
    <xdr:to>
      <xdr:col>112</xdr:col>
      <xdr:colOff>38100</xdr:colOff>
      <xdr:row>59</xdr:row>
      <xdr:rowOff>91136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82263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9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160528</xdr:rowOff>
    </xdr:from>
    <xdr:to>
      <xdr:col>107</xdr:col>
      <xdr:colOff>101600</xdr:colOff>
      <xdr:row>59</xdr:row>
      <xdr:rowOff>90678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81805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9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64859</xdr:rowOff>
    </xdr:from>
    <xdr:to>
      <xdr:col>102</xdr:col>
      <xdr:colOff>165100</xdr:colOff>
      <xdr:row>58</xdr:row>
      <xdr:rowOff>166459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157586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159347</xdr:rowOff>
    </xdr:from>
    <xdr:to>
      <xdr:col>98</xdr:col>
      <xdr:colOff>38100</xdr:colOff>
      <xdr:row>59</xdr:row>
      <xdr:rowOff>89497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80624</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9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73566</xdr:rowOff>
    </xdr:from>
    <xdr:to>
      <xdr:col>116</xdr:col>
      <xdr:colOff>63500</xdr:colOff>
      <xdr:row>78</xdr:row>
      <xdr:rowOff>96701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446666"/>
          <a:ext cx="8382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92859</xdr:rowOff>
    </xdr:from>
    <xdr:to>
      <xdr:col>111</xdr:col>
      <xdr:colOff>177800</xdr:colOff>
      <xdr:row>78</xdr:row>
      <xdr:rowOff>96701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465959"/>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92859</xdr:rowOff>
    </xdr:from>
    <xdr:to>
      <xdr:col>107</xdr:col>
      <xdr:colOff>50800</xdr:colOff>
      <xdr:row>78</xdr:row>
      <xdr:rowOff>108359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465959"/>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16005</xdr:rowOff>
    </xdr:from>
    <xdr:to>
      <xdr:col>102</xdr:col>
      <xdr:colOff>114300</xdr:colOff>
      <xdr:row>78</xdr:row>
      <xdr:rowOff>108359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389105"/>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22766</xdr:rowOff>
    </xdr:from>
    <xdr:to>
      <xdr:col>116</xdr:col>
      <xdr:colOff>114300</xdr:colOff>
      <xdr:row>78</xdr:row>
      <xdr:rowOff>124366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109143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45901</xdr:rowOff>
    </xdr:from>
    <xdr:to>
      <xdr:col>112</xdr:col>
      <xdr:colOff>38100</xdr:colOff>
      <xdr:row>78</xdr:row>
      <xdr:rowOff>147501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4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138628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5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42059</xdr:rowOff>
    </xdr:from>
    <xdr:to>
      <xdr:col>107</xdr:col>
      <xdr:colOff>101600</xdr:colOff>
      <xdr:row>78</xdr:row>
      <xdr:rowOff>143659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4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134786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50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57559</xdr:rowOff>
    </xdr:from>
    <xdr:to>
      <xdr:col>102</xdr:col>
      <xdr:colOff>165100</xdr:colOff>
      <xdr:row>78</xdr:row>
      <xdr:rowOff>159159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4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150286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5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136655</xdr:rowOff>
    </xdr:from>
    <xdr:to>
      <xdr:col>98</xdr:col>
      <xdr:colOff>38100</xdr:colOff>
      <xdr:row>78</xdr:row>
      <xdr:rowOff>66805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57932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年度には野々市中央地区整備事業により図書館、公民館を整備したため類似団体を大きく上回る数値となっていたが、令和元年度は大型事業が少なかったため類似団体を下回る水準となっている。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末には公共施設等総合管理計画に基づく個別施設計画が策定されることとなっており、公共施設や道路などのインフラの長寿命化を目指した改修工事等に多額の費用を要することとなるため、その財源確保が課題となっ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また、物件費についても引き続き増加傾向にあり、令和元年度は「にぎわいの里ののいちカミーノ」の施設管理開始などにより約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今後も事業の取捨選択を徹底していくことで事業費の減少を目指すこととする。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52,912
52,331
13.56
17,990,282
17,700,547
253,859
10,897,133
20,616,901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117297</xdr:rowOff>
    </xdr:from>
    <xdr:to>
      <xdr:col>24</xdr:col>
      <xdr:colOff>63500</xdr:colOff>
      <xdr:row>35</xdr:row>
      <xdr:rowOff>149758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18047"/>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101295</xdr:rowOff>
    </xdr:from>
    <xdr:to>
      <xdr:col>19</xdr:col>
      <xdr:colOff>177800</xdr:colOff>
      <xdr:row>35</xdr:row>
      <xdr:rowOff>117297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0204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101295</xdr:rowOff>
    </xdr:from>
    <xdr:to>
      <xdr:col>15</xdr:col>
      <xdr:colOff>50800</xdr:colOff>
      <xdr:row>35</xdr:row>
      <xdr:rowOff>113640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0204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156616</xdr:rowOff>
    </xdr:from>
    <xdr:to>
      <xdr:col>10</xdr:col>
      <xdr:colOff>114300</xdr:colOff>
      <xdr:row>35</xdr:row>
      <xdr:rowOff>113640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85916"/>
          <a:ext cx="889000" cy="1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98958</xdr:rowOff>
    </xdr:from>
    <xdr:to>
      <xdr:col>24</xdr:col>
      <xdr:colOff>114300</xdr:colOff>
      <xdr:row>36</xdr:row>
      <xdr:rowOff>29108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77385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66497</xdr:rowOff>
    </xdr:from>
    <xdr:to>
      <xdr:col>20</xdr:col>
      <xdr:colOff>38100</xdr:colOff>
      <xdr:row>35</xdr:row>
      <xdr:rowOff>168097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159224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50495</xdr:rowOff>
    </xdr:from>
    <xdr:to>
      <xdr:col>15</xdr:col>
      <xdr:colOff>101600</xdr:colOff>
      <xdr:row>35</xdr:row>
      <xdr:rowOff>152095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143222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62840</xdr:rowOff>
    </xdr:from>
    <xdr:to>
      <xdr:col>10</xdr:col>
      <xdr:colOff>165100</xdr:colOff>
      <xdr:row>35</xdr:row>
      <xdr:rowOff>164440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155567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105816</xdr:rowOff>
    </xdr:from>
    <xdr:to>
      <xdr:col>6</xdr:col>
      <xdr:colOff>38100</xdr:colOff>
      <xdr:row>35</xdr:row>
      <xdr:rowOff>35966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27093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136214</xdr:rowOff>
    </xdr:from>
    <xdr:to>
      <xdr:col>24</xdr:col>
      <xdr:colOff>63500</xdr:colOff>
      <xdr:row>57</xdr:row>
      <xdr:rowOff>156731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08864"/>
          <a:ext cx="8382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136214</xdr:rowOff>
    </xdr:from>
    <xdr:to>
      <xdr:col>19</xdr:col>
      <xdr:colOff>177800</xdr:colOff>
      <xdr:row>58</xdr:row>
      <xdr:rowOff>27172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08864"/>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159931</xdr:rowOff>
    </xdr:from>
    <xdr:to>
      <xdr:col>15</xdr:col>
      <xdr:colOff>50800</xdr:colOff>
      <xdr:row>58</xdr:row>
      <xdr:rowOff>27172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32581"/>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46412</xdr:rowOff>
    </xdr:from>
    <xdr:to>
      <xdr:col>10</xdr:col>
      <xdr:colOff>114300</xdr:colOff>
      <xdr:row>57</xdr:row>
      <xdr:rowOff>159931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19062"/>
          <a:ext cx="889000" cy="1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105931</xdr:rowOff>
    </xdr:from>
    <xdr:to>
      <xdr:col>24</xdr:col>
      <xdr:colOff>114300</xdr:colOff>
      <xdr:row>58</xdr:row>
      <xdr:rowOff>36081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20858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85414</xdr:rowOff>
    </xdr:from>
    <xdr:to>
      <xdr:col>20</xdr:col>
      <xdr:colOff>38100</xdr:colOff>
      <xdr:row>58</xdr:row>
      <xdr:rowOff>15564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6691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147822</xdr:rowOff>
    </xdr:from>
    <xdr:to>
      <xdr:col>15</xdr:col>
      <xdr:colOff>101600</xdr:colOff>
      <xdr:row>58</xdr:row>
      <xdr:rowOff>77972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69099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109131</xdr:rowOff>
    </xdr:from>
    <xdr:to>
      <xdr:col>10</xdr:col>
      <xdr:colOff>165100</xdr:colOff>
      <xdr:row>58</xdr:row>
      <xdr:rowOff>39281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30408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167062</xdr:rowOff>
    </xdr:from>
    <xdr:to>
      <xdr:col>6</xdr:col>
      <xdr:colOff>38100</xdr:colOff>
      <xdr:row>57</xdr:row>
      <xdr:rowOff>97212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88339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55945</xdr:rowOff>
    </xdr:from>
    <xdr:to>
      <xdr:col>24</xdr:col>
      <xdr:colOff>63500</xdr:colOff>
      <xdr:row>76</xdr:row>
      <xdr:rowOff>79708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86145"/>
          <a:ext cx="8382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9441</xdr:rowOff>
    </xdr:from>
    <xdr:to>
      <xdr:col>19</xdr:col>
      <xdr:colOff>177800</xdr:colOff>
      <xdr:row>76</xdr:row>
      <xdr:rowOff>79708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39641"/>
          <a:ext cx="8890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9441</xdr:rowOff>
    </xdr:from>
    <xdr:to>
      <xdr:col>15</xdr:col>
      <xdr:colOff>50800</xdr:colOff>
      <xdr:row>76</xdr:row>
      <xdr:rowOff>77129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39641"/>
          <a:ext cx="889000" cy="6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77129</xdr:rowOff>
    </xdr:from>
    <xdr:to>
      <xdr:col>10</xdr:col>
      <xdr:colOff>114300</xdr:colOff>
      <xdr:row>76</xdr:row>
      <xdr:rowOff>120955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07329"/>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5145</xdr:rowOff>
    </xdr:from>
    <xdr:to>
      <xdr:col>24</xdr:col>
      <xdr:colOff>114300</xdr:colOff>
      <xdr:row>76</xdr:row>
      <xdr:rowOff>106745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155022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1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28908</xdr:rowOff>
    </xdr:from>
    <xdr:to>
      <xdr:col>20</xdr:col>
      <xdr:colOff>38100</xdr:colOff>
      <xdr:row>76</xdr:row>
      <xdr:rowOff>130508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121635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5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130091</xdr:rowOff>
    </xdr:from>
    <xdr:to>
      <xdr:col>15</xdr:col>
      <xdr:colOff>101600</xdr:colOff>
      <xdr:row>76</xdr:row>
      <xdr:rowOff>60241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51368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8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26329</xdr:rowOff>
    </xdr:from>
    <xdr:to>
      <xdr:col>10</xdr:col>
      <xdr:colOff>165100</xdr:colOff>
      <xdr:row>76</xdr:row>
      <xdr:rowOff>127929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119056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70155</xdr:rowOff>
    </xdr:from>
    <xdr:to>
      <xdr:col>6</xdr:col>
      <xdr:colOff>38100</xdr:colOff>
      <xdr:row>77</xdr:row>
      <xdr:rowOff>305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162882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9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98095</xdr:rowOff>
    </xdr:from>
    <xdr:to>
      <xdr:col>24</xdr:col>
      <xdr:colOff>63500</xdr:colOff>
      <xdr:row>99</xdr:row>
      <xdr:rowOff>119142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7071645"/>
          <a:ext cx="8382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92853</xdr:rowOff>
    </xdr:from>
    <xdr:to>
      <xdr:col>19</xdr:col>
      <xdr:colOff>177800</xdr:colOff>
      <xdr:row>99</xdr:row>
      <xdr:rowOff>119142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706640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71610</xdr:rowOff>
    </xdr:from>
    <xdr:to>
      <xdr:col>15</xdr:col>
      <xdr:colOff>50800</xdr:colOff>
      <xdr:row>99</xdr:row>
      <xdr:rowOff>92853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7045160"/>
          <a:ext cx="8890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64213</xdr:rowOff>
    </xdr:from>
    <xdr:to>
      <xdr:col>10</xdr:col>
      <xdr:colOff>114300</xdr:colOff>
      <xdr:row>99</xdr:row>
      <xdr:rowOff>71610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7037763"/>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47295</xdr:rowOff>
    </xdr:from>
    <xdr:to>
      <xdr:col>24</xdr:col>
      <xdr:colOff>114300</xdr:colOff>
      <xdr:row>99</xdr:row>
      <xdr:rowOff>148895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70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133672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93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68342</xdr:rowOff>
    </xdr:from>
    <xdr:to>
      <xdr:col>20</xdr:col>
      <xdr:colOff>38100</xdr:colOff>
      <xdr:row>99</xdr:row>
      <xdr:rowOff>169942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70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161069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13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42053</xdr:rowOff>
    </xdr:from>
    <xdr:to>
      <xdr:col>15</xdr:col>
      <xdr:colOff>101600</xdr:colOff>
      <xdr:row>99</xdr:row>
      <xdr:rowOff>143653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70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134780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1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20810</xdr:rowOff>
    </xdr:from>
    <xdr:to>
      <xdr:col>10</xdr:col>
      <xdr:colOff>165100</xdr:colOff>
      <xdr:row>99</xdr:row>
      <xdr:rowOff>122410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113537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8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13413</xdr:rowOff>
    </xdr:from>
    <xdr:to>
      <xdr:col>6</xdr:col>
      <xdr:colOff>38100</xdr:colOff>
      <xdr:row>99</xdr:row>
      <xdr:rowOff>115013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106140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9779</xdr:rowOff>
    </xdr:from>
    <xdr:to>
      <xdr:col>55</xdr:col>
      <xdr:colOff>0</xdr:colOff>
      <xdr:row>38</xdr:row>
      <xdr:rowOff>29591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24879"/>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21590</xdr:rowOff>
    </xdr:from>
    <xdr:to>
      <xdr:col>50</xdr:col>
      <xdr:colOff>114300</xdr:colOff>
      <xdr:row>38</xdr:row>
      <xdr:rowOff>29591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3669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21590</xdr:rowOff>
    </xdr:from>
    <xdr:to>
      <xdr:col>45</xdr:col>
      <xdr:colOff>177800</xdr:colOff>
      <xdr:row>38</xdr:row>
      <xdr:rowOff>31877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3669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31877</xdr:rowOff>
    </xdr:from>
    <xdr:to>
      <xdr:col>41</xdr:col>
      <xdr:colOff>50800</xdr:colOff>
      <xdr:row>38</xdr:row>
      <xdr:rowOff>34544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4697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130429</xdr:rowOff>
    </xdr:from>
    <xdr:to>
      <xdr:col>55</xdr:col>
      <xdr:colOff>50800</xdr:colOff>
      <xdr:row>38</xdr:row>
      <xdr:rowOff>60579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108856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52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150241</xdr:rowOff>
    </xdr:from>
    <xdr:to>
      <xdr:col>50</xdr:col>
      <xdr:colOff>165100</xdr:colOff>
      <xdr:row>38</xdr:row>
      <xdr:rowOff>80390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71518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142240</xdr:rowOff>
    </xdr:from>
    <xdr:to>
      <xdr:col>46</xdr:col>
      <xdr:colOff>38100</xdr:colOff>
      <xdr:row>38</xdr:row>
      <xdr:rowOff>72390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63517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7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152527</xdr:rowOff>
    </xdr:from>
    <xdr:to>
      <xdr:col>41</xdr:col>
      <xdr:colOff>101600</xdr:colOff>
      <xdr:row>38</xdr:row>
      <xdr:rowOff>82677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73804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8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155194</xdr:rowOff>
    </xdr:from>
    <xdr:to>
      <xdr:col>36</xdr:col>
      <xdr:colOff>165100</xdr:colOff>
      <xdr:row>38</xdr:row>
      <xdr:rowOff>85344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76471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2997</xdr:rowOff>
    </xdr:from>
    <xdr:to>
      <xdr:col>55</xdr:col>
      <xdr:colOff>0</xdr:colOff>
      <xdr:row>59</xdr:row>
      <xdr:rowOff>18104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18547"/>
          <a:ext cx="8382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3187</xdr:rowOff>
    </xdr:from>
    <xdr:to>
      <xdr:col>50</xdr:col>
      <xdr:colOff>114300</xdr:colOff>
      <xdr:row>59</xdr:row>
      <xdr:rowOff>18104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18737"/>
          <a:ext cx="8890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3187</xdr:rowOff>
    </xdr:from>
    <xdr:to>
      <xdr:col>45</xdr:col>
      <xdr:colOff>177800</xdr:colOff>
      <xdr:row>59</xdr:row>
      <xdr:rowOff>14313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18737"/>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14313</xdr:rowOff>
    </xdr:from>
    <xdr:to>
      <xdr:col>41</xdr:col>
      <xdr:colOff>50800</xdr:colOff>
      <xdr:row>59</xdr:row>
      <xdr:rowOff>24409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29863"/>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123647</xdr:rowOff>
    </xdr:from>
    <xdr:to>
      <xdr:col>55</xdr:col>
      <xdr:colOff>50800</xdr:colOff>
      <xdr:row>59</xdr:row>
      <xdr:rowOff>53797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38574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138754</xdr:rowOff>
    </xdr:from>
    <xdr:to>
      <xdr:col>50</xdr:col>
      <xdr:colOff>165100</xdr:colOff>
      <xdr:row>59</xdr:row>
      <xdr:rowOff>68904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60031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123837</xdr:rowOff>
    </xdr:from>
    <xdr:to>
      <xdr:col>46</xdr:col>
      <xdr:colOff>38100</xdr:colOff>
      <xdr:row>59</xdr:row>
      <xdr:rowOff>53987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45114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6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134963</xdr:rowOff>
    </xdr:from>
    <xdr:to>
      <xdr:col>41</xdr:col>
      <xdr:colOff>101600</xdr:colOff>
      <xdr:row>59</xdr:row>
      <xdr:rowOff>65113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56240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7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145059</xdr:rowOff>
    </xdr:from>
    <xdr:to>
      <xdr:col>36</xdr:col>
      <xdr:colOff>165100</xdr:colOff>
      <xdr:row>59</xdr:row>
      <xdr:rowOff>75209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66336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8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56184</xdr:rowOff>
    </xdr:from>
    <xdr:to>
      <xdr:col>55</xdr:col>
      <xdr:colOff>0</xdr:colOff>
      <xdr:row>78</xdr:row>
      <xdr:rowOff>120917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29284"/>
          <a:ext cx="8382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51194</xdr:rowOff>
    </xdr:from>
    <xdr:to>
      <xdr:col>50</xdr:col>
      <xdr:colOff>114300</xdr:colOff>
      <xdr:row>78</xdr:row>
      <xdr:rowOff>56184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24294"/>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36068</xdr:rowOff>
    </xdr:from>
    <xdr:to>
      <xdr:col>45</xdr:col>
      <xdr:colOff>177800</xdr:colOff>
      <xdr:row>78</xdr:row>
      <xdr:rowOff>51194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09168"/>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36068</xdr:rowOff>
    </xdr:from>
    <xdr:to>
      <xdr:col>41</xdr:col>
      <xdr:colOff>50800</xdr:colOff>
      <xdr:row>78</xdr:row>
      <xdr:rowOff>79959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0916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70117</xdr:rowOff>
    </xdr:from>
    <xdr:to>
      <xdr:col>55</xdr:col>
      <xdr:colOff>50800</xdr:colOff>
      <xdr:row>79</xdr:row>
      <xdr:rowOff>267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4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156494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5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5384</xdr:rowOff>
    </xdr:from>
    <xdr:to>
      <xdr:col>50</xdr:col>
      <xdr:colOff>165100</xdr:colOff>
      <xdr:row>78</xdr:row>
      <xdr:rowOff>106984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98111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7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xdr:rowOff>
    </xdr:from>
    <xdr:to>
      <xdr:col>46</xdr:col>
      <xdr:colOff>38100</xdr:colOff>
      <xdr:row>78</xdr:row>
      <xdr:rowOff>101994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93121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6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156718</xdr:rowOff>
    </xdr:from>
    <xdr:to>
      <xdr:col>41</xdr:col>
      <xdr:colOff>101600</xdr:colOff>
      <xdr:row>78</xdr:row>
      <xdr:rowOff>86868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77995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29159</xdr:rowOff>
    </xdr:from>
    <xdr:to>
      <xdr:col>36</xdr:col>
      <xdr:colOff>165100</xdr:colOff>
      <xdr:row>78</xdr:row>
      <xdr:rowOff>130759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121886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148456</xdr:rowOff>
    </xdr:from>
    <xdr:to>
      <xdr:col>55</xdr:col>
      <xdr:colOff>0</xdr:colOff>
      <xdr:row>97</xdr:row>
      <xdr:rowOff>85919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436206"/>
          <a:ext cx="838200" cy="28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21986</xdr:rowOff>
    </xdr:from>
    <xdr:to>
      <xdr:col>50</xdr:col>
      <xdr:colOff>114300</xdr:colOff>
      <xdr:row>95</xdr:row>
      <xdr:rowOff>148456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138286"/>
          <a:ext cx="889000" cy="29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21986</xdr:rowOff>
    </xdr:from>
    <xdr:to>
      <xdr:col>45</xdr:col>
      <xdr:colOff>177800</xdr:colOff>
      <xdr:row>96</xdr:row>
      <xdr:rowOff>138435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38286"/>
          <a:ext cx="889000" cy="45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138435</xdr:rowOff>
    </xdr:from>
    <xdr:to>
      <xdr:col>41</xdr:col>
      <xdr:colOff>50800</xdr:colOff>
      <xdr:row>97</xdr:row>
      <xdr:rowOff>54035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97635"/>
          <a:ext cx="889000" cy="8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35119</xdr:rowOff>
    </xdr:from>
    <xdr:to>
      <xdr:col>55</xdr:col>
      <xdr:colOff>50800</xdr:colOff>
      <xdr:row>97</xdr:row>
      <xdr:rowOff>136719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57996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1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97656</xdr:rowOff>
    </xdr:from>
    <xdr:to>
      <xdr:col>50</xdr:col>
      <xdr:colOff>165100</xdr:colOff>
      <xdr:row>96</xdr:row>
      <xdr:rowOff>27806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44333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142636</xdr:rowOff>
    </xdr:from>
    <xdr:to>
      <xdr:col>46</xdr:col>
      <xdr:colOff>38100</xdr:colOff>
      <xdr:row>94</xdr:row>
      <xdr:rowOff>72786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08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89313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8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87635</xdr:rowOff>
    </xdr:from>
    <xdr:to>
      <xdr:col>41</xdr:col>
      <xdr:colOff>101600</xdr:colOff>
      <xdr:row>97</xdr:row>
      <xdr:rowOff>17785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34312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2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3235</xdr:rowOff>
    </xdr:from>
    <xdr:to>
      <xdr:col>36</xdr:col>
      <xdr:colOff>165100</xdr:colOff>
      <xdr:row>97</xdr:row>
      <xdr:rowOff>104835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121362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0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2266</xdr:rowOff>
    </xdr:from>
    <xdr:to>
      <xdr:col>85</xdr:col>
      <xdr:colOff>127000</xdr:colOff>
      <xdr:row>38</xdr:row>
      <xdr:rowOff>20645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17366"/>
          <a:ext cx="8382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20645</xdr:rowOff>
    </xdr:from>
    <xdr:to>
      <xdr:col>81</xdr:col>
      <xdr:colOff>50800</xdr:colOff>
      <xdr:row>38</xdr:row>
      <xdr:rowOff>49952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35745"/>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49952</xdr:rowOff>
    </xdr:from>
    <xdr:to>
      <xdr:col>76</xdr:col>
      <xdr:colOff>114300</xdr:colOff>
      <xdr:row>38</xdr:row>
      <xdr:rowOff>90963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65052"/>
          <a:ext cx="8890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35641</xdr:rowOff>
    </xdr:from>
    <xdr:to>
      <xdr:col>71</xdr:col>
      <xdr:colOff>177800</xdr:colOff>
      <xdr:row>38</xdr:row>
      <xdr:rowOff>90963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50741"/>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122916</xdr:rowOff>
    </xdr:from>
    <xdr:to>
      <xdr:col>85</xdr:col>
      <xdr:colOff>177800</xdr:colOff>
      <xdr:row>38</xdr:row>
      <xdr:rowOff>53066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101343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141295</xdr:rowOff>
    </xdr:from>
    <xdr:to>
      <xdr:col>81</xdr:col>
      <xdr:colOff>101600</xdr:colOff>
      <xdr:row>38</xdr:row>
      <xdr:rowOff>71445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62572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170602</xdr:rowOff>
    </xdr:from>
    <xdr:to>
      <xdr:col>76</xdr:col>
      <xdr:colOff>165100</xdr:colOff>
      <xdr:row>38</xdr:row>
      <xdr:rowOff>100752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91879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40163</xdr:rowOff>
    </xdr:from>
    <xdr:to>
      <xdr:col>72</xdr:col>
      <xdr:colOff>38100</xdr:colOff>
      <xdr:row>38</xdr:row>
      <xdr:rowOff>141763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132890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4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156291</xdr:rowOff>
    </xdr:from>
    <xdr:to>
      <xdr:col>67</xdr:col>
      <xdr:colOff>101600</xdr:colOff>
      <xdr:row>38</xdr:row>
      <xdr:rowOff>86441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77568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9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40487</xdr:rowOff>
    </xdr:from>
    <xdr:to>
      <xdr:col>85</xdr:col>
      <xdr:colOff>127000</xdr:colOff>
      <xdr:row>56</xdr:row>
      <xdr:rowOff>42202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4168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42202</xdr:rowOff>
    </xdr:from>
    <xdr:to>
      <xdr:col>81</xdr:col>
      <xdr:colOff>50800</xdr:colOff>
      <xdr:row>56</xdr:row>
      <xdr:rowOff>80340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43402"/>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80340</xdr:rowOff>
    </xdr:from>
    <xdr:to>
      <xdr:col>76</xdr:col>
      <xdr:colOff>114300</xdr:colOff>
      <xdr:row>56</xdr:row>
      <xdr:rowOff>158579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81540"/>
          <a:ext cx="889000" cy="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158579</xdr:rowOff>
    </xdr:from>
    <xdr:to>
      <xdr:col>71</xdr:col>
      <xdr:colOff>177800</xdr:colOff>
      <xdr:row>57</xdr:row>
      <xdr:rowOff>170314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59779"/>
          <a:ext cx="889000" cy="1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161137</xdr:rowOff>
    </xdr:from>
    <xdr:to>
      <xdr:col>85</xdr:col>
      <xdr:colOff>177800</xdr:colOff>
      <xdr:row>56</xdr:row>
      <xdr:rowOff>91287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12564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162852</xdr:rowOff>
    </xdr:from>
    <xdr:to>
      <xdr:col>81</xdr:col>
      <xdr:colOff>101600</xdr:colOff>
      <xdr:row>56</xdr:row>
      <xdr:rowOff>93002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109529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6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29540</xdr:rowOff>
    </xdr:from>
    <xdr:to>
      <xdr:col>76</xdr:col>
      <xdr:colOff>165100</xdr:colOff>
      <xdr:row>56</xdr:row>
      <xdr:rowOff>131140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147667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107779</xdr:rowOff>
    </xdr:from>
    <xdr:to>
      <xdr:col>72</xdr:col>
      <xdr:colOff>38100</xdr:colOff>
      <xdr:row>57</xdr:row>
      <xdr:rowOff>37929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54456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119514</xdr:rowOff>
    </xdr:from>
    <xdr:to>
      <xdr:col>67</xdr:col>
      <xdr:colOff>101600</xdr:colOff>
      <xdr:row>58</xdr:row>
      <xdr:rowOff>49664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40791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124549</xdr:rowOff>
    </xdr:from>
    <xdr:to>
      <xdr:col>85</xdr:col>
      <xdr:colOff>127000</xdr:colOff>
      <xdr:row>96</xdr:row>
      <xdr:rowOff>138506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583749"/>
          <a:ext cx="8382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124549</xdr:rowOff>
    </xdr:from>
    <xdr:to>
      <xdr:col>81</xdr:col>
      <xdr:colOff>50800</xdr:colOff>
      <xdr:row>96</xdr:row>
      <xdr:rowOff>141999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8374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135382</xdr:rowOff>
    </xdr:from>
    <xdr:to>
      <xdr:col>76</xdr:col>
      <xdr:colOff>114300</xdr:colOff>
      <xdr:row>96</xdr:row>
      <xdr:rowOff>141999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94582"/>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130848</xdr:rowOff>
    </xdr:from>
    <xdr:to>
      <xdr:col>71</xdr:col>
      <xdr:colOff>177800</xdr:colOff>
      <xdr:row>96</xdr:row>
      <xdr:rowOff>135382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90048"/>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87706</xdr:rowOff>
    </xdr:from>
    <xdr:to>
      <xdr:col>85</xdr:col>
      <xdr:colOff>177800</xdr:colOff>
      <xdr:row>97</xdr:row>
      <xdr:rowOff>17856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66133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73749</xdr:rowOff>
    </xdr:from>
    <xdr:to>
      <xdr:col>81</xdr:col>
      <xdr:colOff>101600</xdr:colOff>
      <xdr:row>97</xdr:row>
      <xdr:rowOff>3899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166476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91199</xdr:rowOff>
    </xdr:from>
    <xdr:to>
      <xdr:col>76</xdr:col>
      <xdr:colOff>165100</xdr:colOff>
      <xdr:row>97</xdr:row>
      <xdr:rowOff>21349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84582</xdr:rowOff>
    </xdr:from>
    <xdr:to>
      <xdr:col>72</xdr:col>
      <xdr:colOff>38100</xdr:colOff>
      <xdr:row>97</xdr:row>
      <xdr:rowOff>14732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80048</xdr:rowOff>
    </xdr:from>
    <xdr:to>
      <xdr:col>67</xdr:col>
      <xdr:colOff>101600</xdr:colOff>
      <xdr:row>97</xdr:row>
      <xdr:rowOff>10198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多くの項目で類似団体と比較して一人当たりコストが低い状態となっている。</a:t>
          </a:r>
        </a:p>
        <a:p>
          <a:r>
            <a:rPr kumimoji="1" lang="ja-JP" altLang="en-US" sz="1300">
              <a:latin typeface="ＭＳ Ｐゴシック" panose="020B0600070205080204" pitchFamily="50" charset="-128"/>
              <a:ea typeface="ＭＳ Ｐゴシック" panose="020B0600070205080204" pitchFamily="50" charset="-128"/>
            </a:rPr>
            <a:t>民生費においては、人口の増加に伴い今後も児童福祉費や生活保護費の増加が見込まれているため、今後も厳しい財政負担を強いられることが予想されている。</a:t>
          </a:r>
        </a:p>
        <a:p>
          <a:r>
            <a:rPr kumimoji="1" lang="ja-JP" altLang="en-US" sz="1300">
              <a:latin typeface="ＭＳ Ｐゴシック" panose="020B0600070205080204" pitchFamily="50" charset="-128"/>
              <a:ea typeface="ＭＳ Ｐゴシック" panose="020B0600070205080204" pitchFamily="50" charset="-128"/>
            </a:rPr>
            <a:t>土木費においては野々市中央地区整備事業における施設整備は平成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年に完了したものの、西部中央土地区画整理事業、中林土地区画整理事業など大型事業の進捗により類似団体より高い数値となっている。</a:t>
          </a:r>
        </a:p>
        <a:p>
          <a:r>
            <a:rPr kumimoji="1" lang="ja-JP" altLang="en-US" sz="1300">
              <a:latin typeface="ＭＳ Ｐゴシック" panose="020B0600070205080204" pitchFamily="50" charset="-128"/>
              <a:ea typeface="ＭＳ Ｐゴシック" panose="020B0600070205080204" pitchFamily="50" charset="-128"/>
            </a:rPr>
            <a:t>教育費については、学校施設の老朽化に伴い野々市中学校大規模改造事業等を実施したことから、土木費と同様に類似団体より高い数値となっている。</a:t>
          </a: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今後も公共施設等総合管理計画に基づく施設維持管理費の平準化や事業の取捨選択を徹底していくことにより経費の縮減に努めていく。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の人件費、公債費の増に伴う補助費等の増、「にぎわいの里ののいちカミーノ」の施設管理開始に伴う物件費の増などにより４年連続で実質単年度収支は赤字となっている。財政調整基金の取り崩しにより実質収支は黒字となっているものの引き続き厳しい財政運営となることが予想される。</a:t>
          </a:r>
        </a:p>
        <a:p>
          <a:r>
            <a:rPr kumimoji="1" lang="ja-JP" altLang="en-US" sz="1400">
              <a:latin typeface="ＭＳ ゴシック" pitchFamily="49" charset="-128"/>
              <a:ea typeface="ＭＳ ゴシック" pitchFamily="49" charset="-128"/>
            </a:rPr>
            <a:t>　今後も、事業の見直し・統廃合など歳出の合理化等行財政改革を推進し、健全な行財政運営に努めていく。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これまでと同様に、令和元年度もすべての会計において黒字となっている。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特に水道事業会計については、標準財政規模比も高く安定した経営状態といえる。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17990282</v>
      </c>
      <c r="BO4" s="431"/>
      <c r="BP4" s="431"/>
      <c r="BQ4" s="431"/>
      <c r="BR4" s="431"/>
      <c r="BS4" s="431"/>
      <c r="BT4" s="431"/>
      <c r="BU4" s="432"/>
      <c r="BV4" s="430">
        <v>19807370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2.2999999999999998</v>
      </c>
      <c r="CU4" s="437"/>
      <c r="CV4" s="437"/>
      <c r="CW4" s="437"/>
      <c r="CX4" s="437"/>
      <c r="CY4" s="437"/>
      <c r="CZ4" s="437"/>
      <c r="DA4" s="438"/>
      <c r="DB4" s="436">
        <v>2.4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17700547</v>
      </c>
      <c r="BO5" s="468"/>
      <c r="BP5" s="468"/>
      <c r="BQ5" s="468"/>
      <c r="BR5" s="468"/>
      <c r="BS5" s="468"/>
      <c r="BT5" s="468"/>
      <c r="BU5" s="469"/>
      <c r="BV5" s="467">
        <v>19489732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97.1</v>
      </c>
      <c r="CU5" s="465"/>
      <c r="CV5" s="465"/>
      <c r="CW5" s="465"/>
      <c r="CX5" s="465"/>
      <c r="CY5" s="465"/>
      <c r="CZ5" s="465"/>
      <c r="DA5" s="466"/>
      <c r="DB5" s="464">
        <v>95.8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289735</v>
      </c>
      <c r="BO6" s="468"/>
      <c r="BP6" s="468"/>
      <c r="BQ6" s="468"/>
      <c r="BR6" s="468"/>
      <c r="BS6" s="468"/>
      <c r="BT6" s="468"/>
      <c r="BU6" s="469"/>
      <c r="BV6" s="467">
        <v>317638</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103.3</v>
      </c>
      <c r="CU6" s="505"/>
      <c r="CV6" s="505"/>
      <c r="CW6" s="505"/>
      <c r="CX6" s="505"/>
      <c r="CY6" s="505"/>
      <c r="CZ6" s="505"/>
      <c r="DA6" s="506"/>
      <c r="DB6" s="504">
        <v>102.8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35876</v>
      </c>
      <c r="BO7" s="468"/>
      <c r="BP7" s="468"/>
      <c r="BQ7" s="468"/>
      <c r="BR7" s="468"/>
      <c r="BS7" s="468"/>
      <c r="BT7" s="468"/>
      <c r="BU7" s="469"/>
      <c r="BV7" s="467">
        <v>58916</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10897133</v>
      </c>
      <c r="CU7" s="468"/>
      <c r="CV7" s="468"/>
      <c r="CW7" s="468"/>
      <c r="CX7" s="468"/>
      <c r="CY7" s="468"/>
      <c r="CZ7" s="468"/>
      <c r="DA7" s="469"/>
      <c r="DB7" s="467">
        <v>10757587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253859</v>
      </c>
      <c r="BO8" s="468"/>
      <c r="BP8" s="468"/>
      <c r="BQ8" s="468"/>
      <c r="BR8" s="468"/>
      <c r="BS8" s="468"/>
      <c r="BT8" s="468"/>
      <c r="BU8" s="469"/>
      <c r="BV8" s="467">
        <v>258722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0.85</v>
      </c>
      <c r="CU8" s="508"/>
      <c r="CV8" s="508"/>
      <c r="CW8" s="508"/>
      <c r="CX8" s="508"/>
      <c r="CY8" s="508"/>
      <c r="CZ8" s="508"/>
      <c r="DA8" s="509"/>
      <c r="DB8" s="507">
        <v>0.84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55099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-4863</v>
      </c>
      <c r="BO9" s="468"/>
      <c r="BP9" s="468"/>
      <c r="BQ9" s="468"/>
      <c r="BR9" s="468"/>
      <c r="BS9" s="468"/>
      <c r="BT9" s="468"/>
      <c r="BU9" s="469"/>
      <c r="BV9" s="467">
        <v>6360</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14.2</v>
      </c>
      <c r="CU9" s="465"/>
      <c r="CV9" s="465"/>
      <c r="CW9" s="465"/>
      <c r="CX9" s="465"/>
      <c r="CY9" s="465"/>
      <c r="CZ9" s="465"/>
      <c r="DA9" s="466"/>
      <c r="DB9" s="464">
        <v>14.4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51885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102</v>
      </c>
      <c r="AV10" s="500"/>
      <c r="AW10" s="500"/>
      <c r="AX10" s="500"/>
      <c r="AY10" s="501" t="s">
        <v>121</v>
      </c>
      <c r="AZ10" s="502"/>
      <c r="BA10" s="502"/>
      <c r="BB10" s="502"/>
      <c r="BC10" s="502"/>
      <c r="BD10" s="502"/>
      <c r="BE10" s="502"/>
      <c r="BF10" s="502"/>
      <c r="BG10" s="502"/>
      <c r="BH10" s="502"/>
      <c r="BI10" s="502"/>
      <c r="BJ10" s="502"/>
      <c r="BK10" s="502"/>
      <c r="BL10" s="502"/>
      <c r="BM10" s="503"/>
      <c r="BN10" s="467">
        <v>5414</v>
      </c>
      <c r="BO10" s="468"/>
      <c r="BP10" s="468"/>
      <c r="BQ10" s="468"/>
      <c r="BR10" s="468"/>
      <c r="BS10" s="468"/>
      <c r="BT10" s="468"/>
      <c r="BU10" s="469"/>
      <c r="BV10" s="467">
        <v>4974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102</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52912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102</v>
      </c>
      <c r="AV12" s="500"/>
      <c r="AW12" s="500"/>
      <c r="AX12" s="500"/>
      <c r="AY12" s="501" t="s">
        <v>134</v>
      </c>
      <c r="AZ12" s="502"/>
      <c r="BA12" s="502"/>
      <c r="BB12" s="502"/>
      <c r="BC12" s="502"/>
      <c r="BD12" s="502"/>
      <c r="BE12" s="502"/>
      <c r="BF12" s="502"/>
      <c r="BG12" s="502"/>
      <c r="BH12" s="502"/>
      <c r="BI12" s="502"/>
      <c r="BJ12" s="502"/>
      <c r="BK12" s="502"/>
      <c r="BL12" s="502"/>
      <c r="BM12" s="503"/>
      <c r="BN12" s="467">
        <v>330000</v>
      </c>
      <c r="BO12" s="468"/>
      <c r="BP12" s="468"/>
      <c r="BQ12" s="468"/>
      <c r="BR12" s="468"/>
      <c r="BS12" s="468"/>
      <c r="BT12" s="468"/>
      <c r="BU12" s="469"/>
      <c r="BV12" s="467">
        <v>450000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52331</v>
      </c>
      <c r="S13" s="552"/>
      <c r="T13" s="552"/>
      <c r="U13" s="552"/>
      <c r="V13" s="553"/>
      <c r="W13" s="483" t="s">
        <v>137</v>
      </c>
      <c r="X13" s="484"/>
      <c r="Y13" s="484"/>
      <c r="Z13" s="484"/>
      <c r="AA13" s="484"/>
      <c r="AB13" s="474"/>
      <c r="AC13" s="518">
        <v>289</v>
      </c>
      <c r="AD13" s="519"/>
      <c r="AE13" s="519"/>
      <c r="AF13" s="519"/>
      <c r="AG13" s="561"/>
      <c r="AH13" s="518">
        <v>273</v>
      </c>
      <c r="AI13" s="519"/>
      <c r="AJ13" s="519"/>
      <c r="AK13" s="519"/>
      <c r="AL13" s="520"/>
      <c r="AM13" s="496" t="s">
        <v>138</v>
      </c>
      <c r="AN13" s="497"/>
      <c r="AO13" s="497"/>
      <c r="AP13" s="497"/>
      <c r="AQ13" s="497"/>
      <c r="AR13" s="497"/>
      <c r="AS13" s="497"/>
      <c r="AT13" s="498"/>
      <c r="AU13" s="499" t="s">
        <v>116</v>
      </c>
      <c r="AV13" s="500"/>
      <c r="AW13" s="500"/>
      <c r="AX13" s="500"/>
      <c r="AY13" s="501" t="s">
        <v>139</v>
      </c>
      <c r="AZ13" s="502"/>
      <c r="BA13" s="502"/>
      <c r="BB13" s="502"/>
      <c r="BC13" s="502"/>
      <c r="BD13" s="502"/>
      <c r="BE13" s="502"/>
      <c r="BF13" s="502"/>
      <c r="BG13" s="502"/>
      <c r="BH13" s="502"/>
      <c r="BI13" s="502"/>
      <c r="BJ13" s="502"/>
      <c r="BK13" s="502"/>
      <c r="BL13" s="502"/>
      <c r="BM13" s="503"/>
      <c r="BN13" s="467">
        <v>-329449</v>
      </c>
      <c r="BO13" s="468"/>
      <c r="BP13" s="468"/>
      <c r="BQ13" s="468"/>
      <c r="BR13" s="468"/>
      <c r="BS13" s="468"/>
      <c r="BT13" s="468"/>
      <c r="BU13" s="469"/>
      <c r="BV13" s="467">
        <v>-438666</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6.8</v>
      </c>
      <c r="CU13" s="465"/>
      <c r="CV13" s="465"/>
      <c r="CW13" s="465"/>
      <c r="CX13" s="465"/>
      <c r="CY13" s="465"/>
      <c r="CZ13" s="465"/>
      <c r="DA13" s="466"/>
      <c r="DB13" s="464">
        <v>6.2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52610</v>
      </c>
      <c r="S14" s="552"/>
      <c r="T14" s="552"/>
      <c r="U14" s="552"/>
      <c r="V14" s="553"/>
      <c r="W14" s="457"/>
      <c r="X14" s="458"/>
      <c r="Y14" s="458"/>
      <c r="Z14" s="458"/>
      <c r="AA14" s="458"/>
      <c r="AB14" s="447"/>
      <c r="AC14" s="554">
        <v>1.1000000000000001</v>
      </c>
      <c r="AD14" s="555"/>
      <c r="AE14" s="555"/>
      <c r="AF14" s="555"/>
      <c r="AG14" s="556"/>
      <c r="AH14" s="554">
        <v>1.1000000000000001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28.6</v>
      </c>
      <c r="CU14" s="566"/>
      <c r="CV14" s="566"/>
      <c r="CW14" s="566"/>
      <c r="CX14" s="566"/>
      <c r="CY14" s="566"/>
      <c r="CZ14" s="566"/>
      <c r="DA14" s="567"/>
      <c r="DB14" s="565">
        <v>36.5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143</v>
      </c>
      <c r="N15" s="559"/>
      <c r="O15" s="559"/>
      <c r="P15" s="559"/>
      <c r="Q15" s="560"/>
      <c r="R15" s="551">
        <v>52045</v>
      </c>
      <c r="S15" s="552"/>
      <c r="T15" s="552"/>
      <c r="U15" s="552"/>
      <c r="V15" s="553"/>
      <c r="W15" s="483" t="s">
        <v>144</v>
      </c>
      <c r="X15" s="484"/>
      <c r="Y15" s="484"/>
      <c r="Z15" s="484"/>
      <c r="AA15" s="484"/>
      <c r="AB15" s="474"/>
      <c r="AC15" s="518">
        <v>7352</v>
      </c>
      <c r="AD15" s="519"/>
      <c r="AE15" s="519"/>
      <c r="AF15" s="519"/>
      <c r="AG15" s="561"/>
      <c r="AH15" s="518">
        <v>6802</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7003559</v>
      </c>
      <c r="BO15" s="431"/>
      <c r="BP15" s="431"/>
      <c r="BQ15" s="431"/>
      <c r="BR15" s="431"/>
      <c r="BS15" s="431"/>
      <c r="BT15" s="431"/>
      <c r="BU15" s="432"/>
      <c r="BV15" s="430">
        <v>6875701</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28.2</v>
      </c>
      <c r="AD16" s="555"/>
      <c r="AE16" s="555"/>
      <c r="AF16" s="555"/>
      <c r="AG16" s="556"/>
      <c r="AH16" s="554">
        <v>27.4</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8273030</v>
      </c>
      <c r="BO16" s="468"/>
      <c r="BP16" s="468"/>
      <c r="BQ16" s="468"/>
      <c r="BR16" s="468"/>
      <c r="BS16" s="468"/>
      <c r="BT16" s="468"/>
      <c r="BU16" s="469"/>
      <c r="BV16" s="467">
        <v>8113407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18411</v>
      </c>
      <c r="AD17" s="519"/>
      <c r="AE17" s="519"/>
      <c r="AF17" s="519"/>
      <c r="AG17" s="561"/>
      <c r="AH17" s="518">
        <v>17718</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8960343</v>
      </c>
      <c r="BO17" s="468"/>
      <c r="BP17" s="468"/>
      <c r="BQ17" s="468"/>
      <c r="BR17" s="468"/>
      <c r="BS17" s="468"/>
      <c r="BT17" s="468"/>
      <c r="BU17" s="469"/>
      <c r="BV17" s="467">
        <v>8768541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13.56</v>
      </c>
      <c r="M18" s="583"/>
      <c r="N18" s="583"/>
      <c r="O18" s="583"/>
      <c r="P18" s="583"/>
      <c r="Q18" s="583"/>
      <c r="R18" s="584"/>
      <c r="S18" s="584"/>
      <c r="T18" s="584"/>
      <c r="U18" s="584"/>
      <c r="V18" s="585"/>
      <c r="W18" s="485"/>
      <c r="X18" s="486"/>
      <c r="Y18" s="486"/>
      <c r="Z18" s="486"/>
      <c r="AA18" s="486"/>
      <c r="AB18" s="477"/>
      <c r="AC18" s="586">
        <v>70.7</v>
      </c>
      <c r="AD18" s="587"/>
      <c r="AE18" s="587"/>
      <c r="AF18" s="587"/>
      <c r="AG18" s="588"/>
      <c r="AH18" s="586">
        <v>71.5</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10868125</v>
      </c>
      <c r="BO18" s="468"/>
      <c r="BP18" s="468"/>
      <c r="BQ18" s="468"/>
      <c r="BR18" s="468"/>
      <c r="BS18" s="468"/>
      <c r="BT18" s="468"/>
      <c r="BU18" s="469"/>
      <c r="BV18" s="467">
        <v>10538010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4063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12250596</v>
      </c>
      <c r="BO19" s="468"/>
      <c r="BP19" s="468"/>
      <c r="BQ19" s="468"/>
      <c r="BR19" s="468"/>
      <c r="BS19" s="468"/>
      <c r="BT19" s="468"/>
      <c r="BU19" s="469"/>
      <c r="BV19" s="467">
        <v>12377085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24759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20616901</v>
      </c>
      <c r="BO23" s="468"/>
      <c r="BP23" s="468"/>
      <c r="BQ23" s="468"/>
      <c r="BR23" s="468"/>
      <c r="BS23" s="468"/>
      <c r="BT23" s="468"/>
      <c r="BU23" s="469"/>
      <c r="BV23" s="467">
        <v>21116606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8800</v>
      </c>
      <c r="R24" s="519"/>
      <c r="S24" s="519"/>
      <c r="T24" s="519"/>
      <c r="U24" s="519"/>
      <c r="V24" s="561"/>
      <c r="W24" s="620"/>
      <c r="X24" s="608"/>
      <c r="Y24" s="609"/>
      <c r="Z24" s="517" t="s">
        <v>168</v>
      </c>
      <c r="AA24" s="497"/>
      <c r="AB24" s="497"/>
      <c r="AC24" s="497"/>
      <c r="AD24" s="497"/>
      <c r="AE24" s="497"/>
      <c r="AF24" s="497"/>
      <c r="AG24" s="498"/>
      <c r="AH24" s="518">
        <v>313</v>
      </c>
      <c r="AI24" s="519"/>
      <c r="AJ24" s="519"/>
      <c r="AK24" s="519"/>
      <c r="AL24" s="561"/>
      <c r="AM24" s="518">
        <v>923976</v>
      </c>
      <c r="AN24" s="519"/>
      <c r="AO24" s="519"/>
      <c r="AP24" s="519"/>
      <c r="AQ24" s="519"/>
      <c r="AR24" s="561"/>
      <c r="AS24" s="518">
        <v>2952</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15352611</v>
      </c>
      <c r="BO24" s="468"/>
      <c r="BP24" s="468"/>
      <c r="BQ24" s="468"/>
      <c r="BR24" s="468"/>
      <c r="BS24" s="468"/>
      <c r="BT24" s="468"/>
      <c r="BU24" s="469"/>
      <c r="BV24" s="467">
        <v>15260502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7080</v>
      </c>
      <c r="R25" s="519"/>
      <c r="S25" s="519"/>
      <c r="T25" s="519"/>
      <c r="U25" s="519"/>
      <c r="V25" s="561"/>
      <c r="W25" s="620"/>
      <c r="X25" s="608"/>
      <c r="Y25" s="609"/>
      <c r="Z25" s="517" t="s">
        <v>171</v>
      </c>
      <c r="AA25" s="497"/>
      <c r="AB25" s="497"/>
      <c r="AC25" s="497"/>
      <c r="AD25" s="497"/>
      <c r="AE25" s="497"/>
      <c r="AF25" s="497"/>
      <c r="AG25" s="498"/>
      <c r="AH25" s="518" t="s">
        <v>172</v>
      </c>
      <c r="AI25" s="519"/>
      <c r="AJ25" s="519"/>
      <c r="AK25" s="519"/>
      <c r="AL25" s="561"/>
      <c r="AM25" s="518" t="s">
        <v>128</v>
      </c>
      <c r="AN25" s="519"/>
      <c r="AO25" s="519"/>
      <c r="AP25" s="519"/>
      <c r="AQ25" s="519"/>
      <c r="AR25" s="561"/>
      <c r="AS25" s="518" t="s">
        <v>128</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5774909</v>
      </c>
      <c r="BO25" s="431"/>
      <c r="BP25" s="431"/>
      <c r="BQ25" s="431"/>
      <c r="BR25" s="431"/>
      <c r="BS25" s="431"/>
      <c r="BT25" s="431"/>
      <c r="BU25" s="432"/>
      <c r="BV25" s="430">
        <v>6329155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6590</v>
      </c>
      <c r="R26" s="519"/>
      <c r="S26" s="519"/>
      <c r="T26" s="519"/>
      <c r="U26" s="519"/>
      <c r="V26" s="561"/>
      <c r="W26" s="620"/>
      <c r="X26" s="608"/>
      <c r="Y26" s="609"/>
      <c r="Z26" s="517" t="s">
        <v>175</v>
      </c>
      <c r="AA26" s="630"/>
      <c r="AB26" s="630"/>
      <c r="AC26" s="630"/>
      <c r="AD26" s="630"/>
      <c r="AE26" s="630"/>
      <c r="AF26" s="630"/>
      <c r="AG26" s="631"/>
      <c r="AH26" s="518">
        <v>5</v>
      </c>
      <c r="AI26" s="519"/>
      <c r="AJ26" s="519"/>
      <c r="AK26" s="519"/>
      <c r="AL26" s="561"/>
      <c r="AM26" s="518">
        <v>13425</v>
      </c>
      <c r="AN26" s="519"/>
      <c r="AO26" s="519"/>
      <c r="AP26" s="519"/>
      <c r="AQ26" s="519"/>
      <c r="AR26" s="561"/>
      <c r="AS26" s="518">
        <v>2685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172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4800</v>
      </c>
      <c r="R27" s="519"/>
      <c r="S27" s="519"/>
      <c r="T27" s="519"/>
      <c r="U27" s="519"/>
      <c r="V27" s="561"/>
      <c r="W27" s="620"/>
      <c r="X27" s="608"/>
      <c r="Y27" s="609"/>
      <c r="Z27" s="517" t="s">
        <v>178</v>
      </c>
      <c r="AA27" s="497"/>
      <c r="AB27" s="497"/>
      <c r="AC27" s="497"/>
      <c r="AD27" s="497"/>
      <c r="AE27" s="497"/>
      <c r="AF27" s="497"/>
      <c r="AG27" s="498"/>
      <c r="AH27" s="518">
        <v>2</v>
      </c>
      <c r="AI27" s="519"/>
      <c r="AJ27" s="519"/>
      <c r="AK27" s="519"/>
      <c r="AL27" s="561"/>
      <c r="AM27" s="518" t="s">
        <v>179</v>
      </c>
      <c r="AN27" s="519"/>
      <c r="AO27" s="519"/>
      <c r="AP27" s="519"/>
      <c r="AQ27" s="519"/>
      <c r="AR27" s="561"/>
      <c r="AS27" s="518" t="s">
        <v>179</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650690</v>
      </c>
      <c r="BO27" s="644"/>
      <c r="BP27" s="644"/>
      <c r="BQ27" s="644"/>
      <c r="BR27" s="644"/>
      <c r="BS27" s="644"/>
      <c r="BT27" s="644"/>
      <c r="BU27" s="645"/>
      <c r="BV27" s="643">
        <v>650690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4000</v>
      </c>
      <c r="R28" s="519"/>
      <c r="S28" s="519"/>
      <c r="T28" s="519"/>
      <c r="U28" s="519"/>
      <c r="V28" s="561"/>
      <c r="W28" s="620"/>
      <c r="X28" s="608"/>
      <c r="Y28" s="609"/>
      <c r="Z28" s="517" t="s">
        <v>182</v>
      </c>
      <c r="AA28" s="497"/>
      <c r="AB28" s="497"/>
      <c r="AC28" s="497"/>
      <c r="AD28" s="497"/>
      <c r="AE28" s="497"/>
      <c r="AF28" s="497"/>
      <c r="AG28" s="498"/>
      <c r="AH28" s="518" t="s">
        <v>172</v>
      </c>
      <c r="AI28" s="519"/>
      <c r="AJ28" s="519"/>
      <c r="AK28" s="519"/>
      <c r="AL28" s="561"/>
      <c r="AM28" s="518" t="s">
        <v>183</v>
      </c>
      <c r="AN28" s="519"/>
      <c r="AO28" s="519"/>
      <c r="AP28" s="519"/>
      <c r="AQ28" s="519"/>
      <c r="AR28" s="561"/>
      <c r="AS28" s="518" t="s">
        <v>172</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2302459</v>
      </c>
      <c r="BO28" s="431"/>
      <c r="BP28" s="431"/>
      <c r="BQ28" s="431"/>
      <c r="BR28" s="431"/>
      <c r="BS28" s="431"/>
      <c r="BT28" s="431"/>
      <c r="BU28" s="432"/>
      <c r="BV28" s="430">
        <v>2497045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13</v>
      </c>
      <c r="M29" s="519"/>
      <c r="N29" s="519"/>
      <c r="O29" s="519"/>
      <c r="P29" s="561"/>
      <c r="Q29" s="518">
        <v>3800</v>
      </c>
      <c r="R29" s="519"/>
      <c r="S29" s="519"/>
      <c r="T29" s="519"/>
      <c r="U29" s="519"/>
      <c r="V29" s="561"/>
      <c r="W29" s="621"/>
      <c r="X29" s="622"/>
      <c r="Y29" s="623"/>
      <c r="Z29" s="517" t="s">
        <v>186</v>
      </c>
      <c r="AA29" s="497"/>
      <c r="AB29" s="497"/>
      <c r="AC29" s="497"/>
      <c r="AD29" s="497"/>
      <c r="AE29" s="497"/>
      <c r="AF29" s="497"/>
      <c r="AG29" s="498"/>
      <c r="AH29" s="518">
        <v>315</v>
      </c>
      <c r="AI29" s="519"/>
      <c r="AJ29" s="519"/>
      <c r="AK29" s="519"/>
      <c r="AL29" s="561"/>
      <c r="AM29" s="518">
        <v>931582</v>
      </c>
      <c r="AN29" s="519"/>
      <c r="AO29" s="519"/>
      <c r="AP29" s="519"/>
      <c r="AQ29" s="519"/>
      <c r="AR29" s="561"/>
      <c r="AS29" s="518">
        <v>2957</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330389</v>
      </c>
      <c r="BO29" s="468"/>
      <c r="BP29" s="468"/>
      <c r="BQ29" s="468"/>
      <c r="BR29" s="468"/>
      <c r="BS29" s="468"/>
      <c r="BT29" s="468"/>
      <c r="BU29" s="469"/>
      <c r="BV29" s="467">
        <v>330131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861129</v>
      </c>
      <c r="BO30" s="644"/>
      <c r="BP30" s="644"/>
      <c r="BQ30" s="644"/>
      <c r="BR30" s="644"/>
      <c r="BS30" s="644"/>
      <c r="BT30" s="644"/>
      <c r="BU30" s="645"/>
      <c r="BV30" s="643">
        <v>857161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196</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白山石川医療企業団（公立松任石川中央病院事業会計）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野々市市土地開発公社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白山野々市広域事務組合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野々市市情報文化振興財団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石川県後期高齢者医療広域連合（一般会計）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石川県後期高齢者医療広域連合（後期高齢者医療特別会計）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石川県市町村職員退職手当組合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石川県市町村消防団員等公務災害補償等組合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石川県市町議会議員等公務災害補償組合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手取川水防事務組合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石川県市町村消防賞じゅつ金組合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Eje2fR03jOfSlXH8nqvUrIwxybFMLcMDhEV6Xu9GcKQwkwn7akSWbehYZd7HUB60iijqCa0VgwmC/wJtE0dCQ==" saltValue="KRSY90D4fQ/mc9vv/d+/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561</v>
      </c>
      <c r="D34" s="1248"/>
      <c r="E34" s="1249"/>
      <c r="F34" s="32">
        <v>11.14</v>
      </c>
      <c r="G34" s="33">
        <v>11.69</v>
      </c>
      <c r="H34" s="33">
        <v>11.42</v>
      </c>
      <c r="I34" s="33">
        <v>12.87</v>
      </c>
      <c r="J34" s="34">
        <v>13.8</v>
      </c>
      <c r="K34" s="22"/>
      <c r="L34" s="22"/>
      <c r="M34" s="22"/>
      <c r="N34" s="22"/>
      <c r="O34" s="22"/>
      <c r="P34" s="22"/>
    </row>
    <row r="35" spans="1:16" ht="39" customHeight="1" x14ac:dyDescent="0.15">
      <c r="A35" s="22"/>
      <c r="B35" s="35"/>
      <c r="C35" s="1242" t="s">
        <v>562</v>
      </c>
      <c r="D35" s="1243"/>
      <c r="E35" s="1244"/>
      <c r="F35" s="36">
        <v>2.29</v>
      </c>
      <c r="G35" s="37">
        <v>2.87</v>
      </c>
      <c r="H35" s="37">
        <v>3.48</v>
      </c>
      <c r="I35" s="37">
        <v>3.93</v>
      </c>
      <c r="J35" s="38">
        <v>3.57</v>
      </c>
      <c r="K35" s="22"/>
      <c r="L35" s="22"/>
      <c r="M35" s="22"/>
      <c r="N35" s="22"/>
      <c r="O35" s="22"/>
      <c r="P35" s="22"/>
    </row>
    <row r="36" spans="1:16" ht="39" customHeight="1" x14ac:dyDescent="0.15">
      <c r="A36" s="22"/>
      <c r="B36" s="35"/>
      <c r="C36" s="1242" t="s">
        <v>563</v>
      </c>
      <c r="D36" s="1243"/>
      <c r="E36" s="1244"/>
      <c r="F36" s="36">
        <v>2.7</v>
      </c>
      <c r="G36" s="37">
        <v>3.19</v>
      </c>
      <c r="H36" s="37">
        <v>2.37</v>
      </c>
      <c r="I36" s="37">
        <v>2.4</v>
      </c>
      <c r="J36" s="38">
        <v>2.3199999999999998</v>
      </c>
      <c r="K36" s="22"/>
      <c r="L36" s="22"/>
      <c r="M36" s="22"/>
      <c r="N36" s="22"/>
      <c r="O36" s="22"/>
      <c r="P36" s="22"/>
    </row>
    <row r="37" spans="1:16" ht="39" customHeight="1" x14ac:dyDescent="0.15">
      <c r="A37" s="22"/>
      <c r="B37" s="35"/>
      <c r="C37" s="1242" t="s">
        <v>564</v>
      </c>
      <c r="D37" s="1243"/>
      <c r="E37" s="1244"/>
      <c r="F37" s="36">
        <v>0.22</v>
      </c>
      <c r="G37" s="37">
        <v>1.44</v>
      </c>
      <c r="H37" s="37">
        <v>2.5299999999999998</v>
      </c>
      <c r="I37" s="37">
        <v>1.01</v>
      </c>
      <c r="J37" s="38">
        <v>0.8</v>
      </c>
      <c r="K37" s="22"/>
      <c r="L37" s="22"/>
      <c r="M37" s="22"/>
      <c r="N37" s="22"/>
      <c r="O37" s="22"/>
      <c r="P37" s="22"/>
    </row>
    <row r="38" spans="1:16" ht="39" customHeight="1" x14ac:dyDescent="0.15">
      <c r="A38" s="22"/>
      <c r="B38" s="35"/>
      <c r="C38" s="1242" t="s">
        <v>565</v>
      </c>
      <c r="D38" s="1243"/>
      <c r="E38" s="1244"/>
      <c r="F38" s="36">
        <v>0</v>
      </c>
      <c r="G38" s="37">
        <v>0</v>
      </c>
      <c r="H38" s="37">
        <v>0.01</v>
      </c>
      <c r="I38" s="37">
        <v>0.01</v>
      </c>
      <c r="J38" s="38">
        <v>0.48</v>
      </c>
      <c r="K38" s="22"/>
      <c r="L38" s="22"/>
      <c r="M38" s="22"/>
      <c r="N38" s="22"/>
      <c r="O38" s="22"/>
      <c r="P38" s="22"/>
    </row>
    <row r="39" spans="1:16" ht="39" customHeight="1" x14ac:dyDescent="0.15">
      <c r="A39" s="22"/>
      <c r="B39" s="35"/>
      <c r="C39" s="1242" t="s">
        <v>566</v>
      </c>
      <c r="D39" s="1243"/>
      <c r="E39" s="1244"/>
      <c r="F39" s="36">
        <v>0.33</v>
      </c>
      <c r="G39" s="37">
        <v>0.24</v>
      </c>
      <c r="H39" s="37">
        <v>0.39</v>
      </c>
      <c r="I39" s="37">
        <v>0.41</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567</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568</v>
      </c>
      <c r="D43" s="1246"/>
      <c r="E43" s="1247"/>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30PWOcY356bfAlwWIhBtgrTpnL/dm0Hmg+LnAlOC3Q2vjH7aOvNhKV0qa1dInfOtMrYK+lcWV7R0Shb3UbLFw==" saltValue="/5hTfeFAh1gI2KEpHQak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1739</v>
      </c>
      <c r="L45" s="60">
        <v>1726</v>
      </c>
      <c r="M45" s="60">
        <v>1709</v>
      </c>
      <c r="N45" s="60">
        <v>1798</v>
      </c>
      <c r="O45" s="61">
        <v>1749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15</v>
      </c>
      <c r="F48" s="1258"/>
      <c r="G48" s="1258"/>
      <c r="H48" s="1258"/>
      <c r="I48" s="1258"/>
      <c r="J48" s="1259"/>
      <c r="K48" s="63">
        <v>383</v>
      </c>
      <c r="L48" s="64">
        <v>355</v>
      </c>
      <c r="M48" s="64">
        <v>408</v>
      </c>
      <c r="N48" s="64">
        <v>405</v>
      </c>
      <c r="O48" s="65">
        <v>358</v>
      </c>
      <c r="P48" s="48"/>
      <c r="Q48" s="48"/>
      <c r="R48" s="48"/>
      <c r="S48" s="48"/>
      <c r="T48" s="48"/>
      <c r="U48" s="48"/>
    </row>
    <row r="49" spans="1:21" ht="30.75" customHeight="1" x14ac:dyDescent="0.15">
      <c r="A49" s="48"/>
      <c r="B49" s="1252"/>
      <c r="C49" s="1253"/>
      <c r="D49" s="62"/>
      <c r="E49" s="1258" t="s">
        <v>16</v>
      </c>
      <c r="F49" s="1258"/>
      <c r="G49" s="1258"/>
      <c r="H49" s="1258"/>
      <c r="I49" s="1258"/>
      <c r="J49" s="1259"/>
      <c r="K49" s="63">
        <v>102</v>
      </c>
      <c r="L49" s="64">
        <v>114</v>
      </c>
      <c r="M49" s="64">
        <v>129</v>
      </c>
      <c r="N49" s="64">
        <v>138</v>
      </c>
      <c r="O49" s="65">
        <v>132</v>
      </c>
      <c r="P49" s="48"/>
      <c r="Q49" s="48"/>
      <c r="R49" s="48"/>
      <c r="S49" s="48"/>
      <c r="T49" s="48"/>
      <c r="U49" s="48"/>
    </row>
    <row r="50" spans="1:21" ht="30.75" customHeight="1" x14ac:dyDescent="0.15">
      <c r="A50" s="48"/>
      <c r="B50" s="1252"/>
      <c r="C50" s="1253"/>
      <c r="D50" s="62"/>
      <c r="E50" s="1258" t="s">
        <v>17</v>
      </c>
      <c r="F50" s="1258"/>
      <c r="G50" s="1258"/>
      <c r="H50" s="1258"/>
      <c r="I50" s="1258"/>
      <c r="J50" s="1259"/>
      <c r="K50" s="63">
        <v>91</v>
      </c>
      <c r="L50" s="64">
        <v>91</v>
      </c>
      <c r="M50" s="64">
        <v>112</v>
      </c>
      <c r="N50" s="64">
        <v>166</v>
      </c>
      <c r="O50" s="65">
        <v>184</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1810</v>
      </c>
      <c r="L52" s="64">
        <v>1822</v>
      </c>
      <c r="M52" s="64">
        <v>1809</v>
      </c>
      <c r="N52" s="64">
        <v>1803</v>
      </c>
      <c r="O52" s="65">
        <v>1765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505</v>
      </c>
      <c r="L53" s="69">
        <v>464</v>
      </c>
      <c r="M53" s="69">
        <v>549</v>
      </c>
      <c r="N53" s="69">
        <v>704</v>
      </c>
      <c r="O53" s="70">
        <v>658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594</v>
      </c>
      <c r="L57" s="84" t="s">
        <v>594</v>
      </c>
      <c r="M57" s="84" t="s">
        <v>594</v>
      </c>
      <c r="N57" s="84" t="s">
        <v>594</v>
      </c>
      <c r="O57" s="85" t="s">
        <v>594</v>
      </c>
    </row>
    <row r="58" spans="1:21" ht="31.5" customHeight="1" thickBot="1" x14ac:dyDescent="0.2">
      <c r="B58" s="1268"/>
      <c r="C58" s="1269"/>
      <c r="D58" s="1273" t="s">
        <v>27</v>
      </c>
      <c r="E58" s="1274"/>
      <c r="F58" s="1274"/>
      <c r="G58" s="1274"/>
      <c r="H58" s="1274"/>
      <c r="I58" s="1274"/>
      <c r="J58" s="1275"/>
      <c r="K58" s="86" t="s">
        <v>595</v>
      </c>
      <c r="L58" s="87" t="s">
        <v>594</v>
      </c>
      <c r="M58" s="87" t="s">
        <v>594</v>
      </c>
      <c r="N58" s="87" t="s">
        <v>595</v>
      </c>
      <c r="O58" s="88" t="s">
        <v>594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sOYAftjPd/B8YlqiX4jNVIu5BE1meR5FmP0Qo+Lt2goguYwP4XZNFS3ba5LDGyvPsqZ5enDvNFwLxHA5/Gkg==" saltValue="J2yxZB8iTRbUYa+NkI8N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19301</v>
      </c>
      <c r="J41" s="104">
        <v>19427</v>
      </c>
      <c r="K41" s="104">
        <v>20702</v>
      </c>
      <c r="L41" s="104">
        <v>21117</v>
      </c>
      <c r="M41" s="105">
        <v>20617</v>
      </c>
    </row>
    <row r="42" spans="2:13" ht="27.75" customHeight="1" x14ac:dyDescent="0.15">
      <c r="B42" s="1278"/>
      <c r="C42" s="1279"/>
      <c r="D42" s="106"/>
      <c r="E42" s="1284" t="s">
        <v>32</v>
      </c>
      <c r="F42" s="1284"/>
      <c r="G42" s="1284"/>
      <c r="H42" s="1285"/>
      <c r="I42" s="107">
        <v>966</v>
      </c>
      <c r="J42" s="108">
        <v>993</v>
      </c>
      <c r="K42" s="108">
        <v>1404</v>
      </c>
      <c r="L42" s="108">
        <v>1428</v>
      </c>
      <c r="M42" s="109">
        <v>1260</v>
      </c>
    </row>
    <row r="43" spans="2:13" ht="27.75" customHeight="1" x14ac:dyDescent="0.15">
      <c r="B43" s="1278"/>
      <c r="C43" s="1279"/>
      <c r="D43" s="106"/>
      <c r="E43" s="1284" t="s">
        <v>33</v>
      </c>
      <c r="F43" s="1284"/>
      <c r="G43" s="1284"/>
      <c r="H43" s="1285"/>
      <c r="I43" s="107">
        <v>6368</v>
      </c>
      <c r="J43" s="108">
        <v>6142</v>
      </c>
      <c r="K43" s="108">
        <v>5915</v>
      </c>
      <c r="L43" s="108">
        <v>5758</v>
      </c>
      <c r="M43" s="109">
        <v>5545</v>
      </c>
    </row>
    <row r="44" spans="2:13" ht="27.75" customHeight="1" x14ac:dyDescent="0.15">
      <c r="B44" s="1278"/>
      <c r="C44" s="1279"/>
      <c r="D44" s="106"/>
      <c r="E44" s="1284" t="s">
        <v>34</v>
      </c>
      <c r="F44" s="1284"/>
      <c r="G44" s="1284"/>
      <c r="H44" s="1285"/>
      <c r="I44" s="107">
        <v>1873</v>
      </c>
      <c r="J44" s="108">
        <v>2321</v>
      </c>
      <c r="K44" s="108">
        <v>2475</v>
      </c>
      <c r="L44" s="108">
        <v>2594</v>
      </c>
      <c r="M44" s="109">
        <v>2620</v>
      </c>
    </row>
    <row r="45" spans="2:13" ht="27.75" customHeight="1" x14ac:dyDescent="0.15">
      <c r="B45" s="1278"/>
      <c r="C45" s="1279"/>
      <c r="D45" s="106"/>
      <c r="E45" s="1284" t="s">
        <v>35</v>
      </c>
      <c r="F45" s="1284"/>
      <c r="G45" s="1284"/>
      <c r="H45" s="1285"/>
      <c r="I45" s="107">
        <v>809</v>
      </c>
      <c r="J45" s="108">
        <v>863</v>
      </c>
      <c r="K45" s="108">
        <v>855</v>
      </c>
      <c r="L45" s="108">
        <v>766</v>
      </c>
      <c r="M45" s="109">
        <v>641</v>
      </c>
    </row>
    <row r="46" spans="2:13" ht="27.75" customHeight="1" x14ac:dyDescent="0.15">
      <c r="B46" s="1278"/>
      <c r="C46" s="1279"/>
      <c r="D46" s="110"/>
      <c r="E46" s="1284" t="s">
        <v>36</v>
      </c>
      <c r="F46" s="1284"/>
      <c r="G46" s="1284"/>
      <c r="H46" s="1285"/>
      <c r="I46" s="107">
        <v>124</v>
      </c>
      <c r="J46" s="108">
        <v>134</v>
      </c>
      <c r="K46" s="108">
        <v>86</v>
      </c>
      <c r="L46" s="108">
        <v>18</v>
      </c>
      <c r="M46" s="109">
        <v>55</v>
      </c>
    </row>
    <row r="47" spans="2:13" ht="27.75" customHeight="1" x14ac:dyDescent="0.15">
      <c r="B47" s="1278"/>
      <c r="C47" s="1279"/>
      <c r="D47" s="111"/>
      <c r="E47" s="1286" t="s">
        <v>37</v>
      </c>
      <c r="F47" s="1287"/>
      <c r="G47" s="1287"/>
      <c r="H47" s="1288"/>
      <c r="I47" s="107" t="s">
        <v>511</v>
      </c>
      <c r="J47" s="108" t="s">
        <v>511</v>
      </c>
      <c r="K47" s="108" t="s">
        <v>511</v>
      </c>
      <c r="L47" s="108" t="s">
        <v>511</v>
      </c>
      <c r="M47" s="109" t="s">
        <v>511</v>
      </c>
    </row>
    <row r="48" spans="2:13" ht="27.75" customHeight="1" x14ac:dyDescent="0.15">
      <c r="B48" s="1278"/>
      <c r="C48" s="1279"/>
      <c r="D48" s="106"/>
      <c r="E48" s="1284" t="s">
        <v>38</v>
      </c>
      <c r="F48" s="1284"/>
      <c r="G48" s="1284"/>
      <c r="H48" s="1285"/>
      <c r="I48" s="107" t="s">
        <v>511</v>
      </c>
      <c r="J48" s="108" t="s">
        <v>511</v>
      </c>
      <c r="K48" s="108" t="s">
        <v>511</v>
      </c>
      <c r="L48" s="108" t="s">
        <v>511</v>
      </c>
      <c r="M48" s="109" t="s">
        <v>511</v>
      </c>
    </row>
    <row r="49" spans="2:13" ht="27.75" customHeight="1" x14ac:dyDescent="0.15">
      <c r="B49" s="1280"/>
      <c r="C49" s="1281"/>
      <c r="D49" s="106"/>
      <c r="E49" s="1284" t="s">
        <v>39</v>
      </c>
      <c r="F49" s="1284"/>
      <c r="G49" s="1284"/>
      <c r="H49" s="1285"/>
      <c r="I49" s="107" t="s">
        <v>511</v>
      </c>
      <c r="J49" s="108" t="s">
        <v>511</v>
      </c>
      <c r="K49" s="108" t="s">
        <v>511</v>
      </c>
      <c r="L49" s="108" t="s">
        <v>511</v>
      </c>
      <c r="M49" s="109" t="s">
        <v>511</v>
      </c>
    </row>
    <row r="50" spans="2:13" ht="27.75" customHeight="1" x14ac:dyDescent="0.15">
      <c r="B50" s="1289" t="s">
        <v>40</v>
      </c>
      <c r="C50" s="1290"/>
      <c r="D50" s="112"/>
      <c r="E50" s="1284" t="s">
        <v>41</v>
      </c>
      <c r="F50" s="1284"/>
      <c r="G50" s="1284"/>
      <c r="H50" s="1285"/>
      <c r="I50" s="107">
        <v>5701</v>
      </c>
      <c r="J50" s="108">
        <v>5725</v>
      </c>
      <c r="K50" s="108">
        <v>5428</v>
      </c>
      <c r="L50" s="108">
        <v>5108</v>
      </c>
      <c r="M50" s="109">
        <v>4985</v>
      </c>
    </row>
    <row r="51" spans="2:13" ht="27.75" customHeight="1" x14ac:dyDescent="0.15">
      <c r="B51" s="1278"/>
      <c r="C51" s="1279"/>
      <c r="D51" s="106"/>
      <c r="E51" s="1284" t="s">
        <v>42</v>
      </c>
      <c r="F51" s="1284"/>
      <c r="G51" s="1284"/>
      <c r="H51" s="1285"/>
      <c r="I51" s="107">
        <v>2651</v>
      </c>
      <c r="J51" s="108">
        <v>2855</v>
      </c>
      <c r="K51" s="108">
        <v>3301</v>
      </c>
      <c r="L51" s="108">
        <v>3581</v>
      </c>
      <c r="M51" s="109">
        <v>3794</v>
      </c>
    </row>
    <row r="52" spans="2:13" ht="27.75" customHeight="1" x14ac:dyDescent="0.15">
      <c r="B52" s="1280"/>
      <c r="C52" s="1281"/>
      <c r="D52" s="106"/>
      <c r="E52" s="1284" t="s">
        <v>43</v>
      </c>
      <c r="F52" s="1284"/>
      <c r="G52" s="1284"/>
      <c r="H52" s="1285"/>
      <c r="I52" s="107">
        <v>19655</v>
      </c>
      <c r="J52" s="108">
        <v>19553</v>
      </c>
      <c r="K52" s="108">
        <v>19624</v>
      </c>
      <c r="L52" s="108">
        <v>19596</v>
      </c>
      <c r="M52" s="109">
        <v>19253</v>
      </c>
    </row>
    <row r="53" spans="2:13" ht="27.75" customHeight="1" thickBot="1" x14ac:dyDescent="0.2">
      <c r="B53" s="1291" t="s">
        <v>44</v>
      </c>
      <c r="C53" s="1292"/>
      <c r="D53" s="113"/>
      <c r="E53" s="1293" t="s">
        <v>45</v>
      </c>
      <c r="F53" s="1293"/>
      <c r="G53" s="1293"/>
      <c r="H53" s="1294"/>
      <c r="I53" s="114">
        <v>1434</v>
      </c>
      <c r="J53" s="115">
        <v>1747</v>
      </c>
      <c r="K53" s="115">
        <v>3083</v>
      </c>
      <c r="L53" s="115">
        <v>3396</v>
      </c>
      <c r="M53" s="116">
        <v>2706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Vt8Ta60Nv6LAWiSFH7zHL/8k1feCZxVrw+OR3h41AXMyWy5KgQzDfAmlpWNGTvBsv8hX8M3IyYIUipi0pqNng==" saltValue="EG0zazW1pYMvCISCtl9U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2812</v>
      </c>
      <c r="G55" s="128">
        <v>2497</v>
      </c>
      <c r="H55" s="129">
        <v>2302</v>
      </c>
    </row>
    <row r="56" spans="2:8" ht="52.5" customHeight="1" x14ac:dyDescent="0.15">
      <c r="B56" s="130"/>
      <c r="C56" s="1305" t="s">
        <v>49</v>
      </c>
      <c r="D56" s="1305"/>
      <c r="E56" s="1306"/>
      <c r="F56" s="131">
        <v>530</v>
      </c>
      <c r="G56" s="131">
        <v>330</v>
      </c>
      <c r="H56" s="132">
        <v>330</v>
      </c>
    </row>
    <row r="57" spans="2:8" ht="53.25" customHeight="1" x14ac:dyDescent="0.15">
      <c r="B57" s="130"/>
      <c r="C57" s="1307" t="s">
        <v>50</v>
      </c>
      <c r="D57" s="1307"/>
      <c r="E57" s="1308"/>
      <c r="F57" s="133">
        <v>956</v>
      </c>
      <c r="G57" s="133">
        <v>857</v>
      </c>
      <c r="H57" s="134">
        <v>861</v>
      </c>
    </row>
    <row r="58" spans="2:8" ht="45.75" customHeight="1" x14ac:dyDescent="0.15">
      <c r="B58" s="135"/>
      <c r="C58" s="1295" t="s">
        <v>596</v>
      </c>
      <c r="D58" s="1296"/>
      <c r="E58" s="1297"/>
      <c r="F58" s="136">
        <v>274</v>
      </c>
      <c r="G58" s="136">
        <v>274</v>
      </c>
      <c r="H58" s="137">
        <v>276</v>
      </c>
    </row>
    <row r="59" spans="2:8" ht="45.75" customHeight="1" x14ac:dyDescent="0.15">
      <c r="B59" s="135"/>
      <c r="C59" s="1295" t="s">
        <v>597</v>
      </c>
      <c r="D59" s="1296"/>
      <c r="E59" s="1297"/>
      <c r="F59" s="136">
        <v>411</v>
      </c>
      <c r="G59" s="136">
        <v>212</v>
      </c>
      <c r="H59" s="137">
        <v>212</v>
      </c>
    </row>
    <row r="60" spans="2:8" ht="45.75" customHeight="1" x14ac:dyDescent="0.15">
      <c r="B60" s="135"/>
      <c r="C60" s="1295" t="s">
        <v>598</v>
      </c>
      <c r="D60" s="1296"/>
      <c r="E60" s="1297"/>
      <c r="F60" s="136">
        <v>100</v>
      </c>
      <c r="G60" s="136">
        <v>200</v>
      </c>
      <c r="H60" s="137">
        <v>200</v>
      </c>
    </row>
    <row r="61" spans="2:8" ht="45.75" customHeight="1" x14ac:dyDescent="0.15">
      <c r="B61" s="135"/>
      <c r="C61" s="1295" t="s">
        <v>599</v>
      </c>
      <c r="D61" s="1296"/>
      <c r="E61" s="1297"/>
      <c r="F61" s="136">
        <v>165</v>
      </c>
      <c r="G61" s="136">
        <v>165</v>
      </c>
      <c r="H61" s="137">
        <v>165</v>
      </c>
    </row>
    <row r="62" spans="2:8" ht="45.75" customHeight="1" thickBot="1" x14ac:dyDescent="0.2">
      <c r="B62" s="138"/>
      <c r="C62" s="1298" t="s">
        <v>600</v>
      </c>
      <c r="D62" s="1299"/>
      <c r="E62" s="1300"/>
      <c r="F62" s="139">
        <v>6</v>
      </c>
      <c r="G62" s="139">
        <v>6</v>
      </c>
      <c r="H62" s="140">
        <v>6</v>
      </c>
    </row>
    <row r="63" spans="2:8" ht="52.5" customHeight="1" thickBot="1" x14ac:dyDescent="0.2">
      <c r="B63" s="141"/>
      <c r="C63" s="1301" t="s">
        <v>51</v>
      </c>
      <c r="D63" s="1301"/>
      <c r="E63" s="1302"/>
      <c r="F63" s="142">
        <v>4298</v>
      </c>
      <c r="G63" s="142">
        <v>3684</v>
      </c>
      <c r="H63" s="143">
        <v>3494</v>
      </c>
    </row>
    <row r="64" spans="2:8" ht="15" customHeight="1" x14ac:dyDescent="0.15"/>
  </sheetData>
  <sheetProtection algorithmName="SHA-512" hashValue="gVZM5+X6N84FkV6OPKRCHDtmXAsKhU3Xcx+Cf22sTq6KAHgyPImxc6SMYOkYiCo3B2/lkjkBVJEVVsxe7DPHew==" saltValue="13b1sqGTP06pXR/pyn3g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DE50E-63D7-4710-A4FC-6557E1E64946}">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552</v>
      </c>
      <c r="BQ50" s="1314"/>
      <c r="BR50" s="1314"/>
      <c r="BS50" s="1314"/>
      <c r="BT50" s="1314"/>
      <c r="BU50" s="1314"/>
      <c r="BV50" s="1314"/>
      <c r="BW50" s="1314"/>
      <c r="BX50" s="1314" t="s">
        <v>553</v>
      </c>
      <c r="BY50" s="1314"/>
      <c r="BZ50" s="1314"/>
      <c r="CA50" s="1314"/>
      <c r="CB50" s="1314"/>
      <c r="CC50" s="1314"/>
      <c r="CD50" s="1314"/>
      <c r="CE50" s="1314"/>
      <c r="CF50" s="1314" t="s">
        <v>554</v>
      </c>
      <c r="CG50" s="1314"/>
      <c r="CH50" s="1314"/>
      <c r="CI50" s="1314"/>
      <c r="CJ50" s="1314"/>
      <c r="CK50" s="1314"/>
      <c r="CL50" s="1314"/>
      <c r="CM50" s="1314"/>
      <c r="CN50" s="1314" t="s">
        <v>555</v>
      </c>
      <c r="CO50" s="1314"/>
      <c r="CP50" s="1314"/>
      <c r="CQ50" s="1314"/>
      <c r="CR50" s="1314"/>
      <c r="CS50" s="1314"/>
      <c r="CT50" s="1314"/>
      <c r="CU50" s="1314"/>
      <c r="CV50" s="1314" t="s">
        <v>556</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19.399999999999999</v>
      </c>
      <c r="BY51" s="1309"/>
      <c r="BZ51" s="1309"/>
      <c r="CA51" s="1309"/>
      <c r="CB51" s="1309"/>
      <c r="CC51" s="1309"/>
      <c r="CD51" s="1309"/>
      <c r="CE51" s="1309"/>
      <c r="CF51" s="1309">
        <v>33.700000000000003</v>
      </c>
      <c r="CG51" s="1309"/>
      <c r="CH51" s="1309"/>
      <c r="CI51" s="1309"/>
      <c r="CJ51" s="1309"/>
      <c r="CK51" s="1309"/>
      <c r="CL51" s="1309"/>
      <c r="CM51" s="1309"/>
      <c r="CN51" s="1309">
        <v>36.5</v>
      </c>
      <c r="CO51" s="1309"/>
      <c r="CP51" s="1309"/>
      <c r="CQ51" s="1309"/>
      <c r="CR51" s="1309"/>
      <c r="CS51" s="1309"/>
      <c r="CT51" s="1309"/>
      <c r="CU51" s="1309"/>
      <c r="CV51" s="1309">
        <v>28.6</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57.4</v>
      </c>
      <c r="BY53" s="1309"/>
      <c r="BZ53" s="1309"/>
      <c r="CA53" s="1309"/>
      <c r="CB53" s="1309"/>
      <c r="CC53" s="1309"/>
      <c r="CD53" s="1309"/>
      <c r="CE53" s="1309"/>
      <c r="CF53" s="1309">
        <v>55.8</v>
      </c>
      <c r="CG53" s="1309"/>
      <c r="CH53" s="1309"/>
      <c r="CI53" s="1309"/>
      <c r="CJ53" s="1309"/>
      <c r="CK53" s="1309"/>
      <c r="CL53" s="1309"/>
      <c r="CM53" s="1309"/>
      <c r="CN53" s="1309">
        <v>55.8</v>
      </c>
      <c r="CO53" s="1309"/>
      <c r="CP53" s="1309"/>
      <c r="CQ53" s="1309"/>
      <c r="CR53" s="1309"/>
      <c r="CS53" s="1309"/>
      <c r="CT53" s="1309"/>
      <c r="CU53" s="1309"/>
      <c r="CV53" s="1309">
        <v>57.6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607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552</v>
      </c>
      <c r="BQ72" s="1314"/>
      <c r="BR72" s="1314"/>
      <c r="BS72" s="1314"/>
      <c r="BT72" s="1314"/>
      <c r="BU72" s="1314"/>
      <c r="BV72" s="1314"/>
      <c r="BW72" s="1314"/>
      <c r="BX72" s="1314" t="s">
        <v>553</v>
      </c>
      <c r="BY72" s="1314"/>
      <c r="BZ72" s="1314"/>
      <c r="CA72" s="1314"/>
      <c r="CB72" s="1314"/>
      <c r="CC72" s="1314"/>
      <c r="CD72" s="1314"/>
      <c r="CE72" s="1314"/>
      <c r="CF72" s="1314" t="s">
        <v>554</v>
      </c>
      <c r="CG72" s="1314"/>
      <c r="CH72" s="1314"/>
      <c r="CI72" s="1314"/>
      <c r="CJ72" s="1314"/>
      <c r="CK72" s="1314"/>
      <c r="CL72" s="1314"/>
      <c r="CM72" s="1314"/>
      <c r="CN72" s="1314" t="s">
        <v>555</v>
      </c>
      <c r="CO72" s="1314"/>
      <c r="CP72" s="1314"/>
      <c r="CQ72" s="1314"/>
      <c r="CR72" s="1314"/>
      <c r="CS72" s="1314"/>
      <c r="CT72" s="1314"/>
      <c r="CU72" s="1314"/>
      <c r="CV72" s="1314" t="s">
        <v>556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v>16</v>
      </c>
      <c r="BQ73" s="1309"/>
      <c r="BR73" s="1309"/>
      <c r="BS73" s="1309"/>
      <c r="BT73" s="1309"/>
      <c r="BU73" s="1309"/>
      <c r="BV73" s="1309"/>
      <c r="BW73" s="1309"/>
      <c r="BX73" s="1309">
        <v>19.399999999999999</v>
      </c>
      <c r="BY73" s="1309"/>
      <c r="BZ73" s="1309"/>
      <c r="CA73" s="1309"/>
      <c r="CB73" s="1309"/>
      <c r="CC73" s="1309"/>
      <c r="CD73" s="1309"/>
      <c r="CE73" s="1309"/>
      <c r="CF73" s="1309">
        <v>33.700000000000003</v>
      </c>
      <c r="CG73" s="1309"/>
      <c r="CH73" s="1309"/>
      <c r="CI73" s="1309"/>
      <c r="CJ73" s="1309"/>
      <c r="CK73" s="1309"/>
      <c r="CL73" s="1309"/>
      <c r="CM73" s="1309"/>
      <c r="CN73" s="1309">
        <v>36.5</v>
      </c>
      <c r="CO73" s="1309"/>
      <c r="CP73" s="1309"/>
      <c r="CQ73" s="1309"/>
      <c r="CR73" s="1309"/>
      <c r="CS73" s="1309"/>
      <c r="CT73" s="1309"/>
      <c r="CU73" s="1309"/>
      <c r="CV73" s="1309">
        <v>28.6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612</v>
      </c>
      <c r="BC75" s="1312"/>
      <c r="BD75" s="1312"/>
      <c r="BE75" s="1312"/>
      <c r="BF75" s="1312"/>
      <c r="BG75" s="1312"/>
      <c r="BH75" s="1312"/>
      <c r="BI75" s="1312"/>
      <c r="BJ75" s="1312"/>
      <c r="BK75" s="1312"/>
      <c r="BL75" s="1312"/>
      <c r="BM75" s="1312"/>
      <c r="BN75" s="1312"/>
      <c r="BO75" s="1312"/>
      <c r="BP75" s="1309">
        <v>5.4</v>
      </c>
      <c r="BQ75" s="1309"/>
      <c r="BR75" s="1309"/>
      <c r="BS75" s="1309"/>
      <c r="BT75" s="1309"/>
      <c r="BU75" s="1309"/>
      <c r="BV75" s="1309"/>
      <c r="BW75" s="1309"/>
      <c r="BX75" s="1309">
        <v>5.5</v>
      </c>
      <c r="BY75" s="1309"/>
      <c r="BZ75" s="1309"/>
      <c r="CA75" s="1309"/>
      <c r="CB75" s="1309"/>
      <c r="CC75" s="1309"/>
      <c r="CD75" s="1309"/>
      <c r="CE75" s="1309"/>
      <c r="CF75" s="1309">
        <v>5.6</v>
      </c>
      <c r="CG75" s="1309"/>
      <c r="CH75" s="1309"/>
      <c r="CI75" s="1309"/>
      <c r="CJ75" s="1309"/>
      <c r="CK75" s="1309"/>
      <c r="CL75" s="1309"/>
      <c r="CM75" s="1309"/>
      <c r="CN75" s="1309">
        <v>6.2</v>
      </c>
      <c r="CO75" s="1309"/>
      <c r="CP75" s="1309"/>
      <c r="CQ75" s="1309"/>
      <c r="CR75" s="1309"/>
      <c r="CS75" s="1309"/>
      <c r="CT75" s="1309"/>
      <c r="CU75" s="1309"/>
      <c r="CV75" s="1309">
        <v>6.8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609</v>
      </c>
      <c r="AO77" s="1314"/>
      <c r="AP77" s="1314"/>
      <c r="AQ77" s="1314"/>
      <c r="AR77" s="1314"/>
      <c r="AS77" s="1314"/>
      <c r="AT77" s="1314"/>
      <c r="AU77" s="1314"/>
      <c r="AV77" s="1314"/>
      <c r="AW77" s="1314"/>
      <c r="AX77" s="1314"/>
      <c r="AY77" s="1314"/>
      <c r="AZ77" s="1314"/>
      <c r="BA77" s="1314"/>
      <c r="BB77" s="1312" t="s">
        <v>607</v>
      </c>
      <c r="BC77" s="1312"/>
      <c r="BD77" s="1312"/>
      <c r="BE77" s="1312"/>
      <c r="BF77" s="1312"/>
      <c r="BG77" s="1312"/>
      <c r="BH77" s="1312"/>
      <c r="BI77" s="1312"/>
      <c r="BJ77" s="1312"/>
      <c r="BK77" s="1312"/>
      <c r="BL77" s="1312"/>
      <c r="BM77" s="1312"/>
      <c r="BN77" s="1312"/>
      <c r="BO77" s="1312"/>
      <c r="BP77" s="1309">
        <v>33.6</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612</v>
      </c>
      <c r="BC79" s="1312"/>
      <c r="BD79" s="1312"/>
      <c r="BE79" s="1312"/>
      <c r="BF79" s="1312"/>
      <c r="BG79" s="1312"/>
      <c r="BH79" s="1312"/>
      <c r="BI79" s="1312"/>
      <c r="BJ79" s="1312"/>
      <c r="BK79" s="1312"/>
      <c r="BL79" s="1312"/>
      <c r="BM79" s="1312"/>
      <c r="BN79" s="1312"/>
      <c r="BO79" s="1312"/>
      <c r="BP79" s="1309">
        <v>7</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OaID+S4Jq+vJu4RM4mso4khu3sSdm5FCBWFhV3jmGBstgrelQXVRJca9q85jvxJhq3fhwrZVqDmA+JvJ/zDRQ==" saltValue="wy2C6DVc2iWJS90tmFMP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5D43D-AF03-4057-9A2D-B7DDBC79509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XTdgHlNszzWDIW+g6U2WXRU1QDtyANfOZw+LgxgyOVAdJf8q+5IFW57GARvyVYUyoIWk2rUu/4OTtuigLDGsIg==" saltValue="pT5Rb6fIW+7VsfRuBNOo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5E013-B8BF-4393-A570-69B6F8519E5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6/lSgGmLiZ6jSVr0Xrmy+GKl56pux76o4Gma/jPHC+wDC6pGYTqyUsw1/bbxmXrG9zQdwgsnNsip8+IeI/DyyA==" saltValue="FyUhV3OXmIL0LK5m6XxF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31089</v>
      </c>
      <c r="E3" s="162"/>
      <c r="F3" s="163">
        <v>47278</v>
      </c>
      <c r="G3" s="164"/>
      <c r="H3" s="165"/>
    </row>
    <row r="4" spans="1:8" x14ac:dyDescent="0.15">
      <c r="A4" s="166"/>
      <c r="B4" s="167"/>
      <c r="C4" s="168"/>
      <c r="D4" s="169">
        <v>11144</v>
      </c>
      <c r="E4" s="170"/>
      <c r="F4" s="171">
        <v>24096</v>
      </c>
      <c r="G4" s="172"/>
      <c r="H4" s="173"/>
    </row>
    <row r="5" spans="1:8" x14ac:dyDescent="0.15">
      <c r="A5" s="154" t="s">
        <v>544</v>
      </c>
      <c r="B5" s="159"/>
      <c r="C5" s="160"/>
      <c r="D5" s="161">
        <v>54845</v>
      </c>
      <c r="E5" s="162"/>
      <c r="F5" s="163">
        <v>44504</v>
      </c>
      <c r="G5" s="164"/>
      <c r="H5" s="165"/>
    </row>
    <row r="6" spans="1:8" x14ac:dyDescent="0.15">
      <c r="A6" s="166"/>
      <c r="B6" s="167"/>
      <c r="C6" s="168"/>
      <c r="D6" s="169">
        <v>19148</v>
      </c>
      <c r="E6" s="170"/>
      <c r="F6" s="171">
        <v>25876</v>
      </c>
      <c r="G6" s="172"/>
      <c r="H6" s="173"/>
    </row>
    <row r="7" spans="1:8" x14ac:dyDescent="0.15">
      <c r="A7" s="154" t="s">
        <v>545</v>
      </c>
      <c r="B7" s="159"/>
      <c r="C7" s="160"/>
      <c r="D7" s="161">
        <v>108427</v>
      </c>
      <c r="E7" s="162"/>
      <c r="F7" s="163">
        <v>47820</v>
      </c>
      <c r="G7" s="164"/>
      <c r="H7" s="165"/>
    </row>
    <row r="8" spans="1:8" x14ac:dyDescent="0.15">
      <c r="A8" s="166"/>
      <c r="B8" s="167"/>
      <c r="C8" s="168"/>
      <c r="D8" s="169">
        <v>18137</v>
      </c>
      <c r="E8" s="170"/>
      <c r="F8" s="171">
        <v>25855</v>
      </c>
      <c r="G8" s="172"/>
      <c r="H8" s="173"/>
    </row>
    <row r="9" spans="1:8" x14ac:dyDescent="0.15">
      <c r="A9" s="154" t="s">
        <v>546</v>
      </c>
      <c r="B9" s="159"/>
      <c r="C9" s="160"/>
      <c r="D9" s="161">
        <v>73708</v>
      </c>
      <c r="E9" s="162"/>
      <c r="F9" s="163">
        <v>41934</v>
      </c>
      <c r="G9" s="164"/>
      <c r="H9" s="165"/>
    </row>
    <row r="10" spans="1:8" x14ac:dyDescent="0.15">
      <c r="A10" s="166"/>
      <c r="B10" s="167"/>
      <c r="C10" s="168"/>
      <c r="D10" s="169">
        <v>20783</v>
      </c>
      <c r="E10" s="170"/>
      <c r="F10" s="171">
        <v>23352</v>
      </c>
      <c r="G10" s="172"/>
      <c r="H10" s="173"/>
    </row>
    <row r="11" spans="1:8" x14ac:dyDescent="0.15">
      <c r="A11" s="154" t="s">
        <v>547</v>
      </c>
      <c r="B11" s="159"/>
      <c r="C11" s="160"/>
      <c r="D11" s="161">
        <v>33559</v>
      </c>
      <c r="E11" s="162"/>
      <c r="F11" s="163">
        <v>45588</v>
      </c>
      <c r="G11" s="164"/>
      <c r="H11" s="165"/>
    </row>
    <row r="12" spans="1:8" x14ac:dyDescent="0.15">
      <c r="A12" s="166"/>
      <c r="B12" s="167"/>
      <c r="C12" s="174"/>
      <c r="D12" s="169">
        <v>10457</v>
      </c>
      <c r="E12" s="170"/>
      <c r="F12" s="171">
        <v>24150</v>
      </c>
      <c r="G12" s="172"/>
      <c r="H12" s="173"/>
    </row>
    <row r="13" spans="1:8" x14ac:dyDescent="0.15">
      <c r="A13" s="154"/>
      <c r="B13" s="159"/>
      <c r="C13" s="175"/>
      <c r="D13" s="176">
        <v>60326</v>
      </c>
      <c r="E13" s="177"/>
      <c r="F13" s="178">
        <v>45425</v>
      </c>
      <c r="G13" s="179"/>
      <c r="H13" s="165"/>
    </row>
    <row r="14" spans="1:8" x14ac:dyDescent="0.15">
      <c r="A14" s="166"/>
      <c r="B14" s="167"/>
      <c r="C14" s="168"/>
      <c r="D14" s="169">
        <v>15934</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2.7</v>
      </c>
      <c r="C19" s="180">
        <f>ROUND(VALUE(SUBSTITUTE(実質収支比率等に係る経年分析!G$48,"▲","-")),2)</f>
        <v>3.2</v>
      </c>
      <c r="D19" s="180">
        <f>ROUND(VALUE(SUBSTITUTE(実質収支比率等に係る経年分析!H$48,"▲","-")),2)</f>
        <v>2.37</v>
      </c>
      <c r="E19" s="180">
        <f>ROUND(VALUE(SUBSTITUTE(実質収支比率等に係る経年分析!I$48,"▲","-")),2)</f>
        <v>2.41</v>
      </c>
      <c r="F19" s="180">
        <f>ROUND(VALUE(SUBSTITUTE(実質収支比率等に係る経年分析!J$48,"▲","-")),2)</f>
        <v>2.33</v>
      </c>
    </row>
    <row r="20" spans="1:11" x14ac:dyDescent="0.15">
      <c r="A20" s="180" t="s">
        <v>55</v>
      </c>
      <c r="B20" s="180">
        <f>ROUND(VALUE(SUBSTITUTE(実質収支比率等に係る経年分析!F$47,"▲","-")),2)</f>
        <v>30.06</v>
      </c>
      <c r="C20" s="180">
        <f>ROUND(VALUE(SUBSTITUTE(実質収支比率等に係る経年分析!G$47,"▲","-")),2)</f>
        <v>30.27</v>
      </c>
      <c r="D20" s="180">
        <f>ROUND(VALUE(SUBSTITUTE(実質収支比率等に係る経年分析!H$47,"▲","-")),2)</f>
        <v>26.45</v>
      </c>
      <c r="E20" s="180">
        <f>ROUND(VALUE(SUBSTITUTE(実質収支比率等に係る経年分析!I$47,"▲","-")),2)</f>
        <v>23.21</v>
      </c>
      <c r="F20" s="180">
        <f>ROUND(VALUE(SUBSTITUTE(実質収支比率等に係る経年分析!J$47,"▲","-")),2)</f>
        <v>21.13</v>
      </c>
    </row>
    <row r="21" spans="1:11" x14ac:dyDescent="0.15">
      <c r="A21" s="180" t="s">
        <v>56</v>
      </c>
      <c r="B21" s="180">
        <f>IF(ISNUMBER(VALUE(SUBSTITUTE(実質収支比率等に係る経年分析!F$49,"▲","-"))),ROUND(VALUE(SUBSTITUTE(実質収支比率等に係る経年分析!F$49,"▲","-")),2),NA())</f>
        <v>3.2</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-5.92</v>
      </c>
      <c r="E21" s="180">
        <f>IF(ISNUMBER(VALUE(SUBSTITUTE(実質収支比率等に係る経年分析!I$49,"▲","-"))),ROUND(VALUE(SUBSTITUTE(実質収支比率等に係る経年分析!I$49,"▲","-")),2),NA())</f>
        <v>-4.08</v>
      </c>
      <c r="F21" s="180">
        <f>IF(ISNUMBER(VALUE(SUBSTITUTE(実質収支比率等に係る経年分析!J$49,"▲","-"))),ROUND(VALUE(SUBSTITUTE(実質収支比率等に係る経年分析!J$49,"▲","-")),2),NA())</f>
        <v>-3.02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2.5299999999999998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2.3199999999999998</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1810</v>
      </c>
      <c r="E42" s="182"/>
      <c r="F42" s="182"/>
      <c r="G42" s="182">
        <f>'実質公債費比率（分子）の構造'!L$52</f>
        <v>1822</v>
      </c>
      <c r="H42" s="182"/>
      <c r="I42" s="182"/>
      <c r="J42" s="182">
        <f>'実質公債費比率（分子）の構造'!M$52</f>
        <v>1809</v>
      </c>
      <c r="K42" s="182"/>
      <c r="L42" s="182"/>
      <c r="M42" s="182">
        <f>'実質公債費比率（分子）の構造'!N$52</f>
        <v>1803</v>
      </c>
      <c r="N42" s="182"/>
      <c r="O42" s="182"/>
      <c r="P42" s="182">
        <f>'実質公債費比率（分子）の構造'!O$52</f>
        <v>1765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91</v>
      </c>
      <c r="C44" s="182"/>
      <c r="D44" s="182"/>
      <c r="E44" s="182">
        <f>'実質公債費比率（分子）の構造'!L$50</f>
        <v>91</v>
      </c>
      <c r="F44" s="182"/>
      <c r="G44" s="182"/>
      <c r="H44" s="182">
        <f>'実質公債費比率（分子）の構造'!M$50</f>
        <v>112</v>
      </c>
      <c r="I44" s="182"/>
      <c r="J44" s="182"/>
      <c r="K44" s="182">
        <f>'実質公債費比率（分子）の構造'!N$50</f>
        <v>166</v>
      </c>
      <c r="L44" s="182"/>
      <c r="M44" s="182"/>
      <c r="N44" s="182">
        <f>'実質公債費比率（分子）の構造'!O$50</f>
        <v>184</v>
      </c>
      <c r="O44" s="182"/>
      <c r="P44" s="182"/>
    </row>
    <row r="45" spans="1:16" x14ac:dyDescent="0.15">
      <c r="A45" s="182" t="s">
        <v>66</v>
      </c>
      <c r="B45" s="182">
        <f>'実質公債費比率（分子）の構造'!K$49</f>
        <v>102</v>
      </c>
      <c r="C45" s="182"/>
      <c r="D45" s="182"/>
      <c r="E45" s="182">
        <f>'実質公債費比率（分子）の構造'!L$49</f>
        <v>114</v>
      </c>
      <c r="F45" s="182"/>
      <c r="G45" s="182"/>
      <c r="H45" s="182">
        <f>'実質公債費比率（分子）の構造'!M$49</f>
        <v>129</v>
      </c>
      <c r="I45" s="182"/>
      <c r="J45" s="182"/>
      <c r="K45" s="182">
        <f>'実質公債費比率（分子）の構造'!N$49</f>
        <v>138</v>
      </c>
      <c r="L45" s="182"/>
      <c r="M45" s="182"/>
      <c r="N45" s="182">
        <f>'実質公債費比率（分子）の構造'!O$49</f>
        <v>132</v>
      </c>
      <c r="O45" s="182"/>
      <c r="P45" s="182"/>
    </row>
    <row r="46" spans="1:16" x14ac:dyDescent="0.15">
      <c r="A46" s="182" t="s">
        <v>67</v>
      </c>
      <c r="B46" s="182">
        <f>'実質公債費比率（分子）の構造'!K$48</f>
        <v>383</v>
      </c>
      <c r="C46" s="182"/>
      <c r="D46" s="182"/>
      <c r="E46" s="182">
        <f>'実質公債費比率（分子）の構造'!L$48</f>
        <v>355</v>
      </c>
      <c r="F46" s="182"/>
      <c r="G46" s="182"/>
      <c r="H46" s="182">
        <f>'実質公債費比率（分子）の構造'!M$48</f>
        <v>408</v>
      </c>
      <c r="I46" s="182"/>
      <c r="J46" s="182"/>
      <c r="K46" s="182">
        <f>'実質公債費比率（分子）の構造'!N$48</f>
        <v>405</v>
      </c>
      <c r="L46" s="182"/>
      <c r="M46" s="182"/>
      <c r="N46" s="182">
        <f>'実質公債費比率（分子）の構造'!O$48</f>
        <v>358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1739</v>
      </c>
      <c r="C49" s="182"/>
      <c r="D49" s="182"/>
      <c r="E49" s="182">
        <f>'実質公債費比率（分子）の構造'!L$45</f>
        <v>1726</v>
      </c>
      <c r="F49" s="182"/>
      <c r="G49" s="182"/>
      <c r="H49" s="182">
        <f>'実質公債費比率（分子）の構造'!M$45</f>
        <v>1709</v>
      </c>
      <c r="I49" s="182"/>
      <c r="J49" s="182"/>
      <c r="K49" s="182">
        <f>'実質公債費比率（分子）の構造'!N$45</f>
        <v>1798</v>
      </c>
      <c r="L49" s="182"/>
      <c r="M49" s="182"/>
      <c r="N49" s="182">
        <f>'実質公債費比率（分子）の構造'!O$45</f>
        <v>1749</v>
      </c>
      <c r="O49" s="182"/>
      <c r="P49" s="182"/>
    </row>
    <row r="50" spans="1:16" x14ac:dyDescent="0.15">
      <c r="A50" s="182" t="s">
        <v>71</v>
      </c>
      <c r="B50" s="182" t="e">
        <f>NA()</f>
        <v>#N/A</v>
      </c>
      <c r="C50" s="182">
        <f>IF(ISNUMBER('実質公債費比率（分子）の構造'!K$53),'実質公債費比率（分子）の構造'!K$53,NA())</f>
        <v>505</v>
      </c>
      <c r="D50" s="182" t="e">
        <f>NA()</f>
        <v>#N/A</v>
      </c>
      <c r="E50" s="182" t="e">
        <f>NA()</f>
        <v>#N/A</v>
      </c>
      <c r="F50" s="182">
        <f>IF(ISNUMBER('実質公債費比率（分子）の構造'!L$53),'実質公債費比率（分子）の構造'!L$53,NA())</f>
        <v>464</v>
      </c>
      <c r="G50" s="182" t="e">
        <f>NA()</f>
        <v>#N/A</v>
      </c>
      <c r="H50" s="182" t="e">
        <f>NA()</f>
        <v>#N/A</v>
      </c>
      <c r="I50" s="182">
        <f>IF(ISNUMBER('実質公債費比率（分子）の構造'!M$53),'実質公債費比率（分子）の構造'!M$53,NA())</f>
        <v>549</v>
      </c>
      <c r="J50" s="182" t="e">
        <f>NA()</f>
        <v>#N/A</v>
      </c>
      <c r="K50" s="182" t="e">
        <f>NA()</f>
        <v>#N/A</v>
      </c>
      <c r="L50" s="182">
        <f>IF(ISNUMBER('実質公債費比率（分子）の構造'!N$53),'実質公債費比率（分子）の構造'!N$53,NA())</f>
        <v>704</v>
      </c>
      <c r="M50" s="182" t="e">
        <f>NA()</f>
        <v>#N/A</v>
      </c>
      <c r="N50" s="182" t="e">
        <f>NA()</f>
        <v>#N/A</v>
      </c>
      <c r="O50" s="182">
        <f>IF(ISNUMBER('実質公債費比率（分子）の構造'!O$53),'実質公債費比率（分子）の構造'!O$53,NA())</f>
        <v>658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19655</v>
      </c>
      <c r="E56" s="181"/>
      <c r="F56" s="181"/>
      <c r="G56" s="181">
        <f>'将来負担比率（分子）の構造'!J$52</f>
        <v>19553</v>
      </c>
      <c r="H56" s="181"/>
      <c r="I56" s="181"/>
      <c r="J56" s="181">
        <f>'将来負担比率（分子）の構造'!K$52</f>
        <v>19624</v>
      </c>
      <c r="K56" s="181"/>
      <c r="L56" s="181"/>
      <c r="M56" s="181">
        <f>'将来負担比率（分子）の構造'!L$52</f>
        <v>19596</v>
      </c>
      <c r="N56" s="181"/>
      <c r="O56" s="181"/>
      <c r="P56" s="181">
        <f>'将来負担比率（分子）の構造'!M$52</f>
        <v>19253</v>
      </c>
    </row>
    <row r="57" spans="1:16" x14ac:dyDescent="0.15">
      <c r="A57" s="181" t="s">
        <v>42</v>
      </c>
      <c r="B57" s="181"/>
      <c r="C57" s="181"/>
      <c r="D57" s="181">
        <f>'将来負担比率（分子）の構造'!I$51</f>
        <v>2651</v>
      </c>
      <c r="E57" s="181"/>
      <c r="F57" s="181"/>
      <c r="G57" s="181">
        <f>'将来負担比率（分子）の構造'!J$51</f>
        <v>2855</v>
      </c>
      <c r="H57" s="181"/>
      <c r="I57" s="181"/>
      <c r="J57" s="181">
        <f>'将来負担比率（分子）の構造'!K$51</f>
        <v>3301</v>
      </c>
      <c r="K57" s="181"/>
      <c r="L57" s="181"/>
      <c r="M57" s="181">
        <f>'将来負担比率（分子）の構造'!L$51</f>
        <v>3581</v>
      </c>
      <c r="N57" s="181"/>
      <c r="O57" s="181"/>
      <c r="P57" s="181">
        <f>'将来負担比率（分子）の構造'!M$51</f>
        <v>3794</v>
      </c>
    </row>
    <row r="58" spans="1:16" x14ac:dyDescent="0.15">
      <c r="A58" s="181" t="s">
        <v>41</v>
      </c>
      <c r="B58" s="181"/>
      <c r="C58" s="181"/>
      <c r="D58" s="181">
        <f>'将来負担比率（分子）の構造'!I$50</f>
        <v>5701</v>
      </c>
      <c r="E58" s="181"/>
      <c r="F58" s="181"/>
      <c r="G58" s="181">
        <f>'将来負担比率（分子）の構造'!J$50</f>
        <v>5725</v>
      </c>
      <c r="H58" s="181"/>
      <c r="I58" s="181"/>
      <c r="J58" s="181">
        <f>'将来負担比率（分子）の構造'!K$50</f>
        <v>5428</v>
      </c>
      <c r="K58" s="181"/>
      <c r="L58" s="181"/>
      <c r="M58" s="181">
        <f>'将来負担比率（分子）の構造'!L$50</f>
        <v>5108</v>
      </c>
      <c r="N58" s="181"/>
      <c r="O58" s="181"/>
      <c r="P58" s="181">
        <f>'将来負担比率（分子）の構造'!M$50</f>
        <v>4985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124</v>
      </c>
      <c r="C61" s="181"/>
      <c r="D61" s="181"/>
      <c r="E61" s="181">
        <f>'将来負担比率（分子）の構造'!J$46</f>
        <v>134</v>
      </c>
      <c r="F61" s="181"/>
      <c r="G61" s="181"/>
      <c r="H61" s="181">
        <f>'将来負担比率（分子）の構造'!K$46</f>
        <v>86</v>
      </c>
      <c r="I61" s="181"/>
      <c r="J61" s="181"/>
      <c r="K61" s="181">
        <f>'将来負担比率（分子）の構造'!L$46</f>
        <v>18</v>
      </c>
      <c r="L61" s="181"/>
      <c r="M61" s="181"/>
      <c r="N61" s="181">
        <f>'将来負担比率（分子）の構造'!M$46</f>
        <v>55</v>
      </c>
      <c r="O61" s="181"/>
      <c r="P61" s="181"/>
    </row>
    <row r="62" spans="1:16" x14ac:dyDescent="0.15">
      <c r="A62" s="181" t="s">
        <v>35</v>
      </c>
      <c r="B62" s="181">
        <f>'将来負担比率（分子）の構造'!I$45</f>
        <v>809</v>
      </c>
      <c r="C62" s="181"/>
      <c r="D62" s="181"/>
      <c r="E62" s="181">
        <f>'将来負担比率（分子）の構造'!J$45</f>
        <v>863</v>
      </c>
      <c r="F62" s="181"/>
      <c r="G62" s="181"/>
      <c r="H62" s="181">
        <f>'将来負担比率（分子）の構造'!K$45</f>
        <v>855</v>
      </c>
      <c r="I62" s="181"/>
      <c r="J62" s="181"/>
      <c r="K62" s="181">
        <f>'将来負担比率（分子）の構造'!L$45</f>
        <v>766</v>
      </c>
      <c r="L62" s="181"/>
      <c r="M62" s="181"/>
      <c r="N62" s="181">
        <f>'将来負担比率（分子）の構造'!M$45</f>
        <v>641</v>
      </c>
      <c r="O62" s="181"/>
      <c r="P62" s="181"/>
    </row>
    <row r="63" spans="1:16" x14ac:dyDescent="0.15">
      <c r="A63" s="181" t="s">
        <v>34</v>
      </c>
      <c r="B63" s="181">
        <f>'将来負担比率（分子）の構造'!I$44</f>
        <v>1873</v>
      </c>
      <c r="C63" s="181"/>
      <c r="D63" s="181"/>
      <c r="E63" s="181">
        <f>'将来負担比率（分子）の構造'!J$44</f>
        <v>2321</v>
      </c>
      <c r="F63" s="181"/>
      <c r="G63" s="181"/>
      <c r="H63" s="181">
        <f>'将来負担比率（分子）の構造'!K$44</f>
        <v>2475</v>
      </c>
      <c r="I63" s="181"/>
      <c r="J63" s="181"/>
      <c r="K63" s="181">
        <f>'将来負担比率（分子）の構造'!L$44</f>
        <v>2594</v>
      </c>
      <c r="L63" s="181"/>
      <c r="M63" s="181"/>
      <c r="N63" s="181">
        <f>'将来負担比率（分子）の構造'!M$44</f>
        <v>2620</v>
      </c>
      <c r="O63" s="181"/>
      <c r="P63" s="181"/>
    </row>
    <row r="64" spans="1:16" x14ac:dyDescent="0.15">
      <c r="A64" s="181" t="s">
        <v>33</v>
      </c>
      <c r="B64" s="181">
        <f>'将来負担比率（分子）の構造'!I$43</f>
        <v>6368</v>
      </c>
      <c r="C64" s="181"/>
      <c r="D64" s="181"/>
      <c r="E64" s="181">
        <f>'将来負担比率（分子）の構造'!J$43</f>
        <v>6142</v>
      </c>
      <c r="F64" s="181"/>
      <c r="G64" s="181"/>
      <c r="H64" s="181">
        <f>'将来負担比率（分子）の構造'!K$43</f>
        <v>5915</v>
      </c>
      <c r="I64" s="181"/>
      <c r="J64" s="181"/>
      <c r="K64" s="181">
        <f>'将来負担比率（分子）の構造'!L$43</f>
        <v>5758</v>
      </c>
      <c r="L64" s="181"/>
      <c r="M64" s="181"/>
      <c r="N64" s="181">
        <f>'将来負担比率（分子）の構造'!M$43</f>
        <v>5545</v>
      </c>
      <c r="O64" s="181"/>
      <c r="P64" s="181"/>
    </row>
    <row r="65" spans="1:16" x14ac:dyDescent="0.15">
      <c r="A65" s="181" t="s">
        <v>32</v>
      </c>
      <c r="B65" s="181">
        <f>'将来負担比率（分子）の構造'!I$42</f>
        <v>966</v>
      </c>
      <c r="C65" s="181"/>
      <c r="D65" s="181"/>
      <c r="E65" s="181">
        <f>'将来負担比率（分子）の構造'!J$42</f>
        <v>993</v>
      </c>
      <c r="F65" s="181"/>
      <c r="G65" s="181"/>
      <c r="H65" s="181">
        <f>'将来負担比率（分子）の構造'!K$42</f>
        <v>1404</v>
      </c>
      <c r="I65" s="181"/>
      <c r="J65" s="181"/>
      <c r="K65" s="181">
        <f>'将来負担比率（分子）の構造'!L$42</f>
        <v>1428</v>
      </c>
      <c r="L65" s="181"/>
      <c r="M65" s="181"/>
      <c r="N65" s="181">
        <f>'将来負担比率（分子）の構造'!M$42</f>
        <v>1260</v>
      </c>
      <c r="O65" s="181"/>
      <c r="P65" s="181"/>
    </row>
    <row r="66" spans="1:16" x14ac:dyDescent="0.15">
      <c r="A66" s="181" t="s">
        <v>31</v>
      </c>
      <c r="B66" s="181">
        <f>'将来負担比率（分子）の構造'!I$41</f>
        <v>19301</v>
      </c>
      <c r="C66" s="181"/>
      <c r="D66" s="181"/>
      <c r="E66" s="181">
        <f>'将来負担比率（分子）の構造'!J$41</f>
        <v>19427</v>
      </c>
      <c r="F66" s="181"/>
      <c r="G66" s="181"/>
      <c r="H66" s="181">
        <f>'将来負担比率（分子）の構造'!K$41</f>
        <v>20702</v>
      </c>
      <c r="I66" s="181"/>
      <c r="J66" s="181"/>
      <c r="K66" s="181">
        <f>'将来負担比率（分子）の構造'!L$41</f>
        <v>21117</v>
      </c>
      <c r="L66" s="181"/>
      <c r="M66" s="181"/>
      <c r="N66" s="181">
        <f>'将来負担比率（分子）の構造'!M$41</f>
        <v>20617</v>
      </c>
      <c r="O66" s="181"/>
      <c r="P66" s="181"/>
    </row>
    <row r="67" spans="1:16" x14ac:dyDescent="0.15">
      <c r="A67" s="181" t="s">
        <v>75</v>
      </c>
      <c r="B67" s="181" t="e">
        <f>NA()</f>
        <v>#N/A</v>
      </c>
      <c r="C67" s="181">
        <f>IF(ISNUMBER('将来負担比率（分子）の構造'!I$53), IF('将来負担比率（分子）の構造'!I$53 &lt; 0, 0, '将来負担比率（分子）の構造'!I$53), NA())</f>
        <v>1434</v>
      </c>
      <c r="D67" s="181" t="e">
        <f>NA()</f>
        <v>#N/A</v>
      </c>
      <c r="E67" s="181" t="e">
        <f>NA()</f>
        <v>#N/A</v>
      </c>
      <c r="F67" s="181">
        <f>IF(ISNUMBER('将来負担比率（分子）の構造'!J$53), IF('将来負担比率（分子）の構造'!J$53 &lt; 0, 0, '将来負担比率（分子）の構造'!J$53), NA())</f>
        <v>1747</v>
      </c>
      <c r="G67" s="181" t="e">
        <f>NA()</f>
        <v>#N/A</v>
      </c>
      <c r="H67" s="181" t="e">
        <f>NA()</f>
        <v>#N/A</v>
      </c>
      <c r="I67" s="181">
        <f>IF(ISNUMBER('将来負担比率（分子）の構造'!K$53), IF('将来負担比率（分子）の構造'!K$53 &lt; 0, 0, '将来負担比率（分子）の構造'!K$53), NA())</f>
        <v>3083</v>
      </c>
      <c r="J67" s="181" t="e">
        <f>NA()</f>
        <v>#N/A</v>
      </c>
      <c r="K67" s="181" t="e">
        <f>NA()</f>
        <v>#N/A</v>
      </c>
      <c r="L67" s="181">
        <f>IF(ISNUMBER('将来負担比率（分子）の構造'!L$53), IF('将来負担比率（分子）の構造'!L$53 &lt; 0, 0, '将来負担比率（分子）の構造'!L$53), NA())</f>
        <v>3396</v>
      </c>
      <c r="M67" s="181" t="e">
        <f>NA()</f>
        <v>#N/A</v>
      </c>
      <c r="N67" s="181" t="e">
        <f>NA()</f>
        <v>#N/A</v>
      </c>
      <c r="O67" s="181">
        <f>IF(ISNUMBER('将来負担比率（分子）の構造'!M$53), IF('将来負担比率（分子）の構造'!M$53 &lt; 0, 0, '将来負担比率（分子）の構造'!M$53), NA())</f>
        <v>2706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2812</v>
      </c>
      <c r="C72" s="185">
        <f>基金残高に係る経年分析!G55</f>
        <v>2497</v>
      </c>
      <c r="D72" s="185">
        <f>基金残高に係る経年分析!H55</f>
        <v>2302</v>
      </c>
    </row>
    <row r="73" spans="1:16" x14ac:dyDescent="0.15">
      <c r="A73" s="184" t="s">
        <v>78</v>
      </c>
      <c r="B73" s="185">
        <f>基金残高に係る経年分析!F56</f>
        <v>530</v>
      </c>
      <c r="C73" s="185">
        <f>基金残高に係る経年分析!G56</f>
        <v>330</v>
      </c>
      <c r="D73" s="185">
        <f>基金残高に係る経年分析!H56</f>
        <v>330</v>
      </c>
    </row>
    <row r="74" spans="1:16" x14ac:dyDescent="0.15">
      <c r="A74" s="184" t="s">
        <v>79</v>
      </c>
      <c r="B74" s="185">
        <f>基金残高に係る経年分析!F57</f>
        <v>956</v>
      </c>
      <c r="C74" s="185">
        <f>基金残高に係る経年分析!G57</f>
        <v>857</v>
      </c>
      <c r="D74" s="185">
        <f>基金残高に係る経年分析!H57</f>
        <v>861</v>
      </c>
    </row>
  </sheetData>
  <sheetProtection algorithmName="SHA-512" hashValue="JTMEFHMiMN4Lp0Q6GIqgU7KD8De8m4cphGMEPVQTJbTxnRQ5e0sXJBVphHmrzqzum8etckf1nbiSz6yM6TTdPA==" saltValue="2WFVnwdymrRFr/NdrugSE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8158270</v>
      </c>
      <c r="S5" s="673"/>
      <c r="T5" s="673"/>
      <c r="U5" s="673"/>
      <c r="V5" s="673"/>
      <c r="W5" s="673"/>
      <c r="X5" s="673"/>
      <c r="Y5" s="674"/>
      <c r="Z5" s="675">
        <v>45.3</v>
      </c>
      <c r="AA5" s="675"/>
      <c r="AB5" s="675"/>
      <c r="AC5" s="675"/>
      <c r="AD5" s="676">
        <v>7788168</v>
      </c>
      <c r="AE5" s="676"/>
      <c r="AF5" s="676"/>
      <c r="AG5" s="676"/>
      <c r="AH5" s="676"/>
      <c r="AI5" s="676"/>
      <c r="AJ5" s="676"/>
      <c r="AK5" s="676"/>
      <c r="AL5" s="677">
        <v>74</v>
      </c>
      <c r="AM5" s="678"/>
      <c r="AN5" s="678"/>
      <c r="AO5" s="679"/>
      <c r="AP5" s="669" t="s">
        <v>227</v>
      </c>
      <c r="AQ5" s="670"/>
      <c r="AR5" s="670"/>
      <c r="AS5" s="670"/>
      <c r="AT5" s="670"/>
      <c r="AU5" s="670"/>
      <c r="AV5" s="670"/>
      <c r="AW5" s="670"/>
      <c r="AX5" s="670"/>
      <c r="AY5" s="670"/>
      <c r="AZ5" s="670"/>
      <c r="BA5" s="670"/>
      <c r="BB5" s="670"/>
      <c r="BC5" s="670"/>
      <c r="BD5" s="670"/>
      <c r="BE5" s="670"/>
      <c r="BF5" s="671"/>
      <c r="BG5" s="683">
        <v>7788168</v>
      </c>
      <c r="BH5" s="684"/>
      <c r="BI5" s="684"/>
      <c r="BJ5" s="684"/>
      <c r="BK5" s="684"/>
      <c r="BL5" s="684"/>
      <c r="BM5" s="684"/>
      <c r="BN5" s="685"/>
      <c r="BO5" s="686">
        <v>95.5</v>
      </c>
      <c r="BP5" s="686"/>
      <c r="BQ5" s="686"/>
      <c r="BR5" s="686"/>
      <c r="BS5" s="687">
        <v>77909</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141447</v>
      </c>
      <c r="S6" s="684"/>
      <c r="T6" s="684"/>
      <c r="U6" s="684"/>
      <c r="V6" s="684"/>
      <c r="W6" s="684"/>
      <c r="X6" s="684"/>
      <c r="Y6" s="685"/>
      <c r="Z6" s="686">
        <v>0.8</v>
      </c>
      <c r="AA6" s="686"/>
      <c r="AB6" s="686"/>
      <c r="AC6" s="686"/>
      <c r="AD6" s="687">
        <v>141447</v>
      </c>
      <c r="AE6" s="687"/>
      <c r="AF6" s="687"/>
      <c r="AG6" s="687"/>
      <c r="AH6" s="687"/>
      <c r="AI6" s="687"/>
      <c r="AJ6" s="687"/>
      <c r="AK6" s="687"/>
      <c r="AL6" s="688">
        <v>1.3</v>
      </c>
      <c r="AM6" s="689"/>
      <c r="AN6" s="689"/>
      <c r="AO6" s="690"/>
      <c r="AP6" s="680" t="s">
        <v>232</v>
      </c>
      <c r="AQ6" s="681"/>
      <c r="AR6" s="681"/>
      <c r="AS6" s="681"/>
      <c r="AT6" s="681"/>
      <c r="AU6" s="681"/>
      <c r="AV6" s="681"/>
      <c r="AW6" s="681"/>
      <c r="AX6" s="681"/>
      <c r="AY6" s="681"/>
      <c r="AZ6" s="681"/>
      <c r="BA6" s="681"/>
      <c r="BB6" s="681"/>
      <c r="BC6" s="681"/>
      <c r="BD6" s="681"/>
      <c r="BE6" s="681"/>
      <c r="BF6" s="682"/>
      <c r="BG6" s="683">
        <v>7788168</v>
      </c>
      <c r="BH6" s="684"/>
      <c r="BI6" s="684"/>
      <c r="BJ6" s="684"/>
      <c r="BK6" s="684"/>
      <c r="BL6" s="684"/>
      <c r="BM6" s="684"/>
      <c r="BN6" s="685"/>
      <c r="BO6" s="686">
        <v>95.5</v>
      </c>
      <c r="BP6" s="686"/>
      <c r="BQ6" s="686"/>
      <c r="BR6" s="686"/>
      <c r="BS6" s="687">
        <v>77909</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164172</v>
      </c>
      <c r="CS6" s="684"/>
      <c r="CT6" s="684"/>
      <c r="CU6" s="684"/>
      <c r="CV6" s="684"/>
      <c r="CW6" s="684"/>
      <c r="CX6" s="684"/>
      <c r="CY6" s="685"/>
      <c r="CZ6" s="677">
        <v>0.9</v>
      </c>
      <c r="DA6" s="678"/>
      <c r="DB6" s="678"/>
      <c r="DC6" s="697"/>
      <c r="DD6" s="692" t="s">
        <v>234</v>
      </c>
      <c r="DE6" s="684"/>
      <c r="DF6" s="684"/>
      <c r="DG6" s="684"/>
      <c r="DH6" s="684"/>
      <c r="DI6" s="684"/>
      <c r="DJ6" s="684"/>
      <c r="DK6" s="684"/>
      <c r="DL6" s="684"/>
      <c r="DM6" s="684"/>
      <c r="DN6" s="684"/>
      <c r="DO6" s="684"/>
      <c r="DP6" s="685"/>
      <c r="DQ6" s="692">
        <v>164172</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6443</v>
      </c>
      <c r="S7" s="684"/>
      <c r="T7" s="684"/>
      <c r="U7" s="684"/>
      <c r="V7" s="684"/>
      <c r="W7" s="684"/>
      <c r="X7" s="684"/>
      <c r="Y7" s="685"/>
      <c r="Z7" s="686">
        <v>0</v>
      </c>
      <c r="AA7" s="686"/>
      <c r="AB7" s="686"/>
      <c r="AC7" s="686"/>
      <c r="AD7" s="687">
        <v>6443</v>
      </c>
      <c r="AE7" s="687"/>
      <c r="AF7" s="687"/>
      <c r="AG7" s="687"/>
      <c r="AH7" s="687"/>
      <c r="AI7" s="687"/>
      <c r="AJ7" s="687"/>
      <c r="AK7" s="687"/>
      <c r="AL7" s="688">
        <v>0.1</v>
      </c>
      <c r="AM7" s="689"/>
      <c r="AN7" s="689"/>
      <c r="AO7" s="690"/>
      <c r="AP7" s="680" t="s">
        <v>236</v>
      </c>
      <c r="AQ7" s="681"/>
      <c r="AR7" s="681"/>
      <c r="AS7" s="681"/>
      <c r="AT7" s="681"/>
      <c r="AU7" s="681"/>
      <c r="AV7" s="681"/>
      <c r="AW7" s="681"/>
      <c r="AX7" s="681"/>
      <c r="AY7" s="681"/>
      <c r="AZ7" s="681"/>
      <c r="BA7" s="681"/>
      <c r="BB7" s="681"/>
      <c r="BC7" s="681"/>
      <c r="BD7" s="681"/>
      <c r="BE7" s="681"/>
      <c r="BF7" s="682"/>
      <c r="BG7" s="683">
        <v>3696553</v>
      </c>
      <c r="BH7" s="684"/>
      <c r="BI7" s="684"/>
      <c r="BJ7" s="684"/>
      <c r="BK7" s="684"/>
      <c r="BL7" s="684"/>
      <c r="BM7" s="684"/>
      <c r="BN7" s="685"/>
      <c r="BO7" s="686">
        <v>45.3</v>
      </c>
      <c r="BP7" s="686"/>
      <c r="BQ7" s="686"/>
      <c r="BR7" s="686"/>
      <c r="BS7" s="687">
        <v>77909</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1698819</v>
      </c>
      <c r="CS7" s="684"/>
      <c r="CT7" s="684"/>
      <c r="CU7" s="684"/>
      <c r="CV7" s="684"/>
      <c r="CW7" s="684"/>
      <c r="CX7" s="684"/>
      <c r="CY7" s="685"/>
      <c r="CZ7" s="686">
        <v>9.6</v>
      </c>
      <c r="DA7" s="686"/>
      <c r="DB7" s="686"/>
      <c r="DC7" s="686"/>
      <c r="DD7" s="692">
        <v>25095</v>
      </c>
      <c r="DE7" s="684"/>
      <c r="DF7" s="684"/>
      <c r="DG7" s="684"/>
      <c r="DH7" s="684"/>
      <c r="DI7" s="684"/>
      <c r="DJ7" s="684"/>
      <c r="DK7" s="684"/>
      <c r="DL7" s="684"/>
      <c r="DM7" s="684"/>
      <c r="DN7" s="684"/>
      <c r="DO7" s="684"/>
      <c r="DP7" s="685"/>
      <c r="DQ7" s="692">
        <v>1499733</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31054</v>
      </c>
      <c r="S8" s="684"/>
      <c r="T8" s="684"/>
      <c r="U8" s="684"/>
      <c r="V8" s="684"/>
      <c r="W8" s="684"/>
      <c r="X8" s="684"/>
      <c r="Y8" s="685"/>
      <c r="Z8" s="686">
        <v>0.2</v>
      </c>
      <c r="AA8" s="686"/>
      <c r="AB8" s="686"/>
      <c r="AC8" s="686"/>
      <c r="AD8" s="687">
        <v>31054</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100056</v>
      </c>
      <c r="BH8" s="684"/>
      <c r="BI8" s="684"/>
      <c r="BJ8" s="684"/>
      <c r="BK8" s="684"/>
      <c r="BL8" s="684"/>
      <c r="BM8" s="684"/>
      <c r="BN8" s="685"/>
      <c r="BO8" s="686">
        <v>1.2</v>
      </c>
      <c r="BP8" s="686"/>
      <c r="BQ8" s="686"/>
      <c r="BR8" s="686"/>
      <c r="BS8" s="692" t="s">
        <v>128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7470883</v>
      </c>
      <c r="CS8" s="684"/>
      <c r="CT8" s="684"/>
      <c r="CU8" s="684"/>
      <c r="CV8" s="684"/>
      <c r="CW8" s="684"/>
      <c r="CX8" s="684"/>
      <c r="CY8" s="685"/>
      <c r="CZ8" s="686">
        <v>42.2</v>
      </c>
      <c r="DA8" s="686"/>
      <c r="DB8" s="686"/>
      <c r="DC8" s="686"/>
      <c r="DD8" s="692">
        <v>37812</v>
      </c>
      <c r="DE8" s="684"/>
      <c r="DF8" s="684"/>
      <c r="DG8" s="684"/>
      <c r="DH8" s="684"/>
      <c r="DI8" s="684"/>
      <c r="DJ8" s="684"/>
      <c r="DK8" s="684"/>
      <c r="DL8" s="684"/>
      <c r="DM8" s="684"/>
      <c r="DN8" s="684"/>
      <c r="DO8" s="684"/>
      <c r="DP8" s="685"/>
      <c r="DQ8" s="692">
        <v>3588099</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18803</v>
      </c>
      <c r="S9" s="684"/>
      <c r="T9" s="684"/>
      <c r="U9" s="684"/>
      <c r="V9" s="684"/>
      <c r="W9" s="684"/>
      <c r="X9" s="684"/>
      <c r="Y9" s="685"/>
      <c r="Z9" s="686">
        <v>0.1</v>
      </c>
      <c r="AA9" s="686"/>
      <c r="AB9" s="686"/>
      <c r="AC9" s="686"/>
      <c r="AD9" s="687">
        <v>18803</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3017188</v>
      </c>
      <c r="BH9" s="684"/>
      <c r="BI9" s="684"/>
      <c r="BJ9" s="684"/>
      <c r="BK9" s="684"/>
      <c r="BL9" s="684"/>
      <c r="BM9" s="684"/>
      <c r="BN9" s="685"/>
      <c r="BO9" s="686">
        <v>37</v>
      </c>
      <c r="BP9" s="686"/>
      <c r="BQ9" s="686"/>
      <c r="BR9" s="686"/>
      <c r="BS9" s="692" t="s">
        <v>234</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1060777</v>
      </c>
      <c r="CS9" s="684"/>
      <c r="CT9" s="684"/>
      <c r="CU9" s="684"/>
      <c r="CV9" s="684"/>
      <c r="CW9" s="684"/>
      <c r="CX9" s="684"/>
      <c r="CY9" s="685"/>
      <c r="CZ9" s="686">
        <v>6</v>
      </c>
      <c r="DA9" s="686"/>
      <c r="DB9" s="686"/>
      <c r="DC9" s="686"/>
      <c r="DD9" s="692">
        <v>1280</v>
      </c>
      <c r="DE9" s="684"/>
      <c r="DF9" s="684"/>
      <c r="DG9" s="684"/>
      <c r="DH9" s="684"/>
      <c r="DI9" s="684"/>
      <c r="DJ9" s="684"/>
      <c r="DK9" s="684"/>
      <c r="DL9" s="684"/>
      <c r="DM9" s="684"/>
      <c r="DN9" s="684"/>
      <c r="DO9" s="684"/>
      <c r="DP9" s="685"/>
      <c r="DQ9" s="692">
        <v>1032615</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234</v>
      </c>
      <c r="AA10" s="686"/>
      <c r="AB10" s="686"/>
      <c r="AC10" s="686"/>
      <c r="AD10" s="687" t="s">
        <v>234</v>
      </c>
      <c r="AE10" s="687"/>
      <c r="AF10" s="687"/>
      <c r="AG10" s="687"/>
      <c r="AH10" s="687"/>
      <c r="AI10" s="687"/>
      <c r="AJ10" s="687"/>
      <c r="AK10" s="687"/>
      <c r="AL10" s="688" t="s">
        <v>128</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186014</v>
      </c>
      <c r="BH10" s="684"/>
      <c r="BI10" s="684"/>
      <c r="BJ10" s="684"/>
      <c r="BK10" s="684"/>
      <c r="BL10" s="684"/>
      <c r="BM10" s="684"/>
      <c r="BN10" s="685"/>
      <c r="BO10" s="686">
        <v>2.2999999999999998</v>
      </c>
      <c r="BP10" s="686"/>
      <c r="BQ10" s="686"/>
      <c r="BR10" s="686"/>
      <c r="BS10" s="692" t="s">
        <v>234</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28623</v>
      </c>
      <c r="CS10" s="684"/>
      <c r="CT10" s="684"/>
      <c r="CU10" s="684"/>
      <c r="CV10" s="684"/>
      <c r="CW10" s="684"/>
      <c r="CX10" s="684"/>
      <c r="CY10" s="685"/>
      <c r="CZ10" s="686">
        <v>0.2</v>
      </c>
      <c r="DA10" s="686"/>
      <c r="DB10" s="686"/>
      <c r="DC10" s="686"/>
      <c r="DD10" s="692">
        <v>1526</v>
      </c>
      <c r="DE10" s="684"/>
      <c r="DF10" s="684"/>
      <c r="DG10" s="684"/>
      <c r="DH10" s="684"/>
      <c r="DI10" s="684"/>
      <c r="DJ10" s="684"/>
      <c r="DK10" s="684"/>
      <c r="DL10" s="684"/>
      <c r="DM10" s="684"/>
      <c r="DN10" s="684"/>
      <c r="DO10" s="684"/>
      <c r="DP10" s="685"/>
      <c r="DQ10" s="692">
        <v>28504</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1001101</v>
      </c>
      <c r="S11" s="684"/>
      <c r="T11" s="684"/>
      <c r="U11" s="684"/>
      <c r="V11" s="684"/>
      <c r="W11" s="684"/>
      <c r="X11" s="684"/>
      <c r="Y11" s="685"/>
      <c r="Z11" s="688">
        <v>5.6</v>
      </c>
      <c r="AA11" s="689"/>
      <c r="AB11" s="689"/>
      <c r="AC11" s="701"/>
      <c r="AD11" s="692">
        <v>1001101</v>
      </c>
      <c r="AE11" s="684"/>
      <c r="AF11" s="684"/>
      <c r="AG11" s="684"/>
      <c r="AH11" s="684"/>
      <c r="AI11" s="684"/>
      <c r="AJ11" s="684"/>
      <c r="AK11" s="685"/>
      <c r="AL11" s="688">
        <v>9.5</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393295</v>
      </c>
      <c r="BH11" s="684"/>
      <c r="BI11" s="684"/>
      <c r="BJ11" s="684"/>
      <c r="BK11" s="684"/>
      <c r="BL11" s="684"/>
      <c r="BM11" s="684"/>
      <c r="BN11" s="685"/>
      <c r="BO11" s="686">
        <v>4.8</v>
      </c>
      <c r="BP11" s="686"/>
      <c r="BQ11" s="686"/>
      <c r="BR11" s="686"/>
      <c r="BS11" s="692">
        <v>77909</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115148</v>
      </c>
      <c r="CS11" s="684"/>
      <c r="CT11" s="684"/>
      <c r="CU11" s="684"/>
      <c r="CV11" s="684"/>
      <c r="CW11" s="684"/>
      <c r="CX11" s="684"/>
      <c r="CY11" s="685"/>
      <c r="CZ11" s="686">
        <v>0.7</v>
      </c>
      <c r="DA11" s="686"/>
      <c r="DB11" s="686"/>
      <c r="DC11" s="686"/>
      <c r="DD11" s="692">
        <v>72134</v>
      </c>
      <c r="DE11" s="684"/>
      <c r="DF11" s="684"/>
      <c r="DG11" s="684"/>
      <c r="DH11" s="684"/>
      <c r="DI11" s="684"/>
      <c r="DJ11" s="684"/>
      <c r="DK11" s="684"/>
      <c r="DL11" s="684"/>
      <c r="DM11" s="684"/>
      <c r="DN11" s="684"/>
      <c r="DO11" s="684"/>
      <c r="DP11" s="685"/>
      <c r="DQ11" s="692">
        <v>50998</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234</v>
      </c>
      <c r="S12" s="684"/>
      <c r="T12" s="684"/>
      <c r="U12" s="684"/>
      <c r="V12" s="684"/>
      <c r="W12" s="684"/>
      <c r="X12" s="684"/>
      <c r="Y12" s="685"/>
      <c r="Z12" s="686" t="s">
        <v>234</v>
      </c>
      <c r="AA12" s="686"/>
      <c r="AB12" s="686"/>
      <c r="AC12" s="686"/>
      <c r="AD12" s="687" t="s">
        <v>128</v>
      </c>
      <c r="AE12" s="687"/>
      <c r="AF12" s="687"/>
      <c r="AG12" s="687"/>
      <c r="AH12" s="687"/>
      <c r="AI12" s="687"/>
      <c r="AJ12" s="687"/>
      <c r="AK12" s="687"/>
      <c r="AL12" s="688" t="s">
        <v>234</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3498973</v>
      </c>
      <c r="BH12" s="684"/>
      <c r="BI12" s="684"/>
      <c r="BJ12" s="684"/>
      <c r="BK12" s="684"/>
      <c r="BL12" s="684"/>
      <c r="BM12" s="684"/>
      <c r="BN12" s="685"/>
      <c r="BO12" s="686">
        <v>42.9</v>
      </c>
      <c r="BP12" s="686"/>
      <c r="BQ12" s="686"/>
      <c r="BR12" s="686"/>
      <c r="BS12" s="692" t="s">
        <v>128</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131914</v>
      </c>
      <c r="CS12" s="684"/>
      <c r="CT12" s="684"/>
      <c r="CU12" s="684"/>
      <c r="CV12" s="684"/>
      <c r="CW12" s="684"/>
      <c r="CX12" s="684"/>
      <c r="CY12" s="685"/>
      <c r="CZ12" s="686">
        <v>0.7</v>
      </c>
      <c r="DA12" s="686"/>
      <c r="DB12" s="686"/>
      <c r="DC12" s="686"/>
      <c r="DD12" s="692">
        <v>3118</v>
      </c>
      <c r="DE12" s="684"/>
      <c r="DF12" s="684"/>
      <c r="DG12" s="684"/>
      <c r="DH12" s="684"/>
      <c r="DI12" s="684"/>
      <c r="DJ12" s="684"/>
      <c r="DK12" s="684"/>
      <c r="DL12" s="684"/>
      <c r="DM12" s="684"/>
      <c r="DN12" s="684"/>
      <c r="DO12" s="684"/>
      <c r="DP12" s="685"/>
      <c r="DQ12" s="692">
        <v>111444</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234</v>
      </c>
      <c r="AE13" s="687"/>
      <c r="AF13" s="687"/>
      <c r="AG13" s="687"/>
      <c r="AH13" s="687"/>
      <c r="AI13" s="687"/>
      <c r="AJ13" s="687"/>
      <c r="AK13" s="687"/>
      <c r="AL13" s="688" t="s">
        <v>172</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3473045</v>
      </c>
      <c r="BH13" s="684"/>
      <c r="BI13" s="684"/>
      <c r="BJ13" s="684"/>
      <c r="BK13" s="684"/>
      <c r="BL13" s="684"/>
      <c r="BM13" s="684"/>
      <c r="BN13" s="685"/>
      <c r="BO13" s="686">
        <v>42.6</v>
      </c>
      <c r="BP13" s="686"/>
      <c r="BQ13" s="686"/>
      <c r="BR13" s="686"/>
      <c r="BS13" s="692" t="s">
        <v>128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2093095</v>
      </c>
      <c r="CS13" s="684"/>
      <c r="CT13" s="684"/>
      <c r="CU13" s="684"/>
      <c r="CV13" s="684"/>
      <c r="CW13" s="684"/>
      <c r="CX13" s="684"/>
      <c r="CY13" s="685"/>
      <c r="CZ13" s="686">
        <v>11.8</v>
      </c>
      <c r="DA13" s="686"/>
      <c r="DB13" s="686"/>
      <c r="DC13" s="686"/>
      <c r="DD13" s="692">
        <v>1168904</v>
      </c>
      <c r="DE13" s="684"/>
      <c r="DF13" s="684"/>
      <c r="DG13" s="684"/>
      <c r="DH13" s="684"/>
      <c r="DI13" s="684"/>
      <c r="DJ13" s="684"/>
      <c r="DK13" s="684"/>
      <c r="DL13" s="684"/>
      <c r="DM13" s="684"/>
      <c r="DN13" s="684"/>
      <c r="DO13" s="684"/>
      <c r="DP13" s="685"/>
      <c r="DQ13" s="692">
        <v>1062178</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26243</v>
      </c>
      <c r="S14" s="684"/>
      <c r="T14" s="684"/>
      <c r="U14" s="684"/>
      <c r="V14" s="684"/>
      <c r="W14" s="684"/>
      <c r="X14" s="684"/>
      <c r="Y14" s="685"/>
      <c r="Z14" s="686">
        <v>0.1</v>
      </c>
      <c r="AA14" s="686"/>
      <c r="AB14" s="686"/>
      <c r="AC14" s="686"/>
      <c r="AD14" s="687">
        <v>26243</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132635</v>
      </c>
      <c r="BH14" s="684"/>
      <c r="BI14" s="684"/>
      <c r="BJ14" s="684"/>
      <c r="BK14" s="684"/>
      <c r="BL14" s="684"/>
      <c r="BM14" s="684"/>
      <c r="BN14" s="685"/>
      <c r="BO14" s="686">
        <v>1.6</v>
      </c>
      <c r="BP14" s="686"/>
      <c r="BQ14" s="686"/>
      <c r="BR14" s="686"/>
      <c r="BS14" s="692" t="s">
        <v>234</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688160</v>
      </c>
      <c r="CS14" s="684"/>
      <c r="CT14" s="684"/>
      <c r="CU14" s="684"/>
      <c r="CV14" s="684"/>
      <c r="CW14" s="684"/>
      <c r="CX14" s="684"/>
      <c r="CY14" s="685"/>
      <c r="CZ14" s="686">
        <v>3.9</v>
      </c>
      <c r="DA14" s="686"/>
      <c r="DB14" s="686"/>
      <c r="DC14" s="686"/>
      <c r="DD14" s="692">
        <v>4891</v>
      </c>
      <c r="DE14" s="684"/>
      <c r="DF14" s="684"/>
      <c r="DG14" s="684"/>
      <c r="DH14" s="684"/>
      <c r="DI14" s="684"/>
      <c r="DJ14" s="684"/>
      <c r="DK14" s="684"/>
      <c r="DL14" s="684"/>
      <c r="DM14" s="684"/>
      <c r="DN14" s="684"/>
      <c r="DO14" s="684"/>
      <c r="DP14" s="685"/>
      <c r="DQ14" s="692">
        <v>680817</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128</v>
      </c>
      <c r="AA15" s="686"/>
      <c r="AB15" s="686"/>
      <c r="AC15" s="686"/>
      <c r="AD15" s="687" t="s">
        <v>234</v>
      </c>
      <c r="AE15" s="687"/>
      <c r="AF15" s="687"/>
      <c r="AG15" s="687"/>
      <c r="AH15" s="687"/>
      <c r="AI15" s="687"/>
      <c r="AJ15" s="687"/>
      <c r="AK15" s="687"/>
      <c r="AL15" s="688" t="s">
        <v>128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460007</v>
      </c>
      <c r="BH15" s="684"/>
      <c r="BI15" s="684"/>
      <c r="BJ15" s="684"/>
      <c r="BK15" s="684"/>
      <c r="BL15" s="684"/>
      <c r="BM15" s="684"/>
      <c r="BN15" s="685"/>
      <c r="BO15" s="686">
        <v>5.6</v>
      </c>
      <c r="BP15" s="686"/>
      <c r="BQ15" s="686"/>
      <c r="BR15" s="686"/>
      <c r="BS15" s="692" t="s">
        <v>128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2497892</v>
      </c>
      <c r="CS15" s="684"/>
      <c r="CT15" s="684"/>
      <c r="CU15" s="684"/>
      <c r="CV15" s="684"/>
      <c r="CW15" s="684"/>
      <c r="CX15" s="684"/>
      <c r="CY15" s="685"/>
      <c r="CZ15" s="686">
        <v>14.1</v>
      </c>
      <c r="DA15" s="686"/>
      <c r="DB15" s="686"/>
      <c r="DC15" s="686"/>
      <c r="DD15" s="692">
        <v>460891</v>
      </c>
      <c r="DE15" s="684"/>
      <c r="DF15" s="684"/>
      <c r="DG15" s="684"/>
      <c r="DH15" s="684"/>
      <c r="DI15" s="684"/>
      <c r="DJ15" s="684"/>
      <c r="DK15" s="684"/>
      <c r="DL15" s="684"/>
      <c r="DM15" s="684"/>
      <c r="DN15" s="684"/>
      <c r="DO15" s="684"/>
      <c r="DP15" s="685"/>
      <c r="DQ15" s="692">
        <v>2007986</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8232</v>
      </c>
      <c r="S16" s="684"/>
      <c r="T16" s="684"/>
      <c r="U16" s="684"/>
      <c r="V16" s="684"/>
      <c r="W16" s="684"/>
      <c r="X16" s="684"/>
      <c r="Y16" s="685"/>
      <c r="Z16" s="686">
        <v>0</v>
      </c>
      <c r="AA16" s="686"/>
      <c r="AB16" s="686"/>
      <c r="AC16" s="686"/>
      <c r="AD16" s="687">
        <v>8232</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234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128</v>
      </c>
      <c r="DA16" s="686"/>
      <c r="DB16" s="686"/>
      <c r="DC16" s="686"/>
      <c r="DD16" s="692" t="s">
        <v>234</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183843</v>
      </c>
      <c r="S17" s="684"/>
      <c r="T17" s="684"/>
      <c r="U17" s="684"/>
      <c r="V17" s="684"/>
      <c r="W17" s="684"/>
      <c r="X17" s="684"/>
      <c r="Y17" s="685"/>
      <c r="Z17" s="686">
        <v>1</v>
      </c>
      <c r="AA17" s="686"/>
      <c r="AB17" s="686"/>
      <c r="AC17" s="686"/>
      <c r="AD17" s="687">
        <v>183843</v>
      </c>
      <c r="AE17" s="687"/>
      <c r="AF17" s="687"/>
      <c r="AG17" s="687"/>
      <c r="AH17" s="687"/>
      <c r="AI17" s="687"/>
      <c r="AJ17" s="687"/>
      <c r="AK17" s="687"/>
      <c r="AL17" s="688">
        <v>1.7</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1751064</v>
      </c>
      <c r="CS17" s="684"/>
      <c r="CT17" s="684"/>
      <c r="CU17" s="684"/>
      <c r="CV17" s="684"/>
      <c r="CW17" s="684"/>
      <c r="CX17" s="684"/>
      <c r="CY17" s="685"/>
      <c r="CZ17" s="686">
        <v>9.9</v>
      </c>
      <c r="DA17" s="686"/>
      <c r="DB17" s="686"/>
      <c r="DC17" s="686"/>
      <c r="DD17" s="692" t="s">
        <v>234</v>
      </c>
      <c r="DE17" s="684"/>
      <c r="DF17" s="684"/>
      <c r="DG17" s="684"/>
      <c r="DH17" s="684"/>
      <c r="DI17" s="684"/>
      <c r="DJ17" s="684"/>
      <c r="DK17" s="684"/>
      <c r="DL17" s="684"/>
      <c r="DM17" s="684"/>
      <c r="DN17" s="684"/>
      <c r="DO17" s="684"/>
      <c r="DP17" s="685"/>
      <c r="DQ17" s="692">
        <v>1734315</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65255</v>
      </c>
      <c r="S18" s="684"/>
      <c r="T18" s="684"/>
      <c r="U18" s="684"/>
      <c r="V18" s="684"/>
      <c r="W18" s="684"/>
      <c r="X18" s="684"/>
      <c r="Y18" s="685"/>
      <c r="Z18" s="686">
        <v>0.4</v>
      </c>
      <c r="AA18" s="686"/>
      <c r="AB18" s="686"/>
      <c r="AC18" s="686"/>
      <c r="AD18" s="687">
        <v>65255</v>
      </c>
      <c r="AE18" s="687"/>
      <c r="AF18" s="687"/>
      <c r="AG18" s="687"/>
      <c r="AH18" s="687"/>
      <c r="AI18" s="687"/>
      <c r="AJ18" s="687"/>
      <c r="AK18" s="687"/>
      <c r="AL18" s="688">
        <v>0.6</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128</v>
      </c>
      <c r="BP18" s="686"/>
      <c r="BQ18" s="686"/>
      <c r="BR18" s="686"/>
      <c r="BS18" s="692" t="s">
        <v>234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234</v>
      </c>
      <c r="DA18" s="686"/>
      <c r="DB18" s="686"/>
      <c r="DC18" s="686"/>
      <c r="DD18" s="692" t="s">
        <v>234</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3927</v>
      </c>
      <c r="S19" s="684"/>
      <c r="T19" s="684"/>
      <c r="U19" s="684"/>
      <c r="V19" s="684"/>
      <c r="W19" s="684"/>
      <c r="X19" s="684"/>
      <c r="Y19" s="685"/>
      <c r="Z19" s="686">
        <v>0</v>
      </c>
      <c r="AA19" s="686"/>
      <c r="AB19" s="686"/>
      <c r="AC19" s="686"/>
      <c r="AD19" s="687">
        <v>3927</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370102</v>
      </c>
      <c r="BH19" s="684"/>
      <c r="BI19" s="684"/>
      <c r="BJ19" s="684"/>
      <c r="BK19" s="684"/>
      <c r="BL19" s="684"/>
      <c r="BM19" s="684"/>
      <c r="BN19" s="685"/>
      <c r="BO19" s="686">
        <v>4.5</v>
      </c>
      <c r="BP19" s="686"/>
      <c r="BQ19" s="686"/>
      <c r="BR19" s="686"/>
      <c r="BS19" s="692" t="s">
        <v>128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234</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1119</v>
      </c>
      <c r="S20" s="684"/>
      <c r="T20" s="684"/>
      <c r="U20" s="684"/>
      <c r="V20" s="684"/>
      <c r="W20" s="684"/>
      <c r="X20" s="684"/>
      <c r="Y20" s="685"/>
      <c r="Z20" s="686">
        <v>0</v>
      </c>
      <c r="AA20" s="686"/>
      <c r="AB20" s="686"/>
      <c r="AC20" s="686"/>
      <c r="AD20" s="687">
        <v>1119</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370102</v>
      </c>
      <c r="BH20" s="684"/>
      <c r="BI20" s="684"/>
      <c r="BJ20" s="684"/>
      <c r="BK20" s="684"/>
      <c r="BL20" s="684"/>
      <c r="BM20" s="684"/>
      <c r="BN20" s="685"/>
      <c r="BO20" s="686">
        <v>4.5</v>
      </c>
      <c r="BP20" s="686"/>
      <c r="BQ20" s="686"/>
      <c r="BR20" s="686"/>
      <c r="BS20" s="692" t="s">
        <v>128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17700547</v>
      </c>
      <c r="CS20" s="684"/>
      <c r="CT20" s="684"/>
      <c r="CU20" s="684"/>
      <c r="CV20" s="684"/>
      <c r="CW20" s="684"/>
      <c r="CX20" s="684"/>
      <c r="CY20" s="685"/>
      <c r="CZ20" s="686">
        <v>100</v>
      </c>
      <c r="DA20" s="686"/>
      <c r="DB20" s="686"/>
      <c r="DC20" s="686"/>
      <c r="DD20" s="692">
        <v>1775651</v>
      </c>
      <c r="DE20" s="684"/>
      <c r="DF20" s="684"/>
      <c r="DG20" s="684"/>
      <c r="DH20" s="684"/>
      <c r="DI20" s="684"/>
      <c r="DJ20" s="684"/>
      <c r="DK20" s="684"/>
      <c r="DL20" s="684"/>
      <c r="DM20" s="684"/>
      <c r="DN20" s="684"/>
      <c r="DO20" s="684"/>
      <c r="DP20" s="685"/>
      <c r="DQ20" s="692">
        <v>11960861</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113542</v>
      </c>
      <c r="S21" s="684"/>
      <c r="T21" s="684"/>
      <c r="U21" s="684"/>
      <c r="V21" s="684"/>
      <c r="W21" s="684"/>
      <c r="X21" s="684"/>
      <c r="Y21" s="685"/>
      <c r="Z21" s="686">
        <v>0.6</v>
      </c>
      <c r="AA21" s="686"/>
      <c r="AB21" s="686"/>
      <c r="AC21" s="686"/>
      <c r="AD21" s="687">
        <v>113542</v>
      </c>
      <c r="AE21" s="687"/>
      <c r="AF21" s="687"/>
      <c r="AG21" s="687"/>
      <c r="AH21" s="687"/>
      <c r="AI21" s="687"/>
      <c r="AJ21" s="687"/>
      <c r="AK21" s="687"/>
      <c r="AL21" s="688">
        <v>1.1000000000000001</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234</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1447979</v>
      </c>
      <c r="S22" s="684"/>
      <c r="T22" s="684"/>
      <c r="U22" s="684"/>
      <c r="V22" s="684"/>
      <c r="W22" s="684"/>
      <c r="X22" s="684"/>
      <c r="Y22" s="685"/>
      <c r="Z22" s="686">
        <v>8</v>
      </c>
      <c r="AA22" s="686"/>
      <c r="AB22" s="686"/>
      <c r="AC22" s="686"/>
      <c r="AD22" s="687">
        <v>1262185</v>
      </c>
      <c r="AE22" s="687"/>
      <c r="AF22" s="687"/>
      <c r="AG22" s="687"/>
      <c r="AH22" s="687"/>
      <c r="AI22" s="687"/>
      <c r="AJ22" s="687"/>
      <c r="AK22" s="687"/>
      <c r="AL22" s="688">
        <v>12</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1262185</v>
      </c>
      <c r="S23" s="684"/>
      <c r="T23" s="684"/>
      <c r="U23" s="684"/>
      <c r="V23" s="684"/>
      <c r="W23" s="684"/>
      <c r="X23" s="684"/>
      <c r="Y23" s="685"/>
      <c r="Z23" s="686">
        <v>7</v>
      </c>
      <c r="AA23" s="686"/>
      <c r="AB23" s="686"/>
      <c r="AC23" s="686"/>
      <c r="AD23" s="687">
        <v>1262185</v>
      </c>
      <c r="AE23" s="687"/>
      <c r="AF23" s="687"/>
      <c r="AG23" s="687"/>
      <c r="AH23" s="687"/>
      <c r="AI23" s="687"/>
      <c r="AJ23" s="687"/>
      <c r="AK23" s="687"/>
      <c r="AL23" s="688">
        <v>12</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370102</v>
      </c>
      <c r="BH23" s="684"/>
      <c r="BI23" s="684"/>
      <c r="BJ23" s="684"/>
      <c r="BK23" s="684"/>
      <c r="BL23" s="684"/>
      <c r="BM23" s="684"/>
      <c r="BN23" s="685"/>
      <c r="BO23" s="686">
        <v>4.5</v>
      </c>
      <c r="BP23" s="686"/>
      <c r="BQ23" s="686"/>
      <c r="BR23" s="686"/>
      <c r="BS23" s="692" t="s">
        <v>128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185794</v>
      </c>
      <c r="S24" s="684"/>
      <c r="T24" s="684"/>
      <c r="U24" s="684"/>
      <c r="V24" s="684"/>
      <c r="W24" s="684"/>
      <c r="X24" s="684"/>
      <c r="Y24" s="685"/>
      <c r="Z24" s="686">
        <v>1</v>
      </c>
      <c r="AA24" s="686"/>
      <c r="AB24" s="686"/>
      <c r="AC24" s="686"/>
      <c r="AD24" s="687" t="s">
        <v>234</v>
      </c>
      <c r="AE24" s="687"/>
      <c r="AF24" s="687"/>
      <c r="AG24" s="687"/>
      <c r="AH24" s="687"/>
      <c r="AI24" s="687"/>
      <c r="AJ24" s="687"/>
      <c r="AK24" s="687"/>
      <c r="AL24" s="688" t="s">
        <v>234</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9185685</v>
      </c>
      <c r="CS24" s="673"/>
      <c r="CT24" s="673"/>
      <c r="CU24" s="673"/>
      <c r="CV24" s="673"/>
      <c r="CW24" s="673"/>
      <c r="CX24" s="673"/>
      <c r="CY24" s="674"/>
      <c r="CZ24" s="677">
        <v>51.9</v>
      </c>
      <c r="DA24" s="678"/>
      <c r="DB24" s="678"/>
      <c r="DC24" s="697"/>
      <c r="DD24" s="722">
        <v>5628557</v>
      </c>
      <c r="DE24" s="673"/>
      <c r="DF24" s="673"/>
      <c r="DG24" s="673"/>
      <c r="DH24" s="673"/>
      <c r="DI24" s="673"/>
      <c r="DJ24" s="673"/>
      <c r="DK24" s="674"/>
      <c r="DL24" s="722">
        <v>5605120</v>
      </c>
      <c r="DM24" s="673"/>
      <c r="DN24" s="673"/>
      <c r="DO24" s="673"/>
      <c r="DP24" s="673"/>
      <c r="DQ24" s="673"/>
      <c r="DR24" s="673"/>
      <c r="DS24" s="673"/>
      <c r="DT24" s="673"/>
      <c r="DU24" s="673"/>
      <c r="DV24" s="674"/>
      <c r="DW24" s="677">
        <v>50.1</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234</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234</v>
      </c>
      <c r="BP25" s="686"/>
      <c r="BQ25" s="686"/>
      <c r="BR25" s="686"/>
      <c r="BS25" s="692" t="s">
        <v>234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2345115</v>
      </c>
      <c r="CS25" s="719"/>
      <c r="CT25" s="719"/>
      <c r="CU25" s="719"/>
      <c r="CV25" s="719"/>
      <c r="CW25" s="719"/>
      <c r="CX25" s="719"/>
      <c r="CY25" s="720"/>
      <c r="CZ25" s="688">
        <v>13.2</v>
      </c>
      <c r="DA25" s="717"/>
      <c r="DB25" s="717"/>
      <c r="DC25" s="721"/>
      <c r="DD25" s="692">
        <v>2162708</v>
      </c>
      <c r="DE25" s="719"/>
      <c r="DF25" s="719"/>
      <c r="DG25" s="719"/>
      <c r="DH25" s="719"/>
      <c r="DI25" s="719"/>
      <c r="DJ25" s="719"/>
      <c r="DK25" s="720"/>
      <c r="DL25" s="692">
        <v>2150418</v>
      </c>
      <c r="DM25" s="719"/>
      <c r="DN25" s="719"/>
      <c r="DO25" s="719"/>
      <c r="DP25" s="719"/>
      <c r="DQ25" s="719"/>
      <c r="DR25" s="719"/>
      <c r="DS25" s="719"/>
      <c r="DT25" s="719"/>
      <c r="DU25" s="719"/>
      <c r="DV25" s="720"/>
      <c r="DW25" s="688">
        <v>19.2</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11023415</v>
      </c>
      <c r="S26" s="684"/>
      <c r="T26" s="684"/>
      <c r="U26" s="684"/>
      <c r="V26" s="684"/>
      <c r="W26" s="684"/>
      <c r="X26" s="684"/>
      <c r="Y26" s="685"/>
      <c r="Z26" s="686">
        <v>61.3</v>
      </c>
      <c r="AA26" s="686"/>
      <c r="AB26" s="686"/>
      <c r="AC26" s="686"/>
      <c r="AD26" s="687">
        <v>10467519</v>
      </c>
      <c r="AE26" s="687"/>
      <c r="AF26" s="687"/>
      <c r="AG26" s="687"/>
      <c r="AH26" s="687"/>
      <c r="AI26" s="687"/>
      <c r="AJ26" s="687"/>
      <c r="AK26" s="687"/>
      <c r="AL26" s="688">
        <v>99.5</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234</v>
      </c>
      <c r="BP26" s="686"/>
      <c r="BQ26" s="686"/>
      <c r="BR26" s="686"/>
      <c r="BS26" s="692" t="s">
        <v>234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1610347</v>
      </c>
      <c r="CS26" s="684"/>
      <c r="CT26" s="684"/>
      <c r="CU26" s="684"/>
      <c r="CV26" s="684"/>
      <c r="CW26" s="684"/>
      <c r="CX26" s="684"/>
      <c r="CY26" s="685"/>
      <c r="CZ26" s="688">
        <v>9.1</v>
      </c>
      <c r="DA26" s="717"/>
      <c r="DB26" s="717"/>
      <c r="DC26" s="721"/>
      <c r="DD26" s="692">
        <v>1432987</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7725</v>
      </c>
      <c r="S27" s="684"/>
      <c r="T27" s="684"/>
      <c r="U27" s="684"/>
      <c r="V27" s="684"/>
      <c r="W27" s="684"/>
      <c r="X27" s="684"/>
      <c r="Y27" s="685"/>
      <c r="Z27" s="686">
        <v>0</v>
      </c>
      <c r="AA27" s="686"/>
      <c r="AB27" s="686"/>
      <c r="AC27" s="686"/>
      <c r="AD27" s="687">
        <v>7725</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8158270</v>
      </c>
      <c r="BH27" s="684"/>
      <c r="BI27" s="684"/>
      <c r="BJ27" s="684"/>
      <c r="BK27" s="684"/>
      <c r="BL27" s="684"/>
      <c r="BM27" s="684"/>
      <c r="BN27" s="685"/>
      <c r="BO27" s="686">
        <v>100</v>
      </c>
      <c r="BP27" s="686"/>
      <c r="BQ27" s="686"/>
      <c r="BR27" s="686"/>
      <c r="BS27" s="692">
        <v>77909</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5089506</v>
      </c>
      <c r="CS27" s="719"/>
      <c r="CT27" s="719"/>
      <c r="CU27" s="719"/>
      <c r="CV27" s="719"/>
      <c r="CW27" s="719"/>
      <c r="CX27" s="719"/>
      <c r="CY27" s="720"/>
      <c r="CZ27" s="688">
        <v>28.8</v>
      </c>
      <c r="DA27" s="717"/>
      <c r="DB27" s="717"/>
      <c r="DC27" s="721"/>
      <c r="DD27" s="692">
        <v>1731534</v>
      </c>
      <c r="DE27" s="719"/>
      <c r="DF27" s="719"/>
      <c r="DG27" s="719"/>
      <c r="DH27" s="719"/>
      <c r="DI27" s="719"/>
      <c r="DJ27" s="719"/>
      <c r="DK27" s="720"/>
      <c r="DL27" s="692">
        <v>1720387</v>
      </c>
      <c r="DM27" s="719"/>
      <c r="DN27" s="719"/>
      <c r="DO27" s="719"/>
      <c r="DP27" s="719"/>
      <c r="DQ27" s="719"/>
      <c r="DR27" s="719"/>
      <c r="DS27" s="719"/>
      <c r="DT27" s="719"/>
      <c r="DU27" s="719"/>
      <c r="DV27" s="720"/>
      <c r="DW27" s="688">
        <v>15.4</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45797</v>
      </c>
      <c r="S28" s="684"/>
      <c r="T28" s="684"/>
      <c r="U28" s="684"/>
      <c r="V28" s="684"/>
      <c r="W28" s="684"/>
      <c r="X28" s="684"/>
      <c r="Y28" s="685"/>
      <c r="Z28" s="686">
        <v>0.3</v>
      </c>
      <c r="AA28" s="686"/>
      <c r="AB28" s="686"/>
      <c r="AC28" s="686"/>
      <c r="AD28" s="687" t="s">
        <v>234</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1751064</v>
      </c>
      <c r="CS28" s="684"/>
      <c r="CT28" s="684"/>
      <c r="CU28" s="684"/>
      <c r="CV28" s="684"/>
      <c r="CW28" s="684"/>
      <c r="CX28" s="684"/>
      <c r="CY28" s="685"/>
      <c r="CZ28" s="688">
        <v>9.9</v>
      </c>
      <c r="DA28" s="717"/>
      <c r="DB28" s="717"/>
      <c r="DC28" s="721"/>
      <c r="DD28" s="692">
        <v>1734315</v>
      </c>
      <c r="DE28" s="684"/>
      <c r="DF28" s="684"/>
      <c r="DG28" s="684"/>
      <c r="DH28" s="684"/>
      <c r="DI28" s="684"/>
      <c r="DJ28" s="684"/>
      <c r="DK28" s="685"/>
      <c r="DL28" s="692">
        <v>1734315</v>
      </c>
      <c r="DM28" s="684"/>
      <c r="DN28" s="684"/>
      <c r="DO28" s="684"/>
      <c r="DP28" s="684"/>
      <c r="DQ28" s="684"/>
      <c r="DR28" s="684"/>
      <c r="DS28" s="684"/>
      <c r="DT28" s="684"/>
      <c r="DU28" s="684"/>
      <c r="DV28" s="685"/>
      <c r="DW28" s="688">
        <v>15.5</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185849</v>
      </c>
      <c r="S29" s="684"/>
      <c r="T29" s="684"/>
      <c r="U29" s="684"/>
      <c r="V29" s="684"/>
      <c r="W29" s="684"/>
      <c r="X29" s="684"/>
      <c r="Y29" s="685"/>
      <c r="Z29" s="686">
        <v>1</v>
      </c>
      <c r="AA29" s="686"/>
      <c r="AB29" s="686"/>
      <c r="AC29" s="686"/>
      <c r="AD29" s="687">
        <v>28434</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1749356</v>
      </c>
      <c r="CS29" s="719"/>
      <c r="CT29" s="719"/>
      <c r="CU29" s="719"/>
      <c r="CV29" s="719"/>
      <c r="CW29" s="719"/>
      <c r="CX29" s="719"/>
      <c r="CY29" s="720"/>
      <c r="CZ29" s="688">
        <v>9.9</v>
      </c>
      <c r="DA29" s="717"/>
      <c r="DB29" s="717"/>
      <c r="DC29" s="721"/>
      <c r="DD29" s="692">
        <v>1732607</v>
      </c>
      <c r="DE29" s="719"/>
      <c r="DF29" s="719"/>
      <c r="DG29" s="719"/>
      <c r="DH29" s="719"/>
      <c r="DI29" s="719"/>
      <c r="DJ29" s="719"/>
      <c r="DK29" s="720"/>
      <c r="DL29" s="692">
        <v>1732607</v>
      </c>
      <c r="DM29" s="719"/>
      <c r="DN29" s="719"/>
      <c r="DO29" s="719"/>
      <c r="DP29" s="719"/>
      <c r="DQ29" s="719"/>
      <c r="DR29" s="719"/>
      <c r="DS29" s="719"/>
      <c r="DT29" s="719"/>
      <c r="DU29" s="719"/>
      <c r="DV29" s="720"/>
      <c r="DW29" s="688">
        <v>15.5</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21520</v>
      </c>
      <c r="S30" s="684"/>
      <c r="T30" s="684"/>
      <c r="U30" s="684"/>
      <c r="V30" s="684"/>
      <c r="W30" s="684"/>
      <c r="X30" s="684"/>
      <c r="Y30" s="685"/>
      <c r="Z30" s="686">
        <v>0.1</v>
      </c>
      <c r="AA30" s="686"/>
      <c r="AB30" s="686"/>
      <c r="AC30" s="686"/>
      <c r="AD30" s="687" t="s">
        <v>172</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1635810</v>
      </c>
      <c r="CS30" s="684"/>
      <c r="CT30" s="684"/>
      <c r="CU30" s="684"/>
      <c r="CV30" s="684"/>
      <c r="CW30" s="684"/>
      <c r="CX30" s="684"/>
      <c r="CY30" s="685"/>
      <c r="CZ30" s="688">
        <v>9.1999999999999993</v>
      </c>
      <c r="DA30" s="717"/>
      <c r="DB30" s="717"/>
      <c r="DC30" s="721"/>
      <c r="DD30" s="692">
        <v>1622750</v>
      </c>
      <c r="DE30" s="684"/>
      <c r="DF30" s="684"/>
      <c r="DG30" s="684"/>
      <c r="DH30" s="684"/>
      <c r="DI30" s="684"/>
      <c r="DJ30" s="684"/>
      <c r="DK30" s="685"/>
      <c r="DL30" s="692">
        <v>1622750</v>
      </c>
      <c r="DM30" s="684"/>
      <c r="DN30" s="684"/>
      <c r="DO30" s="684"/>
      <c r="DP30" s="684"/>
      <c r="DQ30" s="684"/>
      <c r="DR30" s="684"/>
      <c r="DS30" s="684"/>
      <c r="DT30" s="684"/>
      <c r="DU30" s="684"/>
      <c r="DV30" s="685"/>
      <c r="DW30" s="688">
        <v>14.5</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3056706</v>
      </c>
      <c r="S31" s="684"/>
      <c r="T31" s="684"/>
      <c r="U31" s="684"/>
      <c r="V31" s="684"/>
      <c r="W31" s="684"/>
      <c r="X31" s="684"/>
      <c r="Y31" s="685"/>
      <c r="Z31" s="686">
        <v>17</v>
      </c>
      <c r="AA31" s="686"/>
      <c r="AB31" s="686"/>
      <c r="AC31" s="686"/>
      <c r="AD31" s="687" t="s">
        <v>128</v>
      </c>
      <c r="AE31" s="687"/>
      <c r="AF31" s="687"/>
      <c r="AG31" s="687"/>
      <c r="AH31" s="687"/>
      <c r="AI31" s="687"/>
      <c r="AJ31" s="687"/>
      <c r="AK31" s="687"/>
      <c r="AL31" s="688" t="s">
        <v>172</v>
      </c>
      <c r="AM31" s="689"/>
      <c r="AN31" s="689"/>
      <c r="AO31" s="690"/>
      <c r="AP31" s="740" t="s">
        <v>311</v>
      </c>
      <c r="AQ31" s="741"/>
      <c r="AR31" s="741"/>
      <c r="AS31" s="741"/>
      <c r="AT31" s="746" t="s">
        <v>312</v>
      </c>
      <c r="AU31" s="231"/>
      <c r="AV31" s="231"/>
      <c r="AW31" s="231"/>
      <c r="AX31" s="669" t="s">
        <v>186</v>
      </c>
      <c r="AY31" s="670"/>
      <c r="AZ31" s="670"/>
      <c r="BA31" s="670"/>
      <c r="BB31" s="670"/>
      <c r="BC31" s="670"/>
      <c r="BD31" s="670"/>
      <c r="BE31" s="670"/>
      <c r="BF31" s="671"/>
      <c r="BG31" s="751">
        <v>99.2</v>
      </c>
      <c r="BH31" s="738"/>
      <c r="BI31" s="738"/>
      <c r="BJ31" s="738"/>
      <c r="BK31" s="738"/>
      <c r="BL31" s="738"/>
      <c r="BM31" s="678">
        <v>97.8</v>
      </c>
      <c r="BN31" s="738"/>
      <c r="BO31" s="738"/>
      <c r="BP31" s="738"/>
      <c r="BQ31" s="739"/>
      <c r="BR31" s="751">
        <v>99.1</v>
      </c>
      <c r="BS31" s="738"/>
      <c r="BT31" s="738"/>
      <c r="BU31" s="738"/>
      <c r="BV31" s="738"/>
      <c r="BW31" s="738"/>
      <c r="BX31" s="678">
        <v>97.6</v>
      </c>
      <c r="BY31" s="738"/>
      <c r="BZ31" s="738"/>
      <c r="CA31" s="738"/>
      <c r="CB31" s="739"/>
      <c r="CD31" s="725"/>
      <c r="CE31" s="726"/>
      <c r="CF31" s="698" t="s">
        <v>313</v>
      </c>
      <c r="CG31" s="699"/>
      <c r="CH31" s="699"/>
      <c r="CI31" s="699"/>
      <c r="CJ31" s="699"/>
      <c r="CK31" s="699"/>
      <c r="CL31" s="699"/>
      <c r="CM31" s="699"/>
      <c r="CN31" s="699"/>
      <c r="CO31" s="699"/>
      <c r="CP31" s="699"/>
      <c r="CQ31" s="700"/>
      <c r="CR31" s="683">
        <v>113546</v>
      </c>
      <c r="CS31" s="719"/>
      <c r="CT31" s="719"/>
      <c r="CU31" s="719"/>
      <c r="CV31" s="719"/>
      <c r="CW31" s="719"/>
      <c r="CX31" s="719"/>
      <c r="CY31" s="720"/>
      <c r="CZ31" s="688">
        <v>0.6</v>
      </c>
      <c r="DA31" s="717"/>
      <c r="DB31" s="717"/>
      <c r="DC31" s="721"/>
      <c r="DD31" s="692">
        <v>109857</v>
      </c>
      <c r="DE31" s="719"/>
      <c r="DF31" s="719"/>
      <c r="DG31" s="719"/>
      <c r="DH31" s="719"/>
      <c r="DI31" s="719"/>
      <c r="DJ31" s="719"/>
      <c r="DK31" s="720"/>
      <c r="DL31" s="692">
        <v>109857</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172</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98.8</v>
      </c>
      <c r="BH32" s="719"/>
      <c r="BI32" s="719"/>
      <c r="BJ32" s="719"/>
      <c r="BK32" s="719"/>
      <c r="BL32" s="719"/>
      <c r="BM32" s="689">
        <v>96.7</v>
      </c>
      <c r="BN32" s="749"/>
      <c r="BO32" s="749"/>
      <c r="BP32" s="749"/>
      <c r="BQ32" s="750"/>
      <c r="BR32" s="752">
        <v>98.6</v>
      </c>
      <c r="BS32" s="719"/>
      <c r="BT32" s="719"/>
      <c r="BU32" s="719"/>
      <c r="BV32" s="719"/>
      <c r="BW32" s="719"/>
      <c r="BX32" s="689">
        <v>96.6</v>
      </c>
      <c r="BY32" s="749"/>
      <c r="BZ32" s="749"/>
      <c r="CA32" s="749"/>
      <c r="CB32" s="750"/>
      <c r="CD32" s="727"/>
      <c r="CE32" s="728"/>
      <c r="CF32" s="698" t="s">
        <v>317</v>
      </c>
      <c r="CG32" s="699"/>
      <c r="CH32" s="699"/>
      <c r="CI32" s="699"/>
      <c r="CJ32" s="699"/>
      <c r="CK32" s="699"/>
      <c r="CL32" s="699"/>
      <c r="CM32" s="699"/>
      <c r="CN32" s="699"/>
      <c r="CO32" s="699"/>
      <c r="CP32" s="699"/>
      <c r="CQ32" s="700"/>
      <c r="CR32" s="683">
        <v>1708</v>
      </c>
      <c r="CS32" s="684"/>
      <c r="CT32" s="684"/>
      <c r="CU32" s="684"/>
      <c r="CV32" s="684"/>
      <c r="CW32" s="684"/>
      <c r="CX32" s="684"/>
      <c r="CY32" s="685"/>
      <c r="CZ32" s="688">
        <v>0</v>
      </c>
      <c r="DA32" s="717"/>
      <c r="DB32" s="717"/>
      <c r="DC32" s="721"/>
      <c r="DD32" s="692">
        <v>1708</v>
      </c>
      <c r="DE32" s="684"/>
      <c r="DF32" s="684"/>
      <c r="DG32" s="684"/>
      <c r="DH32" s="684"/>
      <c r="DI32" s="684"/>
      <c r="DJ32" s="684"/>
      <c r="DK32" s="685"/>
      <c r="DL32" s="692">
        <v>1708</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1297347</v>
      </c>
      <c r="S33" s="684"/>
      <c r="T33" s="684"/>
      <c r="U33" s="684"/>
      <c r="V33" s="684"/>
      <c r="W33" s="684"/>
      <c r="X33" s="684"/>
      <c r="Y33" s="685"/>
      <c r="Z33" s="686">
        <v>7.2</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99.5</v>
      </c>
      <c r="BH33" s="754"/>
      <c r="BI33" s="754"/>
      <c r="BJ33" s="754"/>
      <c r="BK33" s="754"/>
      <c r="BL33" s="754"/>
      <c r="BM33" s="755">
        <v>98.6</v>
      </c>
      <c r="BN33" s="754"/>
      <c r="BO33" s="754"/>
      <c r="BP33" s="754"/>
      <c r="BQ33" s="756"/>
      <c r="BR33" s="753">
        <v>99.5</v>
      </c>
      <c r="BS33" s="754"/>
      <c r="BT33" s="754"/>
      <c r="BU33" s="754"/>
      <c r="BV33" s="754"/>
      <c r="BW33" s="754"/>
      <c r="BX33" s="755">
        <v>98.5</v>
      </c>
      <c r="BY33" s="754"/>
      <c r="BZ33" s="754"/>
      <c r="CA33" s="754"/>
      <c r="CB33" s="756"/>
      <c r="CD33" s="698" t="s">
        <v>320</v>
      </c>
      <c r="CE33" s="699"/>
      <c r="CF33" s="699"/>
      <c r="CG33" s="699"/>
      <c r="CH33" s="699"/>
      <c r="CI33" s="699"/>
      <c r="CJ33" s="699"/>
      <c r="CK33" s="699"/>
      <c r="CL33" s="699"/>
      <c r="CM33" s="699"/>
      <c r="CN33" s="699"/>
      <c r="CO33" s="699"/>
      <c r="CP33" s="699"/>
      <c r="CQ33" s="700"/>
      <c r="CR33" s="683">
        <v>6739211</v>
      </c>
      <c r="CS33" s="719"/>
      <c r="CT33" s="719"/>
      <c r="CU33" s="719"/>
      <c r="CV33" s="719"/>
      <c r="CW33" s="719"/>
      <c r="CX33" s="719"/>
      <c r="CY33" s="720"/>
      <c r="CZ33" s="688">
        <v>38.1</v>
      </c>
      <c r="DA33" s="717"/>
      <c r="DB33" s="717"/>
      <c r="DC33" s="721"/>
      <c r="DD33" s="692">
        <v>5869938</v>
      </c>
      <c r="DE33" s="719"/>
      <c r="DF33" s="719"/>
      <c r="DG33" s="719"/>
      <c r="DH33" s="719"/>
      <c r="DI33" s="719"/>
      <c r="DJ33" s="719"/>
      <c r="DK33" s="720"/>
      <c r="DL33" s="692">
        <v>5263005</v>
      </c>
      <c r="DM33" s="719"/>
      <c r="DN33" s="719"/>
      <c r="DO33" s="719"/>
      <c r="DP33" s="719"/>
      <c r="DQ33" s="719"/>
      <c r="DR33" s="719"/>
      <c r="DS33" s="719"/>
      <c r="DT33" s="719"/>
      <c r="DU33" s="719"/>
      <c r="DV33" s="720"/>
      <c r="DW33" s="688">
        <v>47</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21942</v>
      </c>
      <c r="S34" s="684"/>
      <c r="T34" s="684"/>
      <c r="U34" s="684"/>
      <c r="V34" s="684"/>
      <c r="W34" s="684"/>
      <c r="X34" s="684"/>
      <c r="Y34" s="685"/>
      <c r="Z34" s="686">
        <v>0.1</v>
      </c>
      <c r="AA34" s="686"/>
      <c r="AB34" s="686"/>
      <c r="AC34" s="686"/>
      <c r="AD34" s="687">
        <v>14970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2927194</v>
      </c>
      <c r="CS34" s="684"/>
      <c r="CT34" s="684"/>
      <c r="CU34" s="684"/>
      <c r="CV34" s="684"/>
      <c r="CW34" s="684"/>
      <c r="CX34" s="684"/>
      <c r="CY34" s="685"/>
      <c r="CZ34" s="688">
        <v>16.5</v>
      </c>
      <c r="DA34" s="717"/>
      <c r="DB34" s="717"/>
      <c r="DC34" s="721"/>
      <c r="DD34" s="692">
        <v>2610426</v>
      </c>
      <c r="DE34" s="684"/>
      <c r="DF34" s="684"/>
      <c r="DG34" s="684"/>
      <c r="DH34" s="684"/>
      <c r="DI34" s="684"/>
      <c r="DJ34" s="684"/>
      <c r="DK34" s="685"/>
      <c r="DL34" s="692">
        <v>2259748</v>
      </c>
      <c r="DM34" s="684"/>
      <c r="DN34" s="684"/>
      <c r="DO34" s="684"/>
      <c r="DP34" s="684"/>
      <c r="DQ34" s="684"/>
      <c r="DR34" s="684"/>
      <c r="DS34" s="684"/>
      <c r="DT34" s="684"/>
      <c r="DU34" s="684"/>
      <c r="DV34" s="685"/>
      <c r="DW34" s="688">
        <v>20.2</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18573</v>
      </c>
      <c r="S35" s="684"/>
      <c r="T35" s="684"/>
      <c r="U35" s="684"/>
      <c r="V35" s="684"/>
      <c r="W35" s="684"/>
      <c r="X35" s="684"/>
      <c r="Y35" s="685"/>
      <c r="Z35" s="686">
        <v>0.1</v>
      </c>
      <c r="AA35" s="686"/>
      <c r="AB35" s="686"/>
      <c r="AC35" s="686"/>
      <c r="AD35" s="687" t="s">
        <v>234</v>
      </c>
      <c r="AE35" s="687"/>
      <c r="AF35" s="687"/>
      <c r="AG35" s="687"/>
      <c r="AH35" s="687"/>
      <c r="AI35" s="687"/>
      <c r="AJ35" s="687"/>
      <c r="AK35" s="687"/>
      <c r="AL35" s="688" t="s">
        <v>234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211848</v>
      </c>
      <c r="CS35" s="719"/>
      <c r="CT35" s="719"/>
      <c r="CU35" s="719"/>
      <c r="CV35" s="719"/>
      <c r="CW35" s="719"/>
      <c r="CX35" s="719"/>
      <c r="CY35" s="720"/>
      <c r="CZ35" s="688">
        <v>1.2</v>
      </c>
      <c r="DA35" s="717"/>
      <c r="DB35" s="717"/>
      <c r="DC35" s="721"/>
      <c r="DD35" s="692">
        <v>203396</v>
      </c>
      <c r="DE35" s="719"/>
      <c r="DF35" s="719"/>
      <c r="DG35" s="719"/>
      <c r="DH35" s="719"/>
      <c r="DI35" s="719"/>
      <c r="DJ35" s="719"/>
      <c r="DK35" s="720"/>
      <c r="DL35" s="692">
        <v>203396</v>
      </c>
      <c r="DM35" s="719"/>
      <c r="DN35" s="719"/>
      <c r="DO35" s="719"/>
      <c r="DP35" s="719"/>
      <c r="DQ35" s="719"/>
      <c r="DR35" s="719"/>
      <c r="DS35" s="719"/>
      <c r="DT35" s="719"/>
      <c r="DU35" s="719"/>
      <c r="DV35" s="720"/>
      <c r="DW35" s="688">
        <v>1.8</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337803</v>
      </c>
      <c r="S36" s="684"/>
      <c r="T36" s="684"/>
      <c r="U36" s="684"/>
      <c r="V36" s="684"/>
      <c r="W36" s="684"/>
      <c r="X36" s="684"/>
      <c r="Y36" s="685"/>
      <c r="Z36" s="686">
        <v>1.9</v>
      </c>
      <c r="AA36" s="686"/>
      <c r="AB36" s="686"/>
      <c r="AC36" s="686"/>
      <c r="AD36" s="687" t="s">
        <v>234</v>
      </c>
      <c r="AE36" s="687"/>
      <c r="AF36" s="687"/>
      <c r="AG36" s="687"/>
      <c r="AH36" s="687"/>
      <c r="AI36" s="687"/>
      <c r="AJ36" s="687"/>
      <c r="AK36" s="687"/>
      <c r="AL36" s="688" t="s">
        <v>128</v>
      </c>
      <c r="AM36" s="689"/>
      <c r="AN36" s="689"/>
      <c r="AO36" s="690"/>
      <c r="AP36" s="235"/>
      <c r="AQ36" s="757" t="s">
        <v>328</v>
      </c>
      <c r="AR36" s="758"/>
      <c r="AS36" s="758"/>
      <c r="AT36" s="758"/>
      <c r="AU36" s="758"/>
      <c r="AV36" s="758"/>
      <c r="AW36" s="758"/>
      <c r="AX36" s="758"/>
      <c r="AY36" s="759"/>
      <c r="AZ36" s="672">
        <v>1733728</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87462</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2374329</v>
      </c>
      <c r="CS36" s="684"/>
      <c r="CT36" s="684"/>
      <c r="CU36" s="684"/>
      <c r="CV36" s="684"/>
      <c r="CW36" s="684"/>
      <c r="CX36" s="684"/>
      <c r="CY36" s="685"/>
      <c r="CZ36" s="688">
        <v>13.4</v>
      </c>
      <c r="DA36" s="717"/>
      <c r="DB36" s="717"/>
      <c r="DC36" s="721"/>
      <c r="DD36" s="692">
        <v>2084803</v>
      </c>
      <c r="DE36" s="684"/>
      <c r="DF36" s="684"/>
      <c r="DG36" s="684"/>
      <c r="DH36" s="684"/>
      <c r="DI36" s="684"/>
      <c r="DJ36" s="684"/>
      <c r="DK36" s="685"/>
      <c r="DL36" s="692">
        <v>1851570</v>
      </c>
      <c r="DM36" s="684"/>
      <c r="DN36" s="684"/>
      <c r="DO36" s="684"/>
      <c r="DP36" s="684"/>
      <c r="DQ36" s="684"/>
      <c r="DR36" s="684"/>
      <c r="DS36" s="684"/>
      <c r="DT36" s="684"/>
      <c r="DU36" s="684"/>
      <c r="DV36" s="685"/>
      <c r="DW36" s="688">
        <v>16.5</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187638</v>
      </c>
      <c r="S37" s="684"/>
      <c r="T37" s="684"/>
      <c r="U37" s="684"/>
      <c r="V37" s="684"/>
      <c r="W37" s="684"/>
      <c r="X37" s="684"/>
      <c r="Y37" s="685"/>
      <c r="Z37" s="686">
        <v>1</v>
      </c>
      <c r="AA37" s="686"/>
      <c r="AB37" s="686"/>
      <c r="AC37" s="686"/>
      <c r="AD37" s="687" t="s">
        <v>234</v>
      </c>
      <c r="AE37" s="687"/>
      <c r="AF37" s="687"/>
      <c r="AG37" s="687"/>
      <c r="AH37" s="687"/>
      <c r="AI37" s="687"/>
      <c r="AJ37" s="687"/>
      <c r="AK37" s="687"/>
      <c r="AL37" s="688" t="s">
        <v>234</v>
      </c>
      <c r="AM37" s="689"/>
      <c r="AN37" s="689"/>
      <c r="AO37" s="690"/>
      <c r="AQ37" s="761" t="s">
        <v>332</v>
      </c>
      <c r="AR37" s="762"/>
      <c r="AS37" s="762"/>
      <c r="AT37" s="762"/>
      <c r="AU37" s="762"/>
      <c r="AV37" s="762"/>
      <c r="AW37" s="762"/>
      <c r="AX37" s="762"/>
      <c r="AY37" s="763"/>
      <c r="AZ37" s="683">
        <v>401732</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75523</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888261</v>
      </c>
      <c r="CS37" s="719"/>
      <c r="CT37" s="719"/>
      <c r="CU37" s="719"/>
      <c r="CV37" s="719"/>
      <c r="CW37" s="719"/>
      <c r="CX37" s="719"/>
      <c r="CY37" s="720"/>
      <c r="CZ37" s="688">
        <v>5</v>
      </c>
      <c r="DA37" s="717"/>
      <c r="DB37" s="717"/>
      <c r="DC37" s="721"/>
      <c r="DD37" s="692">
        <v>888261</v>
      </c>
      <c r="DE37" s="719"/>
      <c r="DF37" s="719"/>
      <c r="DG37" s="719"/>
      <c r="DH37" s="719"/>
      <c r="DI37" s="719"/>
      <c r="DJ37" s="719"/>
      <c r="DK37" s="720"/>
      <c r="DL37" s="692">
        <v>883751</v>
      </c>
      <c r="DM37" s="719"/>
      <c r="DN37" s="719"/>
      <c r="DO37" s="719"/>
      <c r="DP37" s="719"/>
      <c r="DQ37" s="719"/>
      <c r="DR37" s="719"/>
      <c r="DS37" s="719"/>
      <c r="DT37" s="719"/>
      <c r="DU37" s="719"/>
      <c r="DV37" s="720"/>
      <c r="DW37" s="688">
        <v>7.9</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649862</v>
      </c>
      <c r="S38" s="684"/>
      <c r="T38" s="684"/>
      <c r="U38" s="684"/>
      <c r="V38" s="684"/>
      <c r="W38" s="684"/>
      <c r="X38" s="684"/>
      <c r="Y38" s="685"/>
      <c r="Z38" s="686">
        <v>3.6</v>
      </c>
      <c r="AA38" s="686"/>
      <c r="AB38" s="686"/>
      <c r="AC38" s="686"/>
      <c r="AD38" s="687">
        <v>31</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115563</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5575</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1211312</v>
      </c>
      <c r="CS38" s="684"/>
      <c r="CT38" s="684"/>
      <c r="CU38" s="684"/>
      <c r="CV38" s="684"/>
      <c r="CW38" s="684"/>
      <c r="CX38" s="684"/>
      <c r="CY38" s="685"/>
      <c r="CZ38" s="688">
        <v>6.8</v>
      </c>
      <c r="DA38" s="717"/>
      <c r="DB38" s="717"/>
      <c r="DC38" s="721"/>
      <c r="DD38" s="692">
        <v>969180</v>
      </c>
      <c r="DE38" s="684"/>
      <c r="DF38" s="684"/>
      <c r="DG38" s="684"/>
      <c r="DH38" s="684"/>
      <c r="DI38" s="684"/>
      <c r="DJ38" s="684"/>
      <c r="DK38" s="685"/>
      <c r="DL38" s="692">
        <v>948291</v>
      </c>
      <c r="DM38" s="684"/>
      <c r="DN38" s="684"/>
      <c r="DO38" s="684"/>
      <c r="DP38" s="684"/>
      <c r="DQ38" s="684"/>
      <c r="DR38" s="684"/>
      <c r="DS38" s="684"/>
      <c r="DT38" s="684"/>
      <c r="DU38" s="684"/>
      <c r="DV38" s="685"/>
      <c r="DW38" s="688">
        <v>8.5</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1136105</v>
      </c>
      <c r="S39" s="684"/>
      <c r="T39" s="684"/>
      <c r="U39" s="684"/>
      <c r="V39" s="684"/>
      <c r="W39" s="684"/>
      <c r="X39" s="684"/>
      <c r="Y39" s="685"/>
      <c r="Z39" s="686">
        <v>6.3</v>
      </c>
      <c r="AA39" s="686"/>
      <c r="AB39" s="686"/>
      <c r="AC39" s="686"/>
      <c r="AD39" s="687" t="s">
        <v>234</v>
      </c>
      <c r="AE39" s="687"/>
      <c r="AF39" s="687"/>
      <c r="AG39" s="687"/>
      <c r="AH39" s="687"/>
      <c r="AI39" s="687"/>
      <c r="AJ39" s="687"/>
      <c r="AK39" s="687"/>
      <c r="AL39" s="688" t="s">
        <v>234</v>
      </c>
      <c r="AM39" s="689"/>
      <c r="AN39" s="689"/>
      <c r="AO39" s="690"/>
      <c r="AQ39" s="761" t="s">
        <v>340</v>
      </c>
      <c r="AR39" s="762"/>
      <c r="AS39" s="762"/>
      <c r="AT39" s="762"/>
      <c r="AU39" s="762"/>
      <c r="AV39" s="762"/>
      <c r="AW39" s="762"/>
      <c r="AX39" s="762"/>
      <c r="AY39" s="763"/>
      <c r="AZ39" s="683">
        <v>5121</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8589</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9640</v>
      </c>
      <c r="CS39" s="719"/>
      <c r="CT39" s="719"/>
      <c r="CU39" s="719"/>
      <c r="CV39" s="719"/>
      <c r="CW39" s="719"/>
      <c r="CX39" s="719"/>
      <c r="CY39" s="720"/>
      <c r="CZ39" s="688">
        <v>0.1</v>
      </c>
      <c r="DA39" s="717"/>
      <c r="DB39" s="717"/>
      <c r="DC39" s="721"/>
      <c r="DD39" s="692">
        <v>2133</v>
      </c>
      <c r="DE39" s="719"/>
      <c r="DF39" s="719"/>
      <c r="DG39" s="719"/>
      <c r="DH39" s="719"/>
      <c r="DI39" s="719"/>
      <c r="DJ39" s="719"/>
      <c r="DK39" s="720"/>
      <c r="DL39" s="692" t="s">
        <v>234</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234</v>
      </c>
      <c r="AA40" s="686"/>
      <c r="AB40" s="686"/>
      <c r="AC40" s="686"/>
      <c r="AD40" s="687" t="s">
        <v>234</v>
      </c>
      <c r="AE40" s="687"/>
      <c r="AF40" s="687"/>
      <c r="AG40" s="687"/>
      <c r="AH40" s="687"/>
      <c r="AI40" s="687"/>
      <c r="AJ40" s="687"/>
      <c r="AK40" s="687"/>
      <c r="AL40" s="688" t="s">
        <v>128</v>
      </c>
      <c r="AM40" s="689"/>
      <c r="AN40" s="689"/>
      <c r="AO40" s="690"/>
      <c r="AQ40" s="761" t="s">
        <v>344</v>
      </c>
      <c r="AR40" s="762"/>
      <c r="AS40" s="762"/>
      <c r="AT40" s="762"/>
      <c r="AU40" s="762"/>
      <c r="AV40" s="762"/>
      <c r="AW40" s="762"/>
      <c r="AX40" s="762"/>
      <c r="AY40" s="763"/>
      <c r="AZ40" s="683" t="s">
        <v>128</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116</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4888</v>
      </c>
      <c r="CS40" s="684"/>
      <c r="CT40" s="684"/>
      <c r="CU40" s="684"/>
      <c r="CV40" s="684"/>
      <c r="CW40" s="684"/>
      <c r="CX40" s="684"/>
      <c r="CY40" s="685"/>
      <c r="CZ40" s="688">
        <v>0</v>
      </c>
      <c r="DA40" s="717"/>
      <c r="DB40" s="717"/>
      <c r="DC40" s="721"/>
      <c r="DD40" s="692" t="s">
        <v>128</v>
      </c>
      <c r="DE40" s="684"/>
      <c r="DF40" s="684"/>
      <c r="DG40" s="684"/>
      <c r="DH40" s="684"/>
      <c r="DI40" s="684"/>
      <c r="DJ40" s="684"/>
      <c r="DK40" s="685"/>
      <c r="DL40" s="692" t="s">
        <v>128</v>
      </c>
      <c r="DM40" s="684"/>
      <c r="DN40" s="684"/>
      <c r="DO40" s="684"/>
      <c r="DP40" s="684"/>
      <c r="DQ40" s="684"/>
      <c r="DR40" s="684"/>
      <c r="DS40" s="684"/>
      <c r="DT40" s="684"/>
      <c r="DU40" s="684"/>
      <c r="DV40" s="685"/>
      <c r="DW40" s="688" t="s">
        <v>234</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674605</v>
      </c>
      <c r="S41" s="684"/>
      <c r="T41" s="684"/>
      <c r="U41" s="684"/>
      <c r="V41" s="684"/>
      <c r="W41" s="684"/>
      <c r="X41" s="684"/>
      <c r="Y41" s="685"/>
      <c r="Z41" s="686">
        <v>3.7</v>
      </c>
      <c r="AA41" s="686"/>
      <c r="AB41" s="686"/>
      <c r="AC41" s="686"/>
      <c r="AD41" s="687" t="s">
        <v>234</v>
      </c>
      <c r="AE41" s="687"/>
      <c r="AF41" s="687"/>
      <c r="AG41" s="687"/>
      <c r="AH41" s="687"/>
      <c r="AI41" s="687"/>
      <c r="AJ41" s="687"/>
      <c r="AK41" s="687"/>
      <c r="AL41" s="688" t="s">
        <v>234</v>
      </c>
      <c r="AM41" s="689"/>
      <c r="AN41" s="689"/>
      <c r="AO41" s="690"/>
      <c r="AQ41" s="761" t="s">
        <v>349</v>
      </c>
      <c r="AR41" s="762"/>
      <c r="AS41" s="762"/>
      <c r="AT41" s="762"/>
      <c r="AU41" s="762"/>
      <c r="AV41" s="762"/>
      <c r="AW41" s="762"/>
      <c r="AX41" s="762"/>
      <c r="AY41" s="763"/>
      <c r="AZ41" s="683">
        <v>311657</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234</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234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17990282</v>
      </c>
      <c r="S42" s="769"/>
      <c r="T42" s="769"/>
      <c r="U42" s="769"/>
      <c r="V42" s="769"/>
      <c r="W42" s="769"/>
      <c r="X42" s="769"/>
      <c r="Y42" s="777"/>
      <c r="Z42" s="778">
        <v>100</v>
      </c>
      <c r="AA42" s="778"/>
      <c r="AB42" s="778"/>
      <c r="AC42" s="778"/>
      <c r="AD42" s="779">
        <v>10518679</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899655</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330</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1775651</v>
      </c>
      <c r="CS42" s="684"/>
      <c r="CT42" s="684"/>
      <c r="CU42" s="684"/>
      <c r="CV42" s="684"/>
      <c r="CW42" s="684"/>
      <c r="CX42" s="684"/>
      <c r="CY42" s="685"/>
      <c r="CZ42" s="688">
        <v>10</v>
      </c>
      <c r="DA42" s="689"/>
      <c r="DB42" s="689"/>
      <c r="DC42" s="701"/>
      <c r="DD42" s="692">
        <v>462366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51065</v>
      </c>
      <c r="CS43" s="719"/>
      <c r="CT43" s="719"/>
      <c r="CU43" s="719"/>
      <c r="CV43" s="719"/>
      <c r="CW43" s="719"/>
      <c r="CX43" s="719"/>
      <c r="CY43" s="720"/>
      <c r="CZ43" s="688">
        <v>0.3</v>
      </c>
      <c r="DA43" s="717"/>
      <c r="DB43" s="717"/>
      <c r="DC43" s="721"/>
      <c r="DD43" s="692">
        <v>51065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1775651</v>
      </c>
      <c r="CS44" s="684"/>
      <c r="CT44" s="684"/>
      <c r="CU44" s="684"/>
      <c r="CV44" s="684"/>
      <c r="CW44" s="684"/>
      <c r="CX44" s="684"/>
      <c r="CY44" s="685"/>
      <c r="CZ44" s="688">
        <v>10</v>
      </c>
      <c r="DA44" s="689"/>
      <c r="DB44" s="689"/>
      <c r="DC44" s="701"/>
      <c r="DD44" s="692">
        <v>462366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1027026</v>
      </c>
      <c r="CS45" s="719"/>
      <c r="CT45" s="719"/>
      <c r="CU45" s="719"/>
      <c r="CV45" s="719"/>
      <c r="CW45" s="719"/>
      <c r="CX45" s="719"/>
      <c r="CY45" s="720"/>
      <c r="CZ45" s="688">
        <v>5.8</v>
      </c>
      <c r="DA45" s="717"/>
      <c r="DB45" s="717"/>
      <c r="DC45" s="721"/>
      <c r="DD45" s="692">
        <v>59062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553311</v>
      </c>
      <c r="CS46" s="684"/>
      <c r="CT46" s="684"/>
      <c r="CU46" s="684"/>
      <c r="CV46" s="684"/>
      <c r="CW46" s="684"/>
      <c r="CX46" s="684"/>
      <c r="CY46" s="685"/>
      <c r="CZ46" s="688">
        <v>3.1</v>
      </c>
      <c r="DA46" s="689"/>
      <c r="DB46" s="689"/>
      <c r="DC46" s="701"/>
      <c r="DD46" s="692">
        <v>391836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128</v>
      </c>
      <c r="CS47" s="719"/>
      <c r="CT47" s="719"/>
      <c r="CU47" s="719"/>
      <c r="CV47" s="719"/>
      <c r="CW47" s="719"/>
      <c r="CX47" s="719"/>
      <c r="CY47" s="720"/>
      <c r="CZ47" s="688" t="s">
        <v>128</v>
      </c>
      <c r="DA47" s="717"/>
      <c r="DB47" s="717"/>
      <c r="DC47" s="721"/>
      <c r="DD47" s="692" t="s">
        <v>128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234</v>
      </c>
      <c r="CS48" s="684"/>
      <c r="CT48" s="684"/>
      <c r="CU48" s="684"/>
      <c r="CV48" s="684"/>
      <c r="CW48" s="684"/>
      <c r="CX48" s="684"/>
      <c r="CY48" s="685"/>
      <c r="CZ48" s="688" t="s">
        <v>234</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17700547</v>
      </c>
      <c r="CS49" s="754"/>
      <c r="CT49" s="754"/>
      <c r="CU49" s="754"/>
      <c r="CV49" s="754"/>
      <c r="CW49" s="754"/>
      <c r="CX49" s="754"/>
      <c r="CY49" s="785"/>
      <c r="CZ49" s="780">
        <v>100</v>
      </c>
      <c r="DA49" s="786"/>
      <c r="DB49" s="786"/>
      <c r="DC49" s="787"/>
      <c r="DD49" s="788">
        <v>11960861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fU+ACm1xiU3w5n6oaBi9mV8JyWJmQSMRMtFpnCrYk/QWGd0ChDOF4C5lzY7w38X/InGzMcwIzQ4yJWKJEXVqQ==" saltValue="slQyzVEQK22sY6SXUCklR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18012</v>
      </c>
      <c r="R7" s="819"/>
      <c r="S7" s="819"/>
      <c r="T7" s="819"/>
      <c r="U7" s="819"/>
      <c r="V7" s="819">
        <v>17722</v>
      </c>
      <c r="W7" s="819"/>
      <c r="X7" s="819"/>
      <c r="Y7" s="819"/>
      <c r="Z7" s="819"/>
      <c r="AA7" s="819">
        <v>290</v>
      </c>
      <c r="AB7" s="819"/>
      <c r="AC7" s="819"/>
      <c r="AD7" s="819"/>
      <c r="AE7" s="820"/>
      <c r="AF7" s="821">
        <v>254</v>
      </c>
      <c r="AG7" s="822"/>
      <c r="AH7" s="822"/>
      <c r="AI7" s="822"/>
      <c r="AJ7" s="823"/>
      <c r="AK7" s="858">
        <v>330</v>
      </c>
      <c r="AL7" s="859"/>
      <c r="AM7" s="859"/>
      <c r="AN7" s="859"/>
      <c r="AO7" s="859"/>
      <c r="AP7" s="859">
        <v>20617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590</v>
      </c>
      <c r="BS7" s="862" t="s">
        <v>591</v>
      </c>
      <c r="BT7" s="863"/>
      <c r="BU7" s="863"/>
      <c r="BV7" s="863"/>
      <c r="BW7" s="863"/>
      <c r="BX7" s="863"/>
      <c r="BY7" s="863"/>
      <c r="BZ7" s="863"/>
      <c r="CA7" s="863"/>
      <c r="CB7" s="863"/>
      <c r="CC7" s="863"/>
      <c r="CD7" s="863"/>
      <c r="CE7" s="863"/>
      <c r="CF7" s="863"/>
      <c r="CG7" s="864"/>
      <c r="CH7" s="855">
        <v>0</v>
      </c>
      <c r="CI7" s="856"/>
      <c r="CJ7" s="856"/>
      <c r="CK7" s="856"/>
      <c r="CL7" s="857"/>
      <c r="CM7" s="855">
        <v>25</v>
      </c>
      <c r="CN7" s="856"/>
      <c r="CO7" s="856"/>
      <c r="CP7" s="856"/>
      <c r="CQ7" s="857"/>
      <c r="CR7" s="855">
        <v>10</v>
      </c>
      <c r="CS7" s="856"/>
      <c r="CT7" s="856"/>
      <c r="CU7" s="856"/>
      <c r="CV7" s="857"/>
      <c r="CW7" s="855" t="s">
        <v>592</v>
      </c>
      <c r="CX7" s="856"/>
      <c r="CY7" s="856"/>
      <c r="CZ7" s="856"/>
      <c r="DA7" s="857"/>
      <c r="DB7" s="855" t="s">
        <v>592</v>
      </c>
      <c r="DC7" s="856"/>
      <c r="DD7" s="856"/>
      <c r="DE7" s="856"/>
      <c r="DF7" s="857"/>
      <c r="DG7" s="855">
        <v>80</v>
      </c>
      <c r="DH7" s="856"/>
      <c r="DI7" s="856"/>
      <c r="DJ7" s="856"/>
      <c r="DK7" s="857"/>
      <c r="DL7" s="855" t="s">
        <v>592</v>
      </c>
      <c r="DM7" s="856"/>
      <c r="DN7" s="856"/>
      <c r="DO7" s="856"/>
      <c r="DP7" s="857"/>
      <c r="DQ7" s="855">
        <v>55</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593</v>
      </c>
      <c r="BT8" s="853"/>
      <c r="BU8" s="853"/>
      <c r="BV8" s="853"/>
      <c r="BW8" s="853"/>
      <c r="BX8" s="853"/>
      <c r="BY8" s="853"/>
      <c r="BZ8" s="853"/>
      <c r="CA8" s="853"/>
      <c r="CB8" s="853"/>
      <c r="CC8" s="853"/>
      <c r="CD8" s="853"/>
      <c r="CE8" s="853"/>
      <c r="CF8" s="853"/>
      <c r="CG8" s="854"/>
      <c r="CH8" s="865" t="s">
        <v>592</v>
      </c>
      <c r="CI8" s="866"/>
      <c r="CJ8" s="866"/>
      <c r="CK8" s="866"/>
      <c r="CL8" s="867"/>
      <c r="CM8" s="865">
        <v>30</v>
      </c>
      <c r="CN8" s="866"/>
      <c r="CO8" s="866"/>
      <c r="CP8" s="866"/>
      <c r="CQ8" s="867"/>
      <c r="CR8" s="865">
        <v>30</v>
      </c>
      <c r="CS8" s="866"/>
      <c r="CT8" s="866"/>
      <c r="CU8" s="866"/>
      <c r="CV8" s="867"/>
      <c r="CW8" s="865">
        <v>59</v>
      </c>
      <c r="CX8" s="866"/>
      <c r="CY8" s="866"/>
      <c r="CZ8" s="866"/>
      <c r="DA8" s="867"/>
      <c r="DB8" s="865" t="s">
        <v>592</v>
      </c>
      <c r="DC8" s="866"/>
      <c r="DD8" s="866"/>
      <c r="DE8" s="866"/>
      <c r="DF8" s="867"/>
      <c r="DG8" s="865" t="s">
        <v>592</v>
      </c>
      <c r="DH8" s="866"/>
      <c r="DI8" s="866"/>
      <c r="DJ8" s="866"/>
      <c r="DK8" s="867"/>
      <c r="DL8" s="865" t="s">
        <v>592</v>
      </c>
      <c r="DM8" s="866"/>
      <c r="DN8" s="866"/>
      <c r="DO8" s="866"/>
      <c r="DP8" s="867"/>
      <c r="DQ8" s="865" t="s">
        <v>592</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18012</v>
      </c>
      <c r="R23" s="878"/>
      <c r="S23" s="878"/>
      <c r="T23" s="878"/>
      <c r="U23" s="878"/>
      <c r="V23" s="878">
        <v>17722</v>
      </c>
      <c r="W23" s="878"/>
      <c r="X23" s="878"/>
      <c r="Y23" s="878"/>
      <c r="Z23" s="878"/>
      <c r="AA23" s="878">
        <v>290</v>
      </c>
      <c r="AB23" s="878"/>
      <c r="AC23" s="878"/>
      <c r="AD23" s="878"/>
      <c r="AE23" s="879"/>
      <c r="AF23" s="880">
        <v>254</v>
      </c>
      <c r="AG23" s="878"/>
      <c r="AH23" s="878"/>
      <c r="AI23" s="878"/>
      <c r="AJ23" s="881"/>
      <c r="AK23" s="882"/>
      <c r="AL23" s="883"/>
      <c r="AM23" s="883"/>
      <c r="AN23" s="883"/>
      <c r="AO23" s="883"/>
      <c r="AP23" s="878">
        <v>20617</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4355</v>
      </c>
      <c r="R28" s="907"/>
      <c r="S28" s="907"/>
      <c r="T28" s="907"/>
      <c r="U28" s="907"/>
      <c r="V28" s="907">
        <v>4268</v>
      </c>
      <c r="W28" s="907"/>
      <c r="X28" s="907"/>
      <c r="Y28" s="907"/>
      <c r="Z28" s="907"/>
      <c r="AA28" s="907">
        <v>87</v>
      </c>
      <c r="AB28" s="907"/>
      <c r="AC28" s="907"/>
      <c r="AD28" s="907"/>
      <c r="AE28" s="908"/>
      <c r="AF28" s="909">
        <v>87</v>
      </c>
      <c r="AG28" s="907"/>
      <c r="AH28" s="907"/>
      <c r="AI28" s="907"/>
      <c r="AJ28" s="910"/>
      <c r="AK28" s="911">
        <v>267</v>
      </c>
      <c r="AL28" s="902"/>
      <c r="AM28" s="902"/>
      <c r="AN28" s="902"/>
      <c r="AO28" s="902"/>
      <c r="AP28" s="902" t="s">
        <v>575</v>
      </c>
      <c r="AQ28" s="902"/>
      <c r="AR28" s="902"/>
      <c r="AS28" s="902"/>
      <c r="AT28" s="902"/>
      <c r="AU28" s="902" t="s">
        <v>576</v>
      </c>
      <c r="AV28" s="902"/>
      <c r="AW28" s="902"/>
      <c r="AX28" s="902"/>
      <c r="AY28" s="902"/>
      <c r="AZ28" s="903" t="s">
        <v>577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2757</v>
      </c>
      <c r="R29" s="843"/>
      <c r="S29" s="843"/>
      <c r="T29" s="843"/>
      <c r="U29" s="843"/>
      <c r="V29" s="843">
        <v>2705</v>
      </c>
      <c r="W29" s="843"/>
      <c r="X29" s="843"/>
      <c r="Y29" s="843"/>
      <c r="Z29" s="843"/>
      <c r="AA29" s="843">
        <v>52</v>
      </c>
      <c r="AB29" s="843"/>
      <c r="AC29" s="843"/>
      <c r="AD29" s="843"/>
      <c r="AE29" s="844"/>
      <c r="AF29" s="845">
        <v>52</v>
      </c>
      <c r="AG29" s="846"/>
      <c r="AH29" s="846"/>
      <c r="AI29" s="846"/>
      <c r="AJ29" s="847"/>
      <c r="AK29" s="914">
        <v>377</v>
      </c>
      <c r="AL29" s="915"/>
      <c r="AM29" s="915"/>
      <c r="AN29" s="915"/>
      <c r="AO29" s="915"/>
      <c r="AP29" s="915" t="s">
        <v>576</v>
      </c>
      <c r="AQ29" s="915"/>
      <c r="AR29" s="915"/>
      <c r="AS29" s="915"/>
      <c r="AT29" s="915"/>
      <c r="AU29" s="915" t="s">
        <v>576</v>
      </c>
      <c r="AV29" s="915"/>
      <c r="AW29" s="915"/>
      <c r="AX29" s="915"/>
      <c r="AY29" s="915"/>
      <c r="AZ29" s="916" t="s">
        <v>576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509</v>
      </c>
      <c r="R30" s="843"/>
      <c r="S30" s="843"/>
      <c r="T30" s="843"/>
      <c r="U30" s="843"/>
      <c r="V30" s="843">
        <v>507</v>
      </c>
      <c r="W30" s="843"/>
      <c r="X30" s="843"/>
      <c r="Y30" s="843"/>
      <c r="Z30" s="843"/>
      <c r="AA30" s="843">
        <v>2</v>
      </c>
      <c r="AB30" s="843"/>
      <c r="AC30" s="843"/>
      <c r="AD30" s="843"/>
      <c r="AE30" s="844"/>
      <c r="AF30" s="845">
        <v>2</v>
      </c>
      <c r="AG30" s="846"/>
      <c r="AH30" s="846"/>
      <c r="AI30" s="846"/>
      <c r="AJ30" s="847"/>
      <c r="AK30" s="914">
        <v>79</v>
      </c>
      <c r="AL30" s="915"/>
      <c r="AM30" s="915"/>
      <c r="AN30" s="915"/>
      <c r="AO30" s="915"/>
      <c r="AP30" s="915" t="s">
        <v>576</v>
      </c>
      <c r="AQ30" s="915"/>
      <c r="AR30" s="915"/>
      <c r="AS30" s="915"/>
      <c r="AT30" s="915"/>
      <c r="AU30" s="915" t="s">
        <v>576</v>
      </c>
      <c r="AV30" s="915"/>
      <c r="AW30" s="915"/>
      <c r="AX30" s="915"/>
      <c r="AY30" s="915"/>
      <c r="AZ30" s="916" t="s">
        <v>576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832</v>
      </c>
      <c r="R31" s="843"/>
      <c r="S31" s="843"/>
      <c r="T31" s="843"/>
      <c r="U31" s="843"/>
      <c r="V31" s="843">
        <v>717</v>
      </c>
      <c r="W31" s="843"/>
      <c r="X31" s="843"/>
      <c r="Y31" s="843"/>
      <c r="Z31" s="843"/>
      <c r="AA31" s="843">
        <v>115</v>
      </c>
      <c r="AB31" s="843"/>
      <c r="AC31" s="843"/>
      <c r="AD31" s="843"/>
      <c r="AE31" s="844"/>
      <c r="AF31" s="845">
        <v>1504</v>
      </c>
      <c r="AG31" s="846"/>
      <c r="AH31" s="846"/>
      <c r="AI31" s="846"/>
      <c r="AJ31" s="847"/>
      <c r="AK31" s="914">
        <v>5</v>
      </c>
      <c r="AL31" s="915"/>
      <c r="AM31" s="915"/>
      <c r="AN31" s="915"/>
      <c r="AO31" s="915"/>
      <c r="AP31" s="915">
        <v>1099</v>
      </c>
      <c r="AQ31" s="915"/>
      <c r="AR31" s="915"/>
      <c r="AS31" s="915"/>
      <c r="AT31" s="915"/>
      <c r="AU31" s="915">
        <v>4</v>
      </c>
      <c r="AV31" s="915"/>
      <c r="AW31" s="915"/>
      <c r="AX31" s="915"/>
      <c r="AY31" s="915"/>
      <c r="AZ31" s="916" t="s">
        <v>575</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1114</v>
      </c>
      <c r="R32" s="843"/>
      <c r="S32" s="843"/>
      <c r="T32" s="843"/>
      <c r="U32" s="843"/>
      <c r="V32" s="843">
        <v>1233</v>
      </c>
      <c r="W32" s="843"/>
      <c r="X32" s="843"/>
      <c r="Y32" s="843"/>
      <c r="Z32" s="843"/>
      <c r="AA32" s="843">
        <v>119</v>
      </c>
      <c r="AB32" s="843"/>
      <c r="AC32" s="843"/>
      <c r="AD32" s="843"/>
      <c r="AE32" s="844"/>
      <c r="AF32" s="845">
        <v>390</v>
      </c>
      <c r="AG32" s="846"/>
      <c r="AH32" s="846"/>
      <c r="AI32" s="846"/>
      <c r="AJ32" s="847"/>
      <c r="AK32" s="914">
        <v>402</v>
      </c>
      <c r="AL32" s="915"/>
      <c r="AM32" s="915"/>
      <c r="AN32" s="915"/>
      <c r="AO32" s="915"/>
      <c r="AP32" s="915">
        <v>12177</v>
      </c>
      <c r="AQ32" s="915"/>
      <c r="AR32" s="915"/>
      <c r="AS32" s="915"/>
      <c r="AT32" s="915"/>
      <c r="AU32" s="915">
        <v>5541</v>
      </c>
      <c r="AV32" s="915"/>
      <c r="AW32" s="915"/>
      <c r="AX32" s="915"/>
      <c r="AY32" s="915"/>
      <c r="AZ32" s="916" t="s">
        <v>576</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2035</v>
      </c>
      <c r="AG63" s="926"/>
      <c r="AH63" s="926"/>
      <c r="AI63" s="926"/>
      <c r="AJ63" s="927"/>
      <c r="AK63" s="928"/>
      <c r="AL63" s="923"/>
      <c r="AM63" s="923"/>
      <c r="AN63" s="923"/>
      <c r="AO63" s="923"/>
      <c r="AP63" s="926">
        <v>13276</v>
      </c>
      <c r="AQ63" s="926"/>
      <c r="AR63" s="926"/>
      <c r="AS63" s="926"/>
      <c r="AT63" s="926"/>
      <c r="AU63" s="926">
        <v>5545</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397</v>
      </c>
      <c r="AB66" s="802"/>
      <c r="AC66" s="802"/>
      <c r="AD66" s="802"/>
      <c r="AE66" s="803"/>
      <c r="AF66" s="936" t="s">
        <v>415</v>
      </c>
      <c r="AG66" s="897"/>
      <c r="AH66" s="897"/>
      <c r="AI66" s="897"/>
      <c r="AJ66" s="937"/>
      <c r="AK66" s="801" t="s">
        <v>416</v>
      </c>
      <c r="AL66" s="825"/>
      <c r="AM66" s="825"/>
      <c r="AN66" s="825"/>
      <c r="AO66" s="826"/>
      <c r="AP66" s="801" t="s">
        <v>400</v>
      </c>
      <c r="AQ66" s="802"/>
      <c r="AR66" s="802"/>
      <c r="AS66" s="802"/>
      <c r="AT66" s="803"/>
      <c r="AU66" s="801" t="s">
        <v>417</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578</v>
      </c>
      <c r="C68" s="954"/>
      <c r="D68" s="954"/>
      <c r="E68" s="954"/>
      <c r="F68" s="954"/>
      <c r="G68" s="954"/>
      <c r="H68" s="954"/>
      <c r="I68" s="954"/>
      <c r="J68" s="954"/>
      <c r="K68" s="954"/>
      <c r="L68" s="954"/>
      <c r="M68" s="954"/>
      <c r="N68" s="954"/>
      <c r="O68" s="954"/>
      <c r="P68" s="955"/>
      <c r="Q68" s="956">
        <v>9901</v>
      </c>
      <c r="R68" s="950"/>
      <c r="S68" s="950"/>
      <c r="T68" s="950"/>
      <c r="U68" s="950"/>
      <c r="V68" s="950">
        <v>10258</v>
      </c>
      <c r="W68" s="950"/>
      <c r="X68" s="950"/>
      <c r="Y68" s="950"/>
      <c r="Z68" s="950"/>
      <c r="AA68" s="950">
        <v>-357</v>
      </c>
      <c r="AB68" s="950"/>
      <c r="AC68" s="950"/>
      <c r="AD68" s="950"/>
      <c r="AE68" s="950"/>
      <c r="AF68" s="950">
        <v>2007</v>
      </c>
      <c r="AG68" s="950"/>
      <c r="AH68" s="950"/>
      <c r="AI68" s="950"/>
      <c r="AJ68" s="950"/>
      <c r="AK68" s="950" t="s">
        <v>576</v>
      </c>
      <c r="AL68" s="950"/>
      <c r="AM68" s="950"/>
      <c r="AN68" s="950"/>
      <c r="AO68" s="950"/>
      <c r="AP68" s="950">
        <v>11045</v>
      </c>
      <c r="AQ68" s="950"/>
      <c r="AR68" s="950"/>
      <c r="AS68" s="950"/>
      <c r="AT68" s="950"/>
      <c r="AU68" s="950">
        <v>841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579</v>
      </c>
      <c r="C69" s="958"/>
      <c r="D69" s="958"/>
      <c r="E69" s="958"/>
      <c r="F69" s="958"/>
      <c r="G69" s="958"/>
      <c r="H69" s="958"/>
      <c r="I69" s="958"/>
      <c r="J69" s="958"/>
      <c r="K69" s="958"/>
      <c r="L69" s="958"/>
      <c r="M69" s="958"/>
      <c r="N69" s="958"/>
      <c r="O69" s="958"/>
      <c r="P69" s="959"/>
      <c r="Q69" s="960">
        <v>3949</v>
      </c>
      <c r="R69" s="915"/>
      <c r="S69" s="915"/>
      <c r="T69" s="915"/>
      <c r="U69" s="915"/>
      <c r="V69" s="915">
        <v>3788</v>
      </c>
      <c r="W69" s="915"/>
      <c r="X69" s="915"/>
      <c r="Y69" s="915"/>
      <c r="Z69" s="915"/>
      <c r="AA69" s="915">
        <v>161</v>
      </c>
      <c r="AB69" s="915"/>
      <c r="AC69" s="915"/>
      <c r="AD69" s="915"/>
      <c r="AE69" s="915"/>
      <c r="AF69" s="915">
        <v>161</v>
      </c>
      <c r="AG69" s="915"/>
      <c r="AH69" s="915"/>
      <c r="AI69" s="915"/>
      <c r="AJ69" s="915"/>
      <c r="AK69" s="915" t="s">
        <v>576</v>
      </c>
      <c r="AL69" s="915"/>
      <c r="AM69" s="915"/>
      <c r="AN69" s="915"/>
      <c r="AO69" s="915"/>
      <c r="AP69" s="915">
        <v>5782</v>
      </c>
      <c r="AQ69" s="915"/>
      <c r="AR69" s="915"/>
      <c r="AS69" s="915"/>
      <c r="AT69" s="915"/>
      <c r="AU69" s="915">
        <v>1780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541</v>
      </c>
      <c r="R70" s="915"/>
      <c r="S70" s="915"/>
      <c r="T70" s="915"/>
      <c r="U70" s="915"/>
      <c r="V70" s="915">
        <v>532</v>
      </c>
      <c r="W70" s="915"/>
      <c r="X70" s="915"/>
      <c r="Y70" s="915"/>
      <c r="Z70" s="915"/>
      <c r="AA70" s="915">
        <v>9</v>
      </c>
      <c r="AB70" s="915"/>
      <c r="AC70" s="915"/>
      <c r="AD70" s="915"/>
      <c r="AE70" s="915"/>
      <c r="AF70" s="915">
        <v>9</v>
      </c>
      <c r="AG70" s="915"/>
      <c r="AH70" s="915"/>
      <c r="AI70" s="915"/>
      <c r="AJ70" s="915"/>
      <c r="AK70" s="915" t="s">
        <v>589</v>
      </c>
      <c r="AL70" s="915"/>
      <c r="AM70" s="915"/>
      <c r="AN70" s="915"/>
      <c r="AO70" s="915"/>
      <c r="AP70" s="915" t="s">
        <v>576</v>
      </c>
      <c r="AQ70" s="915"/>
      <c r="AR70" s="915"/>
      <c r="AS70" s="915"/>
      <c r="AT70" s="915"/>
      <c r="AU70" s="915" t="s">
        <v>576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162804</v>
      </c>
      <c r="R71" s="915"/>
      <c r="S71" s="915"/>
      <c r="T71" s="915"/>
      <c r="U71" s="915"/>
      <c r="V71" s="915">
        <v>160662</v>
      </c>
      <c r="W71" s="915"/>
      <c r="X71" s="915"/>
      <c r="Y71" s="915"/>
      <c r="Z71" s="915"/>
      <c r="AA71" s="915">
        <v>2142</v>
      </c>
      <c r="AB71" s="915"/>
      <c r="AC71" s="915"/>
      <c r="AD71" s="915"/>
      <c r="AE71" s="915"/>
      <c r="AF71" s="915">
        <v>2142</v>
      </c>
      <c r="AG71" s="915"/>
      <c r="AH71" s="915"/>
      <c r="AI71" s="915"/>
      <c r="AJ71" s="915"/>
      <c r="AK71" s="915">
        <v>365</v>
      </c>
      <c r="AL71" s="915"/>
      <c r="AM71" s="915"/>
      <c r="AN71" s="915"/>
      <c r="AO71" s="915"/>
      <c r="AP71" s="915" t="s">
        <v>587</v>
      </c>
      <c r="AQ71" s="915"/>
      <c r="AR71" s="915"/>
      <c r="AS71" s="915"/>
      <c r="AT71" s="915"/>
      <c r="AU71" s="915" t="s">
        <v>587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3857</v>
      </c>
      <c r="R72" s="915"/>
      <c r="S72" s="915"/>
      <c r="T72" s="915"/>
      <c r="U72" s="915"/>
      <c r="V72" s="915">
        <v>3550</v>
      </c>
      <c r="W72" s="915"/>
      <c r="X72" s="915"/>
      <c r="Y72" s="915"/>
      <c r="Z72" s="915"/>
      <c r="AA72" s="915">
        <v>307</v>
      </c>
      <c r="AB72" s="915"/>
      <c r="AC72" s="915"/>
      <c r="AD72" s="915"/>
      <c r="AE72" s="915"/>
      <c r="AF72" s="915">
        <v>307</v>
      </c>
      <c r="AG72" s="915"/>
      <c r="AH72" s="915"/>
      <c r="AI72" s="915"/>
      <c r="AJ72" s="915"/>
      <c r="AK72" s="915" t="s">
        <v>576</v>
      </c>
      <c r="AL72" s="915"/>
      <c r="AM72" s="915"/>
      <c r="AN72" s="915"/>
      <c r="AO72" s="915"/>
      <c r="AP72" s="915" t="s">
        <v>588</v>
      </c>
      <c r="AQ72" s="915"/>
      <c r="AR72" s="915"/>
      <c r="AS72" s="915"/>
      <c r="AT72" s="915"/>
      <c r="AU72" s="915" t="s">
        <v>588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c r="D73" s="958"/>
      <c r="E73" s="958"/>
      <c r="F73" s="958"/>
      <c r="G73" s="958"/>
      <c r="H73" s="958"/>
      <c r="I73" s="958"/>
      <c r="J73" s="958"/>
      <c r="K73" s="958"/>
      <c r="L73" s="958"/>
      <c r="M73" s="958"/>
      <c r="N73" s="958"/>
      <c r="O73" s="958"/>
      <c r="P73" s="959"/>
      <c r="Q73" s="960">
        <v>180</v>
      </c>
      <c r="R73" s="915"/>
      <c r="S73" s="915"/>
      <c r="T73" s="915"/>
      <c r="U73" s="915"/>
      <c r="V73" s="915">
        <v>176</v>
      </c>
      <c r="W73" s="915"/>
      <c r="X73" s="915"/>
      <c r="Y73" s="915"/>
      <c r="Z73" s="915"/>
      <c r="AA73" s="915">
        <v>4</v>
      </c>
      <c r="AB73" s="915"/>
      <c r="AC73" s="915"/>
      <c r="AD73" s="915"/>
      <c r="AE73" s="915"/>
      <c r="AF73" s="915">
        <v>4</v>
      </c>
      <c r="AG73" s="915"/>
      <c r="AH73" s="915"/>
      <c r="AI73" s="915"/>
      <c r="AJ73" s="915"/>
      <c r="AK73" s="915" t="s">
        <v>576</v>
      </c>
      <c r="AL73" s="915"/>
      <c r="AM73" s="915"/>
      <c r="AN73" s="915"/>
      <c r="AO73" s="915"/>
      <c r="AP73" s="915" t="s">
        <v>576</v>
      </c>
      <c r="AQ73" s="915"/>
      <c r="AR73" s="915"/>
      <c r="AS73" s="915"/>
      <c r="AT73" s="915"/>
      <c r="AU73" s="915" t="s">
        <v>576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584</v>
      </c>
      <c r="C74" s="958"/>
      <c r="D74" s="958"/>
      <c r="E74" s="958"/>
      <c r="F74" s="958"/>
      <c r="G74" s="958"/>
      <c r="H74" s="958"/>
      <c r="I74" s="958"/>
      <c r="J74" s="958"/>
      <c r="K74" s="958"/>
      <c r="L74" s="958"/>
      <c r="M74" s="958"/>
      <c r="N74" s="958"/>
      <c r="O74" s="958"/>
      <c r="P74" s="959"/>
      <c r="Q74" s="960">
        <v>1</v>
      </c>
      <c r="R74" s="915"/>
      <c r="S74" s="915"/>
      <c r="T74" s="915"/>
      <c r="U74" s="915"/>
      <c r="V74" s="915">
        <v>1</v>
      </c>
      <c r="W74" s="915"/>
      <c r="X74" s="915"/>
      <c r="Y74" s="915"/>
      <c r="Z74" s="915"/>
      <c r="AA74" s="915">
        <v>0</v>
      </c>
      <c r="AB74" s="915"/>
      <c r="AC74" s="915"/>
      <c r="AD74" s="915"/>
      <c r="AE74" s="915"/>
      <c r="AF74" s="915">
        <v>0</v>
      </c>
      <c r="AG74" s="915"/>
      <c r="AH74" s="915"/>
      <c r="AI74" s="915"/>
      <c r="AJ74" s="915"/>
      <c r="AK74" s="915" t="s">
        <v>576</v>
      </c>
      <c r="AL74" s="915"/>
      <c r="AM74" s="915"/>
      <c r="AN74" s="915"/>
      <c r="AO74" s="915"/>
      <c r="AP74" s="915" t="s">
        <v>576</v>
      </c>
      <c r="AQ74" s="915"/>
      <c r="AR74" s="915"/>
      <c r="AS74" s="915"/>
      <c r="AT74" s="915"/>
      <c r="AU74" s="915" t="s">
        <v>576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585</v>
      </c>
      <c r="C75" s="958"/>
      <c r="D75" s="958"/>
      <c r="E75" s="958"/>
      <c r="F75" s="958"/>
      <c r="G75" s="958"/>
      <c r="H75" s="958"/>
      <c r="I75" s="958"/>
      <c r="J75" s="958"/>
      <c r="K75" s="958"/>
      <c r="L75" s="958"/>
      <c r="M75" s="958"/>
      <c r="N75" s="958"/>
      <c r="O75" s="958"/>
      <c r="P75" s="959"/>
      <c r="Q75" s="963">
        <v>2</v>
      </c>
      <c r="R75" s="964"/>
      <c r="S75" s="964"/>
      <c r="T75" s="964"/>
      <c r="U75" s="914"/>
      <c r="V75" s="965">
        <v>2</v>
      </c>
      <c r="W75" s="964"/>
      <c r="X75" s="964"/>
      <c r="Y75" s="964"/>
      <c r="Z75" s="914"/>
      <c r="AA75" s="965">
        <v>0</v>
      </c>
      <c r="AB75" s="964"/>
      <c r="AC75" s="964"/>
      <c r="AD75" s="964"/>
      <c r="AE75" s="914"/>
      <c r="AF75" s="965">
        <v>0</v>
      </c>
      <c r="AG75" s="964"/>
      <c r="AH75" s="964"/>
      <c r="AI75" s="964"/>
      <c r="AJ75" s="914"/>
      <c r="AK75" s="915" t="s">
        <v>576</v>
      </c>
      <c r="AL75" s="915"/>
      <c r="AM75" s="915"/>
      <c r="AN75" s="915"/>
      <c r="AO75" s="915"/>
      <c r="AP75" s="965" t="s">
        <v>588</v>
      </c>
      <c r="AQ75" s="964"/>
      <c r="AR75" s="964"/>
      <c r="AS75" s="964"/>
      <c r="AT75" s="914"/>
      <c r="AU75" s="965" t="s">
        <v>588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586</v>
      </c>
      <c r="C76" s="958"/>
      <c r="D76" s="958"/>
      <c r="E76" s="958"/>
      <c r="F76" s="958"/>
      <c r="G76" s="958"/>
      <c r="H76" s="958"/>
      <c r="I76" s="958"/>
      <c r="J76" s="958"/>
      <c r="K76" s="958"/>
      <c r="L76" s="958"/>
      <c r="M76" s="958"/>
      <c r="N76" s="958"/>
      <c r="O76" s="958"/>
      <c r="P76" s="959"/>
      <c r="Q76" s="963">
        <v>7</v>
      </c>
      <c r="R76" s="964"/>
      <c r="S76" s="964"/>
      <c r="T76" s="964"/>
      <c r="U76" s="914"/>
      <c r="V76" s="965">
        <v>3</v>
      </c>
      <c r="W76" s="964"/>
      <c r="X76" s="964"/>
      <c r="Y76" s="964"/>
      <c r="Z76" s="914"/>
      <c r="AA76" s="965">
        <v>4</v>
      </c>
      <c r="AB76" s="964"/>
      <c r="AC76" s="964"/>
      <c r="AD76" s="964"/>
      <c r="AE76" s="914"/>
      <c r="AF76" s="965">
        <v>4</v>
      </c>
      <c r="AG76" s="964"/>
      <c r="AH76" s="964"/>
      <c r="AI76" s="964"/>
      <c r="AJ76" s="914"/>
      <c r="AK76" s="915" t="s">
        <v>576</v>
      </c>
      <c r="AL76" s="915"/>
      <c r="AM76" s="915"/>
      <c r="AN76" s="915"/>
      <c r="AO76" s="915"/>
      <c r="AP76" s="965" t="s">
        <v>576</v>
      </c>
      <c r="AQ76" s="964"/>
      <c r="AR76" s="964"/>
      <c r="AS76" s="964"/>
      <c r="AT76" s="914"/>
      <c r="AU76" s="965" t="s">
        <v>576</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4634</v>
      </c>
      <c r="AG88" s="926"/>
      <c r="AH88" s="926"/>
      <c r="AI88" s="926"/>
      <c r="AJ88" s="926"/>
      <c r="AK88" s="923"/>
      <c r="AL88" s="923"/>
      <c r="AM88" s="923"/>
      <c r="AN88" s="923"/>
      <c r="AO88" s="923"/>
      <c r="AP88" s="926">
        <v>16827</v>
      </c>
      <c r="AQ88" s="926"/>
      <c r="AR88" s="926"/>
      <c r="AS88" s="926"/>
      <c r="AT88" s="926"/>
      <c r="AU88" s="926">
        <v>2621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40</v>
      </c>
      <c r="CS102" s="934"/>
      <c r="CT102" s="934"/>
      <c r="CU102" s="934"/>
      <c r="CV102" s="977"/>
      <c r="CW102" s="976">
        <v>59</v>
      </c>
      <c r="CX102" s="934"/>
      <c r="CY102" s="934"/>
      <c r="CZ102" s="934"/>
      <c r="DA102" s="977"/>
      <c r="DB102" s="976" t="s">
        <v>576</v>
      </c>
      <c r="DC102" s="934"/>
      <c r="DD102" s="934"/>
      <c r="DE102" s="934"/>
      <c r="DF102" s="977"/>
      <c r="DG102" s="976">
        <v>80</v>
      </c>
      <c r="DH102" s="934"/>
      <c r="DI102" s="934"/>
      <c r="DJ102" s="934"/>
      <c r="DK102" s="977"/>
      <c r="DL102" s="976" t="s">
        <v>576</v>
      </c>
      <c r="DM102" s="934"/>
      <c r="DN102" s="934"/>
      <c r="DO102" s="934"/>
      <c r="DP102" s="977"/>
      <c r="DQ102" s="976">
        <v>55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308</v>
      </c>
      <c r="AG109" s="979"/>
      <c r="AH109" s="979"/>
      <c r="AI109" s="979"/>
      <c r="AJ109" s="980"/>
      <c r="AK109" s="978" t="s">
        <v>307</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308</v>
      </c>
      <c r="BW109" s="979"/>
      <c r="BX109" s="979"/>
      <c r="BY109" s="979"/>
      <c r="BZ109" s="980"/>
      <c r="CA109" s="978" t="s">
        <v>307</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308</v>
      </c>
      <c r="DM109" s="979"/>
      <c r="DN109" s="979"/>
      <c r="DO109" s="979"/>
      <c r="DP109" s="980"/>
      <c r="DQ109" s="978" t="s">
        <v>307</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1708520</v>
      </c>
      <c r="AB110" s="986"/>
      <c r="AC110" s="986"/>
      <c r="AD110" s="986"/>
      <c r="AE110" s="987"/>
      <c r="AF110" s="988">
        <v>1797895</v>
      </c>
      <c r="AG110" s="986"/>
      <c r="AH110" s="986"/>
      <c r="AI110" s="986"/>
      <c r="AJ110" s="987"/>
      <c r="AK110" s="988">
        <v>1749356</v>
      </c>
      <c r="AL110" s="986"/>
      <c r="AM110" s="986"/>
      <c r="AN110" s="986"/>
      <c r="AO110" s="987"/>
      <c r="AP110" s="989">
        <v>18.5</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20701562</v>
      </c>
      <c r="BR110" s="1021"/>
      <c r="BS110" s="1021"/>
      <c r="BT110" s="1021"/>
      <c r="BU110" s="1021"/>
      <c r="BV110" s="1021">
        <v>21116606</v>
      </c>
      <c r="BW110" s="1021"/>
      <c r="BX110" s="1021"/>
      <c r="BY110" s="1021"/>
      <c r="BZ110" s="1021"/>
      <c r="CA110" s="1021">
        <v>20616901</v>
      </c>
      <c r="CB110" s="1021"/>
      <c r="CC110" s="1021"/>
      <c r="CD110" s="1021"/>
      <c r="CE110" s="1021"/>
      <c r="CF110" s="1035">
        <v>218.2</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1321941</v>
      </c>
      <c r="DH110" s="1021"/>
      <c r="DI110" s="1021"/>
      <c r="DJ110" s="1021"/>
      <c r="DK110" s="1021"/>
      <c r="DL110" s="1021">
        <v>1367091</v>
      </c>
      <c r="DM110" s="1021"/>
      <c r="DN110" s="1021"/>
      <c r="DO110" s="1021"/>
      <c r="DP110" s="1021"/>
      <c r="DQ110" s="1021">
        <v>1218684</v>
      </c>
      <c r="DR110" s="1021"/>
      <c r="DS110" s="1021"/>
      <c r="DT110" s="1021"/>
      <c r="DU110" s="1021"/>
      <c r="DV110" s="1022">
        <v>12.9</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435</v>
      </c>
      <c r="AB111" s="1028"/>
      <c r="AC111" s="1028"/>
      <c r="AD111" s="1028"/>
      <c r="AE111" s="1029"/>
      <c r="AF111" s="1030" t="s">
        <v>392</v>
      </c>
      <c r="AG111" s="1028"/>
      <c r="AH111" s="1028"/>
      <c r="AI111" s="1028"/>
      <c r="AJ111" s="1029"/>
      <c r="AK111" s="1030" t="s">
        <v>392</v>
      </c>
      <c r="AL111" s="1028"/>
      <c r="AM111" s="1028"/>
      <c r="AN111" s="1028"/>
      <c r="AO111" s="1029"/>
      <c r="AP111" s="1031" t="s">
        <v>392</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1403658</v>
      </c>
      <c r="BR111" s="1014"/>
      <c r="BS111" s="1014"/>
      <c r="BT111" s="1014"/>
      <c r="BU111" s="1014"/>
      <c r="BV111" s="1014">
        <v>1428379</v>
      </c>
      <c r="BW111" s="1014"/>
      <c r="BX111" s="1014"/>
      <c r="BY111" s="1014"/>
      <c r="BZ111" s="1014"/>
      <c r="CA111" s="1014">
        <v>1259543</v>
      </c>
      <c r="CB111" s="1014"/>
      <c r="CC111" s="1014"/>
      <c r="CD111" s="1014"/>
      <c r="CE111" s="1014"/>
      <c r="CF111" s="1008">
        <v>13.3</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392</v>
      </c>
      <c r="DH111" s="1014"/>
      <c r="DI111" s="1014"/>
      <c r="DJ111" s="1014"/>
      <c r="DK111" s="1014"/>
      <c r="DL111" s="1014" t="s">
        <v>128</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x14ac:dyDescent="0.15">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435</v>
      </c>
      <c r="AB112" s="1053"/>
      <c r="AC112" s="1053"/>
      <c r="AD112" s="1053"/>
      <c r="AE112" s="1054"/>
      <c r="AF112" s="1055" t="s">
        <v>435</v>
      </c>
      <c r="AG112" s="1053"/>
      <c r="AH112" s="1053"/>
      <c r="AI112" s="1053"/>
      <c r="AJ112" s="1054"/>
      <c r="AK112" s="1055" t="s">
        <v>392</v>
      </c>
      <c r="AL112" s="1053"/>
      <c r="AM112" s="1053"/>
      <c r="AN112" s="1053"/>
      <c r="AO112" s="1054"/>
      <c r="AP112" s="1056" t="s">
        <v>392</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5914615</v>
      </c>
      <c r="BR112" s="1014"/>
      <c r="BS112" s="1014"/>
      <c r="BT112" s="1014"/>
      <c r="BU112" s="1014"/>
      <c r="BV112" s="1014">
        <v>5757515</v>
      </c>
      <c r="BW112" s="1014"/>
      <c r="BX112" s="1014"/>
      <c r="BY112" s="1014"/>
      <c r="BZ112" s="1014"/>
      <c r="CA112" s="1014">
        <v>5545156</v>
      </c>
      <c r="CB112" s="1014"/>
      <c r="CC112" s="1014"/>
      <c r="CD112" s="1014"/>
      <c r="CE112" s="1014"/>
      <c r="CF112" s="1008">
        <v>58.7</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392</v>
      </c>
      <c r="DH112" s="1014"/>
      <c r="DI112" s="1014"/>
      <c r="DJ112" s="1014"/>
      <c r="DK112" s="1014"/>
      <c r="DL112" s="1014" t="s">
        <v>128</v>
      </c>
      <c r="DM112" s="1014"/>
      <c r="DN112" s="1014"/>
      <c r="DO112" s="1014"/>
      <c r="DP112" s="1014"/>
      <c r="DQ112" s="1014" t="s">
        <v>435</v>
      </c>
      <c r="DR112" s="1014"/>
      <c r="DS112" s="1014"/>
      <c r="DT112" s="1014"/>
      <c r="DU112" s="1014"/>
      <c r="DV112" s="1015" t="s">
        <v>128</v>
      </c>
      <c r="DW112" s="1015"/>
      <c r="DX112" s="1015"/>
      <c r="DY112" s="1015"/>
      <c r="DZ112" s="1016"/>
    </row>
    <row r="113" spans="1:130" s="247" customFormat="1" ht="26.25" customHeight="1" x14ac:dyDescent="0.15">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407717</v>
      </c>
      <c r="AB113" s="1028"/>
      <c r="AC113" s="1028"/>
      <c r="AD113" s="1028"/>
      <c r="AE113" s="1029"/>
      <c r="AF113" s="1030">
        <v>405023</v>
      </c>
      <c r="AG113" s="1028"/>
      <c r="AH113" s="1028"/>
      <c r="AI113" s="1028"/>
      <c r="AJ113" s="1029"/>
      <c r="AK113" s="1030">
        <v>358310</v>
      </c>
      <c r="AL113" s="1028"/>
      <c r="AM113" s="1028"/>
      <c r="AN113" s="1028"/>
      <c r="AO113" s="1029"/>
      <c r="AP113" s="1031">
        <v>3.8</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2475154</v>
      </c>
      <c r="BR113" s="1014"/>
      <c r="BS113" s="1014"/>
      <c r="BT113" s="1014"/>
      <c r="BU113" s="1014"/>
      <c r="BV113" s="1014">
        <v>2594263</v>
      </c>
      <c r="BW113" s="1014"/>
      <c r="BX113" s="1014"/>
      <c r="BY113" s="1014"/>
      <c r="BZ113" s="1014"/>
      <c r="CA113" s="1014">
        <v>2620495</v>
      </c>
      <c r="CB113" s="1014"/>
      <c r="CC113" s="1014"/>
      <c r="CD113" s="1014"/>
      <c r="CE113" s="1014"/>
      <c r="CF113" s="1008">
        <v>27.7</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435</v>
      </c>
      <c r="DH113" s="1053"/>
      <c r="DI113" s="1053"/>
      <c r="DJ113" s="1053"/>
      <c r="DK113" s="1054"/>
      <c r="DL113" s="1055" t="s">
        <v>435</v>
      </c>
      <c r="DM113" s="1053"/>
      <c r="DN113" s="1053"/>
      <c r="DO113" s="1053"/>
      <c r="DP113" s="1054"/>
      <c r="DQ113" s="1055" t="s">
        <v>435</v>
      </c>
      <c r="DR113" s="1053"/>
      <c r="DS113" s="1053"/>
      <c r="DT113" s="1053"/>
      <c r="DU113" s="1054"/>
      <c r="DV113" s="1056" t="s">
        <v>435</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128997</v>
      </c>
      <c r="AB114" s="1053"/>
      <c r="AC114" s="1053"/>
      <c r="AD114" s="1053"/>
      <c r="AE114" s="1054"/>
      <c r="AF114" s="1055">
        <v>137798</v>
      </c>
      <c r="AG114" s="1053"/>
      <c r="AH114" s="1053"/>
      <c r="AI114" s="1053"/>
      <c r="AJ114" s="1054"/>
      <c r="AK114" s="1055">
        <v>131516</v>
      </c>
      <c r="AL114" s="1053"/>
      <c r="AM114" s="1053"/>
      <c r="AN114" s="1053"/>
      <c r="AO114" s="1054"/>
      <c r="AP114" s="1056">
        <v>1.4</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854604</v>
      </c>
      <c r="BR114" s="1014"/>
      <c r="BS114" s="1014"/>
      <c r="BT114" s="1014"/>
      <c r="BU114" s="1014"/>
      <c r="BV114" s="1014">
        <v>766288</v>
      </c>
      <c r="BW114" s="1014"/>
      <c r="BX114" s="1014"/>
      <c r="BY114" s="1014"/>
      <c r="BZ114" s="1014"/>
      <c r="CA114" s="1014">
        <v>641042</v>
      </c>
      <c r="CB114" s="1014"/>
      <c r="CC114" s="1014"/>
      <c r="CD114" s="1014"/>
      <c r="CE114" s="1014"/>
      <c r="CF114" s="1008">
        <v>6.8</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435</v>
      </c>
      <c r="DH114" s="1053"/>
      <c r="DI114" s="1053"/>
      <c r="DJ114" s="1053"/>
      <c r="DK114" s="1054"/>
      <c r="DL114" s="1055" t="s">
        <v>435</v>
      </c>
      <c r="DM114" s="1053"/>
      <c r="DN114" s="1053"/>
      <c r="DO114" s="1053"/>
      <c r="DP114" s="1054"/>
      <c r="DQ114" s="1055" t="s">
        <v>392</v>
      </c>
      <c r="DR114" s="1053"/>
      <c r="DS114" s="1053"/>
      <c r="DT114" s="1053"/>
      <c r="DU114" s="1054"/>
      <c r="DV114" s="1056" t="s">
        <v>435</v>
      </c>
      <c r="DW114" s="1057"/>
      <c r="DX114" s="1057"/>
      <c r="DY114" s="1057"/>
      <c r="DZ114" s="1058"/>
    </row>
    <row r="115" spans="1:130" s="247" customFormat="1" ht="26.25" customHeight="1" x14ac:dyDescent="0.15">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112273</v>
      </c>
      <c r="AB115" s="1028"/>
      <c r="AC115" s="1028"/>
      <c r="AD115" s="1028"/>
      <c r="AE115" s="1029"/>
      <c r="AF115" s="1030">
        <v>165653</v>
      </c>
      <c r="AG115" s="1028"/>
      <c r="AH115" s="1028"/>
      <c r="AI115" s="1028"/>
      <c r="AJ115" s="1029"/>
      <c r="AK115" s="1030">
        <v>183794</v>
      </c>
      <c r="AL115" s="1028"/>
      <c r="AM115" s="1028"/>
      <c r="AN115" s="1028"/>
      <c r="AO115" s="1029"/>
      <c r="AP115" s="1031">
        <v>1.9</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v>86175</v>
      </c>
      <c r="BR115" s="1014"/>
      <c r="BS115" s="1014"/>
      <c r="BT115" s="1014"/>
      <c r="BU115" s="1014"/>
      <c r="BV115" s="1014">
        <v>17515</v>
      </c>
      <c r="BW115" s="1014"/>
      <c r="BX115" s="1014"/>
      <c r="BY115" s="1014"/>
      <c r="BZ115" s="1014"/>
      <c r="CA115" s="1014">
        <v>54767</v>
      </c>
      <c r="CB115" s="1014"/>
      <c r="CC115" s="1014"/>
      <c r="CD115" s="1014"/>
      <c r="CE115" s="1014"/>
      <c r="CF115" s="1008">
        <v>0.6</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392</v>
      </c>
      <c r="DH115" s="1053"/>
      <c r="DI115" s="1053"/>
      <c r="DJ115" s="1053"/>
      <c r="DK115" s="1054"/>
      <c r="DL115" s="1055" t="s">
        <v>435</v>
      </c>
      <c r="DM115" s="1053"/>
      <c r="DN115" s="1053"/>
      <c r="DO115" s="1053"/>
      <c r="DP115" s="1054"/>
      <c r="DQ115" s="1055" t="s">
        <v>435</v>
      </c>
      <c r="DR115" s="1053"/>
      <c r="DS115" s="1053"/>
      <c r="DT115" s="1053"/>
      <c r="DU115" s="1054"/>
      <c r="DV115" s="1056" t="s">
        <v>392</v>
      </c>
      <c r="DW115" s="1057"/>
      <c r="DX115" s="1057"/>
      <c r="DY115" s="1057"/>
      <c r="DZ115" s="1058"/>
    </row>
    <row r="116" spans="1:130" s="247" customFormat="1" ht="26.25" customHeight="1" x14ac:dyDescent="0.15">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392</v>
      </c>
      <c r="AB116" s="1053"/>
      <c r="AC116" s="1053"/>
      <c r="AD116" s="1053"/>
      <c r="AE116" s="1054"/>
      <c r="AF116" s="1055" t="s">
        <v>435</v>
      </c>
      <c r="AG116" s="1053"/>
      <c r="AH116" s="1053"/>
      <c r="AI116" s="1053"/>
      <c r="AJ116" s="1054"/>
      <c r="AK116" s="1055" t="s">
        <v>435</v>
      </c>
      <c r="AL116" s="1053"/>
      <c r="AM116" s="1053"/>
      <c r="AN116" s="1053"/>
      <c r="AO116" s="1054"/>
      <c r="AP116" s="1056" t="s">
        <v>435</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392</v>
      </c>
      <c r="BR116" s="1014"/>
      <c r="BS116" s="1014"/>
      <c r="BT116" s="1014"/>
      <c r="BU116" s="1014"/>
      <c r="BV116" s="1014" t="s">
        <v>128</v>
      </c>
      <c r="BW116" s="1014"/>
      <c r="BX116" s="1014"/>
      <c r="BY116" s="1014"/>
      <c r="BZ116" s="1014"/>
      <c r="CA116" s="1014" t="s">
        <v>435</v>
      </c>
      <c r="CB116" s="1014"/>
      <c r="CC116" s="1014"/>
      <c r="CD116" s="1014"/>
      <c r="CE116" s="1014"/>
      <c r="CF116" s="1008" t="s">
        <v>392</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435</v>
      </c>
      <c r="DM116" s="1053"/>
      <c r="DN116" s="1053"/>
      <c r="DO116" s="1053"/>
      <c r="DP116" s="1054"/>
      <c r="DQ116" s="1055" t="s">
        <v>435</v>
      </c>
      <c r="DR116" s="1053"/>
      <c r="DS116" s="1053"/>
      <c r="DT116" s="1053"/>
      <c r="DU116" s="1054"/>
      <c r="DV116" s="1056" t="s">
        <v>392</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2357507</v>
      </c>
      <c r="AB117" s="1071"/>
      <c r="AC117" s="1071"/>
      <c r="AD117" s="1071"/>
      <c r="AE117" s="1072"/>
      <c r="AF117" s="1073">
        <v>2506369</v>
      </c>
      <c r="AG117" s="1071"/>
      <c r="AH117" s="1071"/>
      <c r="AI117" s="1071"/>
      <c r="AJ117" s="1072"/>
      <c r="AK117" s="1073">
        <v>2422976</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392</v>
      </c>
      <c r="BR117" s="1014"/>
      <c r="BS117" s="1014"/>
      <c r="BT117" s="1014"/>
      <c r="BU117" s="1014"/>
      <c r="BV117" s="1014" t="s">
        <v>392</v>
      </c>
      <c r="BW117" s="1014"/>
      <c r="BX117" s="1014"/>
      <c r="BY117" s="1014"/>
      <c r="BZ117" s="1014"/>
      <c r="CA117" s="1014" t="s">
        <v>392</v>
      </c>
      <c r="CB117" s="1014"/>
      <c r="CC117" s="1014"/>
      <c r="CD117" s="1014"/>
      <c r="CE117" s="1014"/>
      <c r="CF117" s="1008" t="s">
        <v>392</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392</v>
      </c>
      <c r="DH117" s="1053"/>
      <c r="DI117" s="1053"/>
      <c r="DJ117" s="1053"/>
      <c r="DK117" s="1054"/>
      <c r="DL117" s="1055" t="s">
        <v>392</v>
      </c>
      <c r="DM117" s="1053"/>
      <c r="DN117" s="1053"/>
      <c r="DO117" s="1053"/>
      <c r="DP117" s="1054"/>
      <c r="DQ117" s="1055" t="s">
        <v>392</v>
      </c>
      <c r="DR117" s="1053"/>
      <c r="DS117" s="1053"/>
      <c r="DT117" s="1053"/>
      <c r="DU117" s="1054"/>
      <c r="DV117" s="1056" t="s">
        <v>392</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308</v>
      </c>
      <c r="AG118" s="979"/>
      <c r="AH118" s="979"/>
      <c r="AI118" s="979"/>
      <c r="AJ118" s="980"/>
      <c r="AK118" s="978" t="s">
        <v>307</v>
      </c>
      <c r="AL118" s="979"/>
      <c r="AM118" s="979"/>
      <c r="AN118" s="979"/>
      <c r="AO118" s="980"/>
      <c r="AP118" s="1065" t="s">
        <v>428</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392</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459</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91239</v>
      </c>
      <c r="AB119" s="986"/>
      <c r="AC119" s="986"/>
      <c r="AD119" s="986"/>
      <c r="AE119" s="987"/>
      <c r="AF119" s="988">
        <v>144619</v>
      </c>
      <c r="AG119" s="986"/>
      <c r="AH119" s="986"/>
      <c r="AI119" s="986"/>
      <c r="AJ119" s="987"/>
      <c r="AK119" s="988">
        <v>162760</v>
      </c>
      <c r="AL119" s="986"/>
      <c r="AM119" s="986"/>
      <c r="AN119" s="986"/>
      <c r="AO119" s="987"/>
      <c r="AP119" s="989">
        <v>1.7</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460</v>
      </c>
      <c r="BP119" s="1100"/>
      <c r="BQ119" s="1091">
        <v>31435768</v>
      </c>
      <c r="BR119" s="1092"/>
      <c r="BS119" s="1092"/>
      <c r="BT119" s="1092"/>
      <c r="BU119" s="1092"/>
      <c r="BV119" s="1092">
        <v>31680566</v>
      </c>
      <c r="BW119" s="1092"/>
      <c r="BX119" s="1092"/>
      <c r="BY119" s="1092"/>
      <c r="BZ119" s="1092"/>
      <c r="CA119" s="1092">
        <v>30737904</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81717</v>
      </c>
      <c r="DH119" s="1078"/>
      <c r="DI119" s="1078"/>
      <c r="DJ119" s="1078"/>
      <c r="DK119" s="1079"/>
      <c r="DL119" s="1077">
        <v>61288</v>
      </c>
      <c r="DM119" s="1078"/>
      <c r="DN119" s="1078"/>
      <c r="DO119" s="1078"/>
      <c r="DP119" s="1079"/>
      <c r="DQ119" s="1077">
        <v>40859</v>
      </c>
      <c r="DR119" s="1078"/>
      <c r="DS119" s="1078"/>
      <c r="DT119" s="1078"/>
      <c r="DU119" s="1079"/>
      <c r="DV119" s="1080">
        <v>0.4</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459</v>
      </c>
      <c r="AG120" s="1053"/>
      <c r="AH120" s="1053"/>
      <c r="AI120" s="1053"/>
      <c r="AJ120" s="1054"/>
      <c r="AK120" s="1055" t="s">
        <v>128</v>
      </c>
      <c r="AL120" s="1053"/>
      <c r="AM120" s="1053"/>
      <c r="AN120" s="1053"/>
      <c r="AO120" s="1054"/>
      <c r="AP120" s="1056" t="s">
        <v>128</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5428111</v>
      </c>
      <c r="BR120" s="1021"/>
      <c r="BS120" s="1021"/>
      <c r="BT120" s="1021"/>
      <c r="BU120" s="1021"/>
      <c r="BV120" s="1021">
        <v>5107574</v>
      </c>
      <c r="BW120" s="1021"/>
      <c r="BX120" s="1021"/>
      <c r="BY120" s="1021"/>
      <c r="BZ120" s="1021"/>
      <c r="CA120" s="1021">
        <v>4984813</v>
      </c>
      <c r="CB120" s="1021"/>
      <c r="CC120" s="1021"/>
      <c r="CD120" s="1021"/>
      <c r="CE120" s="1021"/>
      <c r="CF120" s="1035">
        <v>52.8</v>
      </c>
      <c r="CG120" s="1036"/>
      <c r="CH120" s="1036"/>
      <c r="CI120" s="1036"/>
      <c r="CJ120" s="1036"/>
      <c r="CK120" s="1101" t="s">
        <v>464</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5912312</v>
      </c>
      <c r="DH120" s="1021"/>
      <c r="DI120" s="1021"/>
      <c r="DJ120" s="1021"/>
      <c r="DK120" s="1021"/>
      <c r="DL120" s="1021">
        <v>5752905</v>
      </c>
      <c r="DM120" s="1021"/>
      <c r="DN120" s="1021"/>
      <c r="DO120" s="1021"/>
      <c r="DP120" s="1021"/>
      <c r="DQ120" s="1021">
        <v>5540759</v>
      </c>
      <c r="DR120" s="1021"/>
      <c r="DS120" s="1021"/>
      <c r="DT120" s="1021"/>
      <c r="DU120" s="1021"/>
      <c r="DV120" s="1022">
        <v>58.6</v>
      </c>
      <c r="DW120" s="1022"/>
      <c r="DX120" s="1022"/>
      <c r="DY120" s="1022"/>
      <c r="DZ120" s="1023"/>
    </row>
    <row r="121" spans="1:130" s="247" customFormat="1" ht="26.25" customHeight="1" x14ac:dyDescent="0.15">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3300529</v>
      </c>
      <c r="BR121" s="1014"/>
      <c r="BS121" s="1014"/>
      <c r="BT121" s="1014"/>
      <c r="BU121" s="1014"/>
      <c r="BV121" s="1014">
        <v>3581339</v>
      </c>
      <c r="BW121" s="1014"/>
      <c r="BX121" s="1014"/>
      <c r="BY121" s="1014"/>
      <c r="BZ121" s="1014"/>
      <c r="CA121" s="1014">
        <v>3794196</v>
      </c>
      <c r="CB121" s="1014"/>
      <c r="CC121" s="1014"/>
      <c r="CD121" s="1014"/>
      <c r="CE121" s="1014"/>
      <c r="CF121" s="1008">
        <v>40.200000000000003</v>
      </c>
      <c r="CG121" s="1009"/>
      <c r="CH121" s="1009"/>
      <c r="CI121" s="1009"/>
      <c r="CJ121" s="1009"/>
      <c r="CK121" s="1104"/>
      <c r="CL121" s="1105"/>
      <c r="CM121" s="1105"/>
      <c r="CN121" s="1105"/>
      <c r="CO121" s="1106"/>
      <c r="CP121" s="1114" t="s">
        <v>467</v>
      </c>
      <c r="CQ121" s="1115"/>
      <c r="CR121" s="1115"/>
      <c r="CS121" s="1115"/>
      <c r="CT121" s="1115"/>
      <c r="CU121" s="1115"/>
      <c r="CV121" s="1115"/>
      <c r="CW121" s="1115"/>
      <c r="CX121" s="1115"/>
      <c r="CY121" s="1115"/>
      <c r="CZ121" s="1115"/>
      <c r="DA121" s="1115"/>
      <c r="DB121" s="1115"/>
      <c r="DC121" s="1115"/>
      <c r="DD121" s="1115"/>
      <c r="DE121" s="1115"/>
      <c r="DF121" s="1116"/>
      <c r="DG121" s="1013">
        <v>2303</v>
      </c>
      <c r="DH121" s="1014"/>
      <c r="DI121" s="1014"/>
      <c r="DJ121" s="1014"/>
      <c r="DK121" s="1014"/>
      <c r="DL121" s="1014">
        <v>4610</v>
      </c>
      <c r="DM121" s="1014"/>
      <c r="DN121" s="1014"/>
      <c r="DO121" s="1014"/>
      <c r="DP121" s="1014"/>
      <c r="DQ121" s="1014">
        <v>4397</v>
      </c>
      <c r="DR121" s="1014"/>
      <c r="DS121" s="1014"/>
      <c r="DT121" s="1014"/>
      <c r="DU121" s="1014"/>
      <c r="DV121" s="1015">
        <v>0</v>
      </c>
      <c r="DW121" s="1015"/>
      <c r="DX121" s="1015"/>
      <c r="DY121" s="1015"/>
      <c r="DZ121" s="1016"/>
    </row>
    <row r="122" spans="1:130" s="247" customFormat="1" ht="26.25" customHeight="1" x14ac:dyDescent="0.15">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19623687</v>
      </c>
      <c r="BR122" s="1092"/>
      <c r="BS122" s="1092"/>
      <c r="BT122" s="1092"/>
      <c r="BU122" s="1092"/>
      <c r="BV122" s="1092">
        <v>19595921</v>
      </c>
      <c r="BW122" s="1092"/>
      <c r="BX122" s="1092"/>
      <c r="BY122" s="1092"/>
      <c r="BZ122" s="1092"/>
      <c r="CA122" s="1092">
        <v>19253345</v>
      </c>
      <c r="CB122" s="1092"/>
      <c r="CC122" s="1092"/>
      <c r="CD122" s="1092"/>
      <c r="CE122" s="1092"/>
      <c r="CF122" s="1112">
        <v>203.8</v>
      </c>
      <c r="CG122" s="1113"/>
      <c r="CH122" s="1113"/>
      <c r="CI122" s="1113"/>
      <c r="CJ122" s="1113"/>
      <c r="CK122" s="1104"/>
      <c r="CL122" s="1105"/>
      <c r="CM122" s="1105"/>
      <c r="CN122" s="1105"/>
      <c r="CO122" s="1106"/>
      <c r="CP122" s="1114" t="s">
        <v>469</v>
      </c>
      <c r="CQ122" s="1115"/>
      <c r="CR122" s="1115"/>
      <c r="CS122" s="1115"/>
      <c r="CT122" s="1115"/>
      <c r="CU122" s="1115"/>
      <c r="CV122" s="1115"/>
      <c r="CW122" s="1115"/>
      <c r="CX122" s="1115"/>
      <c r="CY122" s="1115"/>
      <c r="CZ122" s="1115"/>
      <c r="DA122" s="1115"/>
      <c r="DB122" s="1115"/>
      <c r="DC122" s="1115"/>
      <c r="DD122" s="1115"/>
      <c r="DE122" s="1115"/>
      <c r="DF122" s="1116"/>
      <c r="DG122" s="1013" t="s">
        <v>392</v>
      </c>
      <c r="DH122" s="1014"/>
      <c r="DI122" s="1014"/>
      <c r="DJ122" s="1014"/>
      <c r="DK122" s="1014"/>
      <c r="DL122" s="1014" t="s">
        <v>392</v>
      </c>
      <c r="DM122" s="1014"/>
      <c r="DN122" s="1014"/>
      <c r="DO122" s="1014"/>
      <c r="DP122" s="1014"/>
      <c r="DQ122" s="1014" t="s">
        <v>128</v>
      </c>
      <c r="DR122" s="1014"/>
      <c r="DS122" s="1014"/>
      <c r="DT122" s="1014"/>
      <c r="DU122" s="1014"/>
      <c r="DV122" s="1015" t="s">
        <v>128</v>
      </c>
      <c r="DW122" s="1015"/>
      <c r="DX122" s="1015"/>
      <c r="DY122" s="1015"/>
      <c r="DZ122" s="1016"/>
    </row>
    <row r="123" spans="1:130" s="247" customFormat="1" ht="26.25" customHeight="1" x14ac:dyDescent="0.15">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459</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470</v>
      </c>
      <c r="BP123" s="1100"/>
      <c r="BQ123" s="1159">
        <v>28352327</v>
      </c>
      <c r="BR123" s="1160"/>
      <c r="BS123" s="1160"/>
      <c r="BT123" s="1160"/>
      <c r="BU123" s="1160"/>
      <c r="BV123" s="1160">
        <v>28284834</v>
      </c>
      <c r="BW123" s="1160"/>
      <c r="BX123" s="1160"/>
      <c r="BY123" s="1160"/>
      <c r="BZ123" s="1160"/>
      <c r="CA123" s="1160">
        <v>28032354</v>
      </c>
      <c r="CB123" s="1160"/>
      <c r="CC123" s="1160"/>
      <c r="CD123" s="1160"/>
      <c r="CE123" s="1160"/>
      <c r="CF123" s="1093"/>
      <c r="CG123" s="1094"/>
      <c r="CH123" s="1094"/>
      <c r="CI123" s="1094"/>
      <c r="CJ123" s="1095"/>
      <c r="CK123" s="1104"/>
      <c r="CL123" s="1105"/>
      <c r="CM123" s="1105"/>
      <c r="CN123" s="1105"/>
      <c r="CO123" s="1106"/>
      <c r="CP123" s="1114" t="s">
        <v>471</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128</v>
      </c>
      <c r="DM123" s="1053"/>
      <c r="DN123" s="1053"/>
      <c r="DO123" s="1053"/>
      <c r="DP123" s="1054"/>
      <c r="DQ123" s="1055" t="s">
        <v>128</v>
      </c>
      <c r="DR123" s="1053"/>
      <c r="DS123" s="1053"/>
      <c r="DT123" s="1053"/>
      <c r="DU123" s="1054"/>
      <c r="DV123" s="1056" t="s">
        <v>392</v>
      </c>
      <c r="DW123" s="1057"/>
      <c r="DX123" s="1057"/>
      <c r="DY123" s="1057"/>
      <c r="DZ123" s="1058"/>
    </row>
    <row r="124" spans="1:130" s="247" customFormat="1" ht="26.25" customHeight="1" thickBot="1" x14ac:dyDescent="0.2">
      <c r="A124" s="1153"/>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33.700000000000003</v>
      </c>
      <c r="BR124" s="1122"/>
      <c r="BS124" s="1122"/>
      <c r="BT124" s="1122"/>
      <c r="BU124" s="1122"/>
      <c r="BV124" s="1122">
        <v>36.5</v>
      </c>
      <c r="BW124" s="1122"/>
      <c r="BX124" s="1122"/>
      <c r="BY124" s="1122"/>
      <c r="BZ124" s="1122"/>
      <c r="CA124" s="1122">
        <v>28.6</v>
      </c>
      <c r="CB124" s="1122"/>
      <c r="CC124" s="1122"/>
      <c r="CD124" s="1122"/>
      <c r="CE124" s="1122"/>
      <c r="CF124" s="1123"/>
      <c r="CG124" s="1124"/>
      <c r="CH124" s="1124"/>
      <c r="CI124" s="1124"/>
      <c r="CJ124" s="1125"/>
      <c r="CK124" s="1107"/>
      <c r="CL124" s="1107"/>
      <c r="CM124" s="1107"/>
      <c r="CN124" s="1107"/>
      <c r="CO124" s="1108"/>
      <c r="CP124" s="1114" t="s">
        <v>473</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474</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21034</v>
      </c>
      <c r="AB126" s="1053"/>
      <c r="AC126" s="1053"/>
      <c r="AD126" s="1053"/>
      <c r="AE126" s="1054"/>
      <c r="AF126" s="1055">
        <v>21034</v>
      </c>
      <c r="AG126" s="1053"/>
      <c r="AH126" s="1053"/>
      <c r="AI126" s="1053"/>
      <c r="AJ126" s="1054"/>
      <c r="AK126" s="1055">
        <v>21034</v>
      </c>
      <c r="AL126" s="1053"/>
      <c r="AM126" s="1053"/>
      <c r="AN126" s="1053"/>
      <c r="AO126" s="1054"/>
      <c r="AP126" s="1056">
        <v>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v>86175</v>
      </c>
      <c r="DH126" s="1014"/>
      <c r="DI126" s="1014"/>
      <c r="DJ126" s="1014"/>
      <c r="DK126" s="1014"/>
      <c r="DL126" s="1014">
        <v>17515</v>
      </c>
      <c r="DM126" s="1014"/>
      <c r="DN126" s="1014"/>
      <c r="DO126" s="1014"/>
      <c r="DP126" s="1014"/>
      <c r="DQ126" s="1014">
        <v>54767</v>
      </c>
      <c r="DR126" s="1014"/>
      <c r="DS126" s="1014"/>
      <c r="DT126" s="1014"/>
      <c r="DU126" s="1014"/>
      <c r="DV126" s="1015">
        <v>0.6</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314767</v>
      </c>
      <c r="AB128" s="1142"/>
      <c r="AC128" s="1142"/>
      <c r="AD128" s="1142"/>
      <c r="AE128" s="1143"/>
      <c r="AF128" s="1144">
        <v>324292</v>
      </c>
      <c r="AG128" s="1142"/>
      <c r="AH128" s="1142"/>
      <c r="AI128" s="1142"/>
      <c r="AJ128" s="1143"/>
      <c r="AK128" s="1144">
        <v>315639</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128</v>
      </c>
      <c r="BG128" s="1149"/>
      <c r="BH128" s="1149"/>
      <c r="BI128" s="1149"/>
      <c r="BJ128" s="1149"/>
      <c r="BK128" s="1149"/>
      <c r="BL128" s="1150"/>
      <c r="BM128" s="1148">
        <v>13.2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474</v>
      </c>
      <c r="DH128" s="1134"/>
      <c r="DI128" s="1134"/>
      <c r="DJ128" s="1134"/>
      <c r="DK128" s="1134"/>
      <c r="DL128" s="1134" t="s">
        <v>474</v>
      </c>
      <c r="DM128" s="1134"/>
      <c r="DN128" s="1134"/>
      <c r="DO128" s="1134"/>
      <c r="DP128" s="1134"/>
      <c r="DQ128" s="1134" t="s">
        <v>474</v>
      </c>
      <c r="DR128" s="1134"/>
      <c r="DS128" s="1134"/>
      <c r="DT128" s="1134"/>
      <c r="DU128" s="1134"/>
      <c r="DV128" s="1135" t="s">
        <v>474</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10631869</v>
      </c>
      <c r="AB129" s="1053"/>
      <c r="AC129" s="1053"/>
      <c r="AD129" s="1053"/>
      <c r="AE129" s="1054"/>
      <c r="AF129" s="1055">
        <v>10757587</v>
      </c>
      <c r="AG129" s="1053"/>
      <c r="AH129" s="1053"/>
      <c r="AI129" s="1053"/>
      <c r="AJ129" s="1054"/>
      <c r="AK129" s="1055">
        <v>10897133</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392</v>
      </c>
      <c r="BG129" s="1163"/>
      <c r="BH129" s="1163"/>
      <c r="BI129" s="1163"/>
      <c r="BJ129" s="1163"/>
      <c r="BK129" s="1163"/>
      <c r="BL129" s="1164"/>
      <c r="BM129" s="1162">
        <v>18.2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1494377</v>
      </c>
      <c r="AB130" s="1053"/>
      <c r="AC130" s="1053"/>
      <c r="AD130" s="1053"/>
      <c r="AE130" s="1054"/>
      <c r="AF130" s="1055">
        <v>1478646</v>
      </c>
      <c r="AG130" s="1053"/>
      <c r="AH130" s="1053"/>
      <c r="AI130" s="1053"/>
      <c r="AJ130" s="1054"/>
      <c r="AK130" s="1055">
        <v>1448402</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6.8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9137492</v>
      </c>
      <c r="AB131" s="1078"/>
      <c r="AC131" s="1078"/>
      <c r="AD131" s="1078"/>
      <c r="AE131" s="1079"/>
      <c r="AF131" s="1077">
        <v>9278941</v>
      </c>
      <c r="AG131" s="1078"/>
      <c r="AH131" s="1078"/>
      <c r="AI131" s="1078"/>
      <c r="AJ131" s="1079"/>
      <c r="AK131" s="1077">
        <v>9448731</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v>28.6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6.0012419159999997</v>
      </c>
      <c r="AB132" s="1194"/>
      <c r="AC132" s="1194"/>
      <c r="AD132" s="1194"/>
      <c r="AE132" s="1195"/>
      <c r="AF132" s="1196">
        <v>7.5809405410000004</v>
      </c>
      <c r="AG132" s="1194"/>
      <c r="AH132" s="1194"/>
      <c r="AI132" s="1194"/>
      <c r="AJ132" s="1195"/>
      <c r="AK132" s="1196">
        <v>6.9737936239999998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5.6</v>
      </c>
      <c r="AB133" s="1177"/>
      <c r="AC133" s="1177"/>
      <c r="AD133" s="1177"/>
      <c r="AE133" s="1178"/>
      <c r="AF133" s="1176">
        <v>6.2</v>
      </c>
      <c r="AG133" s="1177"/>
      <c r="AH133" s="1177"/>
      <c r="AI133" s="1177"/>
      <c r="AJ133" s="1178"/>
      <c r="AK133" s="1176">
        <v>6.8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RE2ylsPAr4WJ9OIfQrujfTDygyWjhWCLH1YwiMdpyrZdrbgcwVA2JNFn6DFf0ZsDsgl3UbrzXOqA2PB09qYgA==" saltValue="17x1iGaiDuNxTKeuA21k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zicJxo9P7ZJN78yucsedrKHDNkqPGmHgF1L5bg68oLtVwWjnV/y02NTILQiK9kZwez0kxbNiuGmrCSxMsZbuQ==" saltValue="saZgc/jrfn1CkkG1IIie4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Ov5W0aHOF7Fhia8+tz6LQcvDAdvQSzYnRVBCnN5UDJ/YmydNWnT5me2cnMJAvkQ+lv8cRA+2HywzpbSUvNOHw==" saltValue="To7ymj/T/z+8eZlppDR53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2345115</v>
      </c>
      <c r="AP9" s="313">
        <v>44321</v>
      </c>
      <c r="AQ9" s="314">
        <v>57754</v>
      </c>
      <c r="AR9" s="315">
        <v>-23.3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222401</v>
      </c>
      <c r="AP10" s="316">
        <v>4203</v>
      </c>
      <c r="AQ10" s="317">
        <v>3830</v>
      </c>
      <c r="AR10" s="318">
        <v>9.6999999999999993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482327</v>
      </c>
      <c r="AP11" s="316">
        <v>9116</v>
      </c>
      <c r="AQ11" s="317">
        <v>6814</v>
      </c>
      <c r="AR11" s="318">
        <v>33.799999999999997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v>19977</v>
      </c>
      <c r="AP12" s="316">
        <v>378</v>
      </c>
      <c r="AQ12" s="317">
        <v>1059</v>
      </c>
      <c r="AR12" s="318">
        <v>-64.3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511</v>
      </c>
      <c r="AP13" s="316" t="s">
        <v>511</v>
      </c>
      <c r="AQ13" s="317">
        <v>4</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116613</v>
      </c>
      <c r="AP14" s="316">
        <v>2204</v>
      </c>
      <c r="AQ14" s="317">
        <v>2651</v>
      </c>
      <c r="AR14" s="318">
        <v>-16.899999999999999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51065</v>
      </c>
      <c r="AP15" s="316">
        <v>965</v>
      </c>
      <c r="AQ15" s="317">
        <v>1352</v>
      </c>
      <c r="AR15" s="318">
        <v>-28.6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-204237</v>
      </c>
      <c r="AP16" s="316">
        <v>-3860</v>
      </c>
      <c r="AQ16" s="317">
        <v>-4074</v>
      </c>
      <c r="AR16" s="318">
        <v>-5.3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3033261</v>
      </c>
      <c r="AP17" s="316">
        <v>57327</v>
      </c>
      <c r="AQ17" s="317">
        <v>69392</v>
      </c>
      <c r="AR17" s="318">
        <v>-17.399999999999999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5.95</v>
      </c>
      <c r="AP21" s="329">
        <v>6.31</v>
      </c>
      <c r="AQ21" s="330">
        <v>-0.36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98.6</v>
      </c>
      <c r="AP22" s="334">
        <v>98.4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1749356</v>
      </c>
      <c r="AP32" s="343">
        <v>33062</v>
      </c>
      <c r="AQ32" s="344">
        <v>34189</v>
      </c>
      <c r="AR32" s="345">
        <v>-3.3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511</v>
      </c>
      <c r="AP34" s="343" t="s">
        <v>511</v>
      </c>
      <c r="AQ34" s="344">
        <v>16</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358310</v>
      </c>
      <c r="AP35" s="343">
        <v>6772</v>
      </c>
      <c r="AQ35" s="344">
        <v>9412</v>
      </c>
      <c r="AR35" s="345">
        <v>-28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131516</v>
      </c>
      <c r="AP36" s="343">
        <v>2486</v>
      </c>
      <c r="AQ36" s="344">
        <v>2024</v>
      </c>
      <c r="AR36" s="345">
        <v>22.8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183794</v>
      </c>
      <c r="AP37" s="343">
        <v>3474</v>
      </c>
      <c r="AQ37" s="344">
        <v>1165</v>
      </c>
      <c r="AR37" s="345">
        <v>198.2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511</v>
      </c>
      <c r="AP38" s="346" t="s">
        <v>511</v>
      </c>
      <c r="AQ38" s="347">
        <v>2</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-315639</v>
      </c>
      <c r="AP39" s="343">
        <v>-5965</v>
      </c>
      <c r="AQ39" s="344">
        <v>-6367</v>
      </c>
      <c r="AR39" s="345">
        <v>-6.3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-1448402</v>
      </c>
      <c r="AP40" s="343">
        <v>-27374</v>
      </c>
      <c r="AQ40" s="344">
        <v>-28963</v>
      </c>
      <c r="AR40" s="345">
        <v>-5.5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658935</v>
      </c>
      <c r="AP41" s="343">
        <v>12453</v>
      </c>
      <c r="AQ41" s="344">
        <v>11478</v>
      </c>
      <c r="AR41" s="345">
        <v>8.5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1605363</v>
      </c>
      <c r="AN51" s="365">
        <v>31089</v>
      </c>
      <c r="AO51" s="366">
        <v>-56</v>
      </c>
      <c r="AP51" s="367">
        <v>47278</v>
      </c>
      <c r="AQ51" s="368">
        <v>-28.6</v>
      </c>
      <c r="AR51" s="369">
        <v>-27.4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575464</v>
      </c>
      <c r="AN52" s="373">
        <v>11144</v>
      </c>
      <c r="AO52" s="374">
        <v>-54.6</v>
      </c>
      <c r="AP52" s="375">
        <v>24096</v>
      </c>
      <c r="AQ52" s="376">
        <v>-24.3</v>
      </c>
      <c r="AR52" s="377">
        <v>-30.3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2842097</v>
      </c>
      <c r="AN53" s="365">
        <v>54845</v>
      </c>
      <c r="AO53" s="366">
        <v>76.400000000000006</v>
      </c>
      <c r="AP53" s="367">
        <v>44504</v>
      </c>
      <c r="AQ53" s="368">
        <v>-5.9</v>
      </c>
      <c r="AR53" s="369">
        <v>82.3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992289</v>
      </c>
      <c r="AN54" s="373">
        <v>19148</v>
      </c>
      <c r="AO54" s="374">
        <v>71.8</v>
      </c>
      <c r="AP54" s="375">
        <v>25876</v>
      </c>
      <c r="AQ54" s="376">
        <v>7.4</v>
      </c>
      <c r="AR54" s="377">
        <v>64.400000000000006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5654275</v>
      </c>
      <c r="AN55" s="365">
        <v>108427</v>
      </c>
      <c r="AO55" s="366">
        <v>97.7</v>
      </c>
      <c r="AP55" s="367">
        <v>47820</v>
      </c>
      <c r="AQ55" s="368">
        <v>7.5</v>
      </c>
      <c r="AR55" s="369">
        <v>90.2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945804</v>
      </c>
      <c r="AN56" s="373">
        <v>18137</v>
      </c>
      <c r="AO56" s="374">
        <v>-5.3</v>
      </c>
      <c r="AP56" s="375">
        <v>25855</v>
      </c>
      <c r="AQ56" s="376">
        <v>-0.1</v>
      </c>
      <c r="AR56" s="377">
        <v>-5.2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3877795</v>
      </c>
      <c r="AN57" s="365">
        <v>73708</v>
      </c>
      <c r="AO57" s="366">
        <v>-32</v>
      </c>
      <c r="AP57" s="367">
        <v>41934</v>
      </c>
      <c r="AQ57" s="368">
        <v>-12.3</v>
      </c>
      <c r="AR57" s="369">
        <v>-19.7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1093388</v>
      </c>
      <c r="AN58" s="373">
        <v>20783</v>
      </c>
      <c r="AO58" s="374">
        <v>14.6</v>
      </c>
      <c r="AP58" s="375">
        <v>23352</v>
      </c>
      <c r="AQ58" s="376">
        <v>-9.6999999999999993</v>
      </c>
      <c r="AR58" s="377">
        <v>24.3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1775651</v>
      </c>
      <c r="AN59" s="365">
        <v>33559</v>
      </c>
      <c r="AO59" s="366">
        <v>-54.5</v>
      </c>
      <c r="AP59" s="367">
        <v>45588</v>
      </c>
      <c r="AQ59" s="368">
        <v>8.6999999999999993</v>
      </c>
      <c r="AR59" s="369">
        <v>-63.2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553311</v>
      </c>
      <c r="AN60" s="373">
        <v>10457</v>
      </c>
      <c r="AO60" s="374">
        <v>-49.7</v>
      </c>
      <c r="AP60" s="375">
        <v>24150</v>
      </c>
      <c r="AQ60" s="376">
        <v>3.4</v>
      </c>
      <c r="AR60" s="377">
        <v>-53.1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3151036</v>
      </c>
      <c r="AN61" s="380">
        <v>60326</v>
      </c>
      <c r="AO61" s="381">
        <v>6.3</v>
      </c>
      <c r="AP61" s="382">
        <v>45425</v>
      </c>
      <c r="AQ61" s="383">
        <v>-6.1</v>
      </c>
      <c r="AR61" s="369">
        <v>12.4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832051</v>
      </c>
      <c r="AN62" s="373">
        <v>15934</v>
      </c>
      <c r="AO62" s="374">
        <v>-4.5999999999999996</v>
      </c>
      <c r="AP62" s="375">
        <v>24666</v>
      </c>
      <c r="AQ62" s="376">
        <v>-4.7</v>
      </c>
      <c r="AR62" s="377">
        <v>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eATcC4boNCpqxCE/n/vm6Z6fGH1KptIGC4SqD/wMNYYGMMiV5jKQlbLpEkaNEitdSSp6uTkpx2RDcVGfiRxRQ==" saltValue="+C6rZ1reztylTTK3bm2z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ApahBgDZnQIuMMG31nZPFxfz4v2e4GrQYPjplmYPYIz+Oj1ilCCzmdP4klB1VL3Sb7jLoPrCr3eemPb6j8P6nQ==" saltValue="em//9f4TCYzG8VBN6BA/E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z2yMSQPOvag1tkFaAxDq6k/kd9utp1uoHY/mmekSFxnpyVaQ4Z4BtNeW2znMrlYy0BiFA2SbecVX6JBskzSe0g==" saltValue="3Ut5fHGgVHMe42lUSGdR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30.06</v>
      </c>
      <c r="G47" s="12">
        <v>30.27</v>
      </c>
      <c r="H47" s="12">
        <v>26.45</v>
      </c>
      <c r="I47" s="12">
        <v>23.21</v>
      </c>
      <c r="J47" s="13">
        <v>21.13</v>
      </c>
    </row>
    <row r="48" spans="2:10" ht="57.75" customHeight="1" x14ac:dyDescent="0.15">
      <c r="B48" s="14"/>
      <c r="C48" s="1238" t="s">
        <v>4</v>
      </c>
      <c r="D48" s="1238"/>
      <c r="E48" s="1239"/>
      <c r="F48" s="15">
        <v>2.7</v>
      </c>
      <c r="G48" s="16">
        <v>3.2</v>
      </c>
      <c r="H48" s="16">
        <v>2.37</v>
      </c>
      <c r="I48" s="16">
        <v>2.41</v>
      </c>
      <c r="J48" s="17">
        <v>2.33</v>
      </c>
    </row>
    <row r="49" spans="2:10" ht="57.75" customHeight="1" thickBot="1" x14ac:dyDescent="0.2">
      <c r="B49" s="18"/>
      <c r="C49" s="1240" t="s">
        <v>5</v>
      </c>
      <c r="D49" s="1240"/>
      <c r="E49" s="1241"/>
      <c r="F49" s="19">
        <v>3.2</v>
      </c>
      <c r="G49" s="20" t="s">
        <v>557</v>
      </c>
      <c r="H49" s="20" t="s">
        <v>558</v>
      </c>
      <c r="I49" s="20" t="s">
        <v>559</v>
      </c>
      <c r="J49" s="21" t="s">
        <v>560</v>
      </c>
    </row>
    <row r="50" spans="2:10" ht="13.5" customHeight="1" x14ac:dyDescent="0.15"/>
  </sheetData>
  <sheetProtection algorithmName="SHA-512" hashValue="swijiUOPCG0vlEqpjjJV70nPXvnkS7fKisphoVAr9/ToYpTPrsIK17sJR1dpuUVjJscKgdClPs1zZ8vyp7rRFw==" saltValue="1J71Fme+oOHDCFAX5SaG8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2021-03-04T02:34:44Z</cp:lastPrinted>
  <dcterms:created xsi:type="dcterms:W3CDTF">2021-02-05T02:21:07Z</dcterms:created>
  <dcterms:modified xsi:type="dcterms:W3CDTF">2021-10-08T03:55:26Z</dcterms:modified>
  <cp:category/>
</cp:coreProperties>
</file>