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O36" i="9"/>
  <c r="BW36" i="9"/>
  <c r="BE36" i="9"/>
  <c r="AM36" i="9"/>
  <c r="CO35" i="9"/>
  <c r="BW35" i="9"/>
  <c r="BE35" i="9"/>
  <c r="CO34" i="9"/>
  <c r="BW34"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AM34" i="9"/>
  <c r="AM35" i="9" s="1"/>
  <c r="U34" i="9"/>
  <c r="U35" i="9" s="1"/>
  <c r="U36" i="9" s="1"/>
</calcChain>
</file>

<file path=xl/sharedStrings.xml><?xml version="1.0" encoding="utf-8"?>
<sst xmlns="http://schemas.openxmlformats.org/spreadsheetml/2006/main" count="1045" uniqueCount="558">
  <si>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</si>
  <si>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</si>
  <si>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</si>
  <si>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</si>
  <si>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</si>
  <si>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</si>
  <si>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</si>
  <si>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</si>
  <si>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</si>
  <si>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</si>
  <si>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</si>
  <si>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</si>
  <si>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</si>
  <si>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</si>
  <si>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</si>
  <si>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</si>
  <si>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</si>
  <si>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</si>
  <si>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</si>
  <si>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</si>
  <si>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</si>
  <si>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</si>
  <si>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</si>
  <si>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</si>
  <si>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</si>
  <si>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</si>
  <si>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</si>
  <si>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</si>
  <si>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</si>
  <si>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</si>
  <si>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</si>
  <si>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</si>
  <si>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</si>
  <si>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</si>
  <si>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</si>
  <si>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</si>
  <si>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</si>
  <si>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</si>
  <si>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</si>
  <si>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</si>
  <si>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</si>
  <si>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</si>
  <si>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</si>
  <si>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</si>
  <si>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</si>
  <si>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</si>
  <si>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</si>
  <si>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</si>
  <si>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</si>
  <si>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</si>
  <si>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</si>
  <si>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</si>
  <si>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</si>
  <si>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</si>
  <si>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</si>
  <si>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</si>
  <si>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</si>
  <si>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</si>
  <si>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</si>
  <si>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</si>
  <si>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</si>
  <si>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</si>
  <si>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</si>
  <si>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</si>
  <si>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</si>
  <si>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</si>
  <si>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</si>
  <si>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</si>
  <si>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</si>
  <si>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</si>
  <si>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</si>
  <si>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</si>
  <si>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</si>
  <si>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</si>
  <si>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</si>
  <si>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</si>
  <si>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</si>
  <si>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</si>
  <si>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</si>
  <si>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</si>
  <si>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</si>
  <si>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</si>
  <si>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</si>
  <si>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</si>
  <si>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</si>
  <si>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</si>
  <si>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</si>
  <si>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</si>
  <si>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</si>
  <si>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</si>
  <si>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</si>
  <si>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</si>
  <si>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</si>
  <si>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</si>
  <si>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</si>
  <si>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</si>
  <si>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</si>
  <si>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</si>
  <si>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</si>
  <si>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</si>
  <si>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</si>
  <si>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</si>
  <si>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</si>
  <si>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</si>
  <si>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</si>
  <si>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</si>
  <si>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</si>
  <si>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</si>
  <si>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</si>
  <si>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</si>
  <si>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</si>
  <si>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</si>
  <si>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</si>
  <si>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</si>
  <si>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</si>
  <si>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</si>
  <si>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</si>
  <si>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</si>
  <si>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</si>
  <si>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</si>
  <si>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</si>
  <si>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</si>
  <si>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</si>
  <si>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</si>
  <si>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</si>
  <si>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</si>
  <si>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</si>
  <si>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</si>
  <si>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</si>
  <si>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</si>
  <si>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</si>
  <si>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</si>
  <si>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</si>
  <si>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</si>
  <si>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</si>
  <si>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</si>
  <si>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</si>
  <si>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</si>
  <si>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</si>
  <si>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</si>
  <si>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</si>
  <si>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</si>
  <si>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</si>
  <si>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</si>
  <si>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</si>
  <si>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</si>
  <si>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</si>
  <si>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</si>
  <si>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</si>
  <si>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</si>
  <si>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</si>
  <si>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</si>
  <si>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</si>
  <si>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</si>
  <si>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</si>
  <si>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</si>
  <si>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</si>
  <si>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</si>
  <si>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</si>
  <si>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</si>
  <si>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</si>
  <si>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</si>
  <si>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</si>
  <si>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</si>
  <si>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</si>
  <si>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</si>
  <si>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</si>
  <si>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</si>
  <si>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</si>
  <si>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</si>
  <si>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</si>
  <si>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</si>
  <si>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</si>
  <si>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</si>
  <si>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</si>
  <si>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</si>
  <si>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</si>
  <si>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</si>
  <si>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</si>
  <si>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</si>
  <si>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</si>
  <si>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</si>
  <si>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</si>
  <si>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</si>
  <si>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</si>
  <si>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</si>
  <si>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</si>
  <si>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</si>
  <si>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</si>
  <si>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</si>
  <si>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</si>
  <si>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</si>
  <si>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石川県かほく市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</si>
  <si>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</si>
  <si>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</si>
  <si>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</si>
  <si>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</si>
  <si>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</si>
  <si>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</si>
  <si>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</si>
  <si>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</si>
  <si>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</si>
  <si>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</si>
  <si>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</si>
  <si>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</si>
  <si>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</si>
  <si>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</si>
  <si>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</si>
  <si>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</si>
  <si>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</si>
  <si>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</si>
  <si>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</si>
  <si>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</si>
  <si>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</si>
  <si>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</si>
  <si>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</si>
  <si>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</si>
  <si>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</si>
  <si>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</si>
  <si>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</si>
  <si>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</si>
  <si>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</si>
  <si>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</si>
  <si>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</si>
  <si>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</si>
  <si>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</si>
  <si>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</si>
  <si>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</si>
  <si>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</si>
  <si>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</si>
  <si>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</si>
  <si>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</si>
  <si>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</si>
  <si>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</si>
  <si>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</si>
  <si>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</si>
  <si>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</si>
  <si>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</si>
  <si>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</si>
  <si>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</si>
  <si>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</si>
  <si>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</si>
  <si>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</si>
  <si>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</si>
  <si>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</si>
  <si>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</si>
  <si>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</si>
  <si>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</si>
  <si>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</si>
  <si>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</si>
  <si>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</si>
  <si>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</si>
  <si>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</si>
  <si>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</si>
  <si>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</si>
  <si>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</si>
  <si>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</si>
  <si>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</si>
  <si>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</si>
  <si>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</si>
  <si>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</si>
  <si>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</si>
  <si>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</si>
  <si>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</si>
  <si>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</si>
  <si>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</si>
  <si>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</si>
  <si>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</si>
  <si>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</si>
  <si>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</si>
  <si>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</si>
  <si>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</si>
  <si>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</si>
  <si>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</si>
  <si>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</si>
  <si>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</si>
  <si>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</si>
  <si>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</si>
  <si>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</si>
  <si>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</si>
  <si>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</si>
  <si>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</si>
  <si>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</si>
  <si>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</si>
  <si>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</si>
  <si>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</si>
  <si>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</si>
  <si>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</si>
  <si>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</si>
  <si>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</si>
  <si>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</si>
  <si>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</si>
  <si>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</si>
  <si>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</si>
  <si>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</si>
  <si>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</si>
  <si>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</si>
  <si>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</si>
  <si>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</si>
  <si>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</si>
  <si>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</si>
  <si>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</si>
  <si>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</si>
  <si>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</si>
  <si>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</si>
  <si>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</si>
  <si>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</si>
  <si>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</si>
  <si>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</si>
  <si>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</si>
  <si>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</si>
  <si>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</si>
  <si>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</si>
  <si>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</si>
  <si>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</si>
  <si>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</si>
  <si>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</si>
  <si>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</si>
  <si>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</si>
  <si>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</si>
  <si>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</si>
  <si>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</si>
  <si>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</si>
  <si>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</si>
  <si>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</si>
  <si>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</si>
  <si>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</si>
  <si>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</si>
  <si>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</si>
  <si>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</si>
  <si>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</si>
  <si>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</si>
  <si>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</si>
  <si>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</si>
  <si>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</si>
  <si>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</si>
  <si>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</si>
  <si>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</si>
  <si>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</si>
  <si>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</si>
  <si>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石川県かほく市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</si>
  <si>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</si>
  <si>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</si>
  <si>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</si>
  <si>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</si>
  <si>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</si>
  <si>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</si>
  <si>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</si>
  <si>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</si>
  <si>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</si>
  <si>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</si>
  <si>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</si>
  <si>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</si>
  <si>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</si>
  <si>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</si>
  <si>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</si>
  <si>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</si>
  <si>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</si>
  <si>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</si>
  <si>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</si>
  <si>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</si>
  <si>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</si>
  <si>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</si>
  <si>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</si>
  <si>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</si>
  <si>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</si>
  <si>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</si>
  <si>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</si>
  <si>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</si>
  <si>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</si>
  <si>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</si>
  <si>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</si>
  <si>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</si>
  <si>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</si>
  <si>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</si>
  <si>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</si>
  <si>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</si>
  <si>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</si>
  <si>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</si>
  <si>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</si>
  <si>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</si>
  <si>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</si>
  <si>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</si>
  <si>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</si>
  <si>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</si>
  <si>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</si>
  <si>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</si>
  <si>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</si>
  <si>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</si>
  <si>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</si>
  <si>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</si>
  <si>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</si>
  <si>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</si>
  <si>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</si>
  <si>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</si>
  <si>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</si>
  <si>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</si>
  <si>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</si>
  <si>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</si>
  <si>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</si>
  <si>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</si>
  <si>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</si>
  <si>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</si>
  <si>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</si>
  <si>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</si>
  <si>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</si>
  <si>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</si>
  <si>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</si>
  <si>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</si>
  <si>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</si>
  <si>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</si>
  <si>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</si>
  <si>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</si>
  <si>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</si>
  <si>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</si>
  <si>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</si>
  <si>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</si>
  <si>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</si>
  <si>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</si>
  <si>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</si>
  <si>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</si>
  <si>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</si>
  <si>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</si>
  <si>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</si>
  <si>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</si>
  <si>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</si>
  <si>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</si>
  <si>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</si>
  <si>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</si>
  <si>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</si>
  <si>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</si>
  <si>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</si>
  <si>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</si>
  <si>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</si>
  <si>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</si>
  <si>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</si>
  <si>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</si>
  <si>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</si>
  <si>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</si>
  <si>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</si>
  <si>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</si>
  <si>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</si>
  <si>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</si>
  <si>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</si>
  <si>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</si>
  <si>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</si>
  <si>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</si>
  <si>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</si>
  <si>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</si>
  <si>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</si>
  <si>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</si>
  <si>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</si>
  <si>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</si>
  <si>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</si>
  <si>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</si>
  <si>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</si>
  <si>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</si>
  <si>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</si>
  <si>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</si>
  <si>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</si>
  <si>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</si>
  <si>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</si>
  <si>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</si>
  <si>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</si>
  <si>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</si>
  <si>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</si>
  <si>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</si>
  <si>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</si>
  <si>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</si>
  <si>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</si>
  <si>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</si>
  <si>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</si>
  <si>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</si>
  <si>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</si>
  <si>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</si>
  <si>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</si>
  <si>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</si>
  <si>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</si>
  <si>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</si>
  <si>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</si>
  <si>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</si>
  <si>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</si>
  <si>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</si>
  <si>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</si>
  <si>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</si>
  <si>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</si>
  <si>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</si>
  <si>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</si>
  <si>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</si>
  <si>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</si>
  <si>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</si>
  <si>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</si>
  <si>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</si>
  <si>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</si>
  <si>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</si>
  <si>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</si>
  <si>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</si>
  <si>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</si>
  <si>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</si>
  <si>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</si>
  <si>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</si>
  <si>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</si>
  <si>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</si>
  <si>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</si>
  <si>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</si>
  <si>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</si>
  <si>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</si>
  <si>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</si>
  <si>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</si>
  <si>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</si>
  <si>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</si>
  <si>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</si>
  <si>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</si>
  <si>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</si>
  <si>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</si>
  <si>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</si>
  <si>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</si>
  <si>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</si>
  <si>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かほく市水道事業会計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</si>
  <si>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</si>
  <si>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</si>
  <si>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</si>
  <si>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</si>
  <si>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</si>
  <si>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</si>
  <si>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</si>
  <si>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</si>
  <si>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t>
    <phoneticPr fontId="2"/>
  </si>
  <si>
    <t>-</t>
    <phoneticPr fontId="2"/>
  </si>
  <si>
    <t>-</t>
    <phoneticPr fontId="2"/>
  </si>
  <si>
    <t>-</t>
    <phoneticPr fontId="2"/>
  </si>
  <si>
    <t>河北郡市広域事務組合</t>
    <rPh sb="0" eb="2">
      <t>カホク</t>
    </rPh>
    <rPh sb="2" eb="4">
      <t>グンシ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</si>
  <si>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</si>
  <si>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</si>
  <si>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石川県後期高齢者医療連合会（一般会計）</t>
    <rPh sb="0" eb="3">
      <t>イシカワケン</t>
    </rPh>
    <rPh sb="3" eb="5">
      <t>コウキ</t>
    </rPh>
    <rPh sb="5" eb="8">
      <t>コウレイシャ</t>
    </rPh>
    <rPh sb="8" eb="10">
      <t>イリョウ</t>
    </rPh>
    <rPh sb="10" eb="13">
      <t>レンゴウカイ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</si>
  <si>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3">
      <t>レンゴウカイ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</si>
  <si>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</si>
  <si>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</si>
  <si>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かほく市土地開発公社</t>
    <rPh sb="3" eb="4">
      <t>シ</t>
    </rPh>
    <rPh sb="4" eb="6">
      <t>トチ</t>
    </rPh>
    <rPh sb="6" eb="8">
      <t>カイハツ</t>
    </rPh>
    <rPh sb="8" eb="10">
      <t>コウシャ</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</si>
  <si>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</si>
  <si>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4">
      <t>カブシキガイシャ</t>
    </rPh>
    <rPh sb="4" eb="6">
      <t>タカマツ</t>
    </rPh>
    <phoneticPr fontId="2"/>
  </si>
  <si>
    <t>社会福祉法人相生会</t>
    <rPh sb="0" eb="2">
      <t>シャカイ</t>
    </rPh>
    <rPh sb="2" eb="4">
      <t>フクシ</t>
    </rPh>
    <rPh sb="4" eb="6">
      <t>ホウジン</t>
    </rPh>
    <rPh sb="6" eb="8">
      <t>アイオイ</t>
    </rPh>
    <rPh sb="8" eb="9">
      <t>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</si>
  <si>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</si>
  <si>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</si>
  <si>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</si>
  <si>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</si>
  <si>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</si>
  <si>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</si>
  <si>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</si>
  <si>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</si>
  <si>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</si>
  <si>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</si>
  <si>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</si>
  <si>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</si>
  <si>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</si>
  <si>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平成23年度から平成27年度にかけて、将来負担比率、実質公債費比率はともに逓減しており、類似団体内平均値も下回っている。
財政措置上有利な合併特例債の活用により、各比率は抑制されているので、合併特例債の発行期間が終了した現在においては、
市債の新規発行を抑制し、引き続き健全な財政運営を行うことが求められる。</t>
    <rPh sb="0" eb="2">
      <t>ヘイセイ</t>
    </rPh>
    <rPh sb="4" eb="6">
      <t>ネンド</t>
    </rPh>
    <rPh sb="8" eb="10">
      <t>ヘイセイ</t>
    </rPh>
    <rPh sb="12" eb="14">
      <t>ネンド</t>
    </rPh>
    <rPh sb="19" eb="21">
      <t>ショウライ</t>
    </rPh>
    <rPh sb="21" eb="23">
      <t>フタン</t>
    </rPh>
    <rPh sb="23" eb="25">
      <t>ヒリツ</t>
    </rPh>
    <rPh sb="26" eb="28">
      <t>ジッシツ</t>
    </rPh>
    <rPh sb="28" eb="31">
      <t>コウサイヒ</t>
    </rPh>
    <rPh sb="31" eb="33">
      <t>ヒリツ</t>
    </rPh>
    <rPh sb="37" eb="39">
      <t>テイゲン</t>
    </rPh>
    <rPh sb="44" eb="46">
      <t>ルイジ</t>
    </rPh>
    <rPh sb="46" eb="48">
      <t>ダンタイ</t>
    </rPh>
    <rPh sb="48" eb="49">
      <t>ナイ</t>
    </rPh>
    <rPh sb="49" eb="51">
      <t>ヘイキン</t>
    </rPh>
    <rPh sb="51" eb="52">
      <t>アタイ</t>
    </rPh>
    <rPh sb="53" eb="55">
      <t>シタマワ</t>
    </rPh>
    <rPh sb="61" eb="63">
      <t>ザイセイ</t>
    </rPh>
    <rPh sb="63" eb="65">
      <t>ソチ</t>
    </rPh>
    <rPh sb="65" eb="66">
      <t>ジョウ</t>
    </rPh>
    <rPh sb="66" eb="68">
      <t>ユウリ</t>
    </rPh>
    <rPh sb="69" eb="71">
      <t>ガッペイ</t>
    </rPh>
    <rPh sb="71" eb="73">
      <t>トクレイ</t>
    </rPh>
    <rPh sb="73" eb="74">
      <t>サイ</t>
    </rPh>
    <rPh sb="75" eb="77">
      <t>カツヨウ</t>
    </rPh>
    <rPh sb="81" eb="82">
      <t>カク</t>
    </rPh>
    <rPh sb="82" eb="84">
      <t>ヒリツ</t>
    </rPh>
    <rPh sb="85" eb="87">
      <t>ヨクセイ</t>
    </rPh>
    <rPh sb="95" eb="97">
      <t>ガッペイ</t>
    </rPh>
    <rPh sb="97" eb="99">
      <t>トクレイ</t>
    </rPh>
    <rPh sb="99" eb="100">
      <t>サイ</t>
    </rPh>
    <rPh sb="101" eb="103">
      <t>ハッコウ</t>
    </rPh>
    <rPh sb="103" eb="105">
      <t>キカン</t>
    </rPh>
    <rPh sb="106" eb="108">
      <t>シュウリョウ</t>
    </rPh>
    <rPh sb="110" eb="112">
      <t>ゲンザイ</t>
    </rPh>
    <rPh sb="122" eb="124">
      <t>シンキ</t>
    </rPh>
    <rPh sb="124" eb="126">
      <t>ハッコウ</t>
    </rPh>
    <rPh sb="127" eb="129">
      <t>ヨクセイ</t>
    </rPh>
    <rPh sb="131" eb="132">
      <t>ヒ</t>
    </rPh>
    <rPh sb="133" eb="134">
      <t>ツヅ</t>
    </rPh>
    <rPh sb="135" eb="137">
      <t>ケンゼン</t>
    </rPh>
    <rPh sb="138" eb="140">
      <t>ザイセイ</t>
    </rPh>
    <rPh sb="140" eb="142">
      <t>ウンエイ</t>
    </rPh>
    <rPh sb="143" eb="144">
      <t>オコナ</t>
    </rPh>
    <rPh sb="148" eb="149">
      <t>モト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</si>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</sst>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114486</c:v>
                </c:pt>
                <c:pt idx="1">
                  <c:v>90176</c:v>
                </c:pt>
                <c:pt idx="2">
                  <c:v>81630</c:v>
                </c:pt>
                <c:pt idx="3">
                  <c:v>60963</c:v>
                </c:pt>
                <c:pt idx="4">
                  <c:v>37915</c:v>
                </c:pt>
              </c:numCache>
            </c:numRef>
          </c:val>
          <c:smooth val="0"/>
        </c:ser>
        <c:dLbls>
          <c:showLegendKey val="0"/>
          <c:showVal val="0"/>
          <c:showCatName val="0"/>
          <c:showSerName val="0"/>
          <c:showPercent val="0"/>
          <c:showBubbleSize val="0"/>
        </c:dLbls>
        <c:marker val="1"/>
        <c:smooth val="0"/>
        <c:axId val="121490816"/>
        <c:axId val="123610624"/>
      </c:lineChart>
      <c:catAx>
        <c:axId val="12149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10624"/>
        <c:crosses val="autoZero"/>
        <c:auto val="1"/>
        <c:lblAlgn val="ctr"/>
        <c:lblOffset val="100"/>
        <c:tickLblSkip val="1"/>
        <c:tickMarkSkip val="1"/>
        <c:noMultiLvlLbl val="0"/>
      </c:catAx>
      <c:valAx>
        <c:axId val="1236106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9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c:v>
                </c:pt>
                <c:pt idx="1">
                  <c:v>3.83</c:v>
                </c:pt>
                <c:pt idx="2">
                  <c:v>2.74</c:v>
                </c:pt>
                <c:pt idx="3">
                  <c:v>8.5299999999999994</c:v>
                </c:pt>
                <c:pt idx="4">
                  <c:v>8.56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29.59</c:v>
                </c:pt>
                <c:pt idx="1">
                  <c:v>38.47</c:v>
                </c:pt>
                <c:pt idx="2">
                  <c:v>44.22</c:v>
                </c:pt>
                <c:pt idx="3">
                  <c:v>46.89</c:v>
                </c:pt>
                <c:pt idx="4">
                  <c:v>54.09</c:v>
                </c:pt>
              </c:numCache>
            </c:numRef>
          </c:val>
        </c:ser>
        <c:dLbls>
          <c:showLegendKey val="0"/>
          <c:showVal val="0"/>
          <c:showCatName val="0"/>
          <c:showSerName val="0"/>
          <c:showPercent val="0"/>
          <c:showBubbleSize val="0"/>
        </c:dLbls>
        <c:gapWidth val="250"/>
        <c:overlap val="100"/>
        <c:axId val="78411648"/>
        <c:axId val="7841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0.97</c:v>
                </c:pt>
                <c:pt idx="1">
                  <c:v>8.11</c:v>
                </c:pt>
                <c:pt idx="2">
                  <c:v>3.56</c:v>
                </c:pt>
                <c:pt idx="3">
                  <c:v>6.66</c:v>
                </c:pt>
                <c:pt idx="4">
                  <c:v>3.94</c:v>
                </c:pt>
              </c:numCache>
            </c:numRef>
          </c:val>
          <c:smooth val="0"/>
        </c:ser>
        <c:dLbls>
          <c:showLegendKey val="0"/>
          <c:showVal val="0"/>
          <c:showCatName val="0"/>
          <c:showSerName val="0"/>
          <c:showPercent val="0"/>
          <c:showBubbleSize val="0"/>
        </c:dLbls>
        <c:marker val="1"/>
        <c:smooth val="0"/>
        <c:axId val="78411648"/>
        <c:axId val="78413824"/>
      </c:lineChart>
      <c:catAx>
        <c:axId val="784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413824"/>
        <c:crosses val="autoZero"/>
        <c:auto val="1"/>
        <c:lblAlgn val="ctr"/>
        <c:lblOffset val="100"/>
        <c:tickLblSkip val="1"/>
        <c:tickMarkSkip val="1"/>
        <c:noMultiLvlLbl val="0"/>
      </c:catAx>
      <c:valAx>
        <c:axId val="7841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0.09</c:v>
                </c:pt>
                <c:pt idx="4">
                  <c:v>#N/A</c:v>
                </c:pt>
                <c:pt idx="5">
                  <c:v>0.04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c:v>
                </c:pt>
              </c:numCache>
            </c:numRef>
          </c:val>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7.0000000000000007E-2</c:v>
                </c:pt>
                <c:pt idx="4">
                  <c:v>#N/A</c:v>
                </c:pt>
                <c:pt idx="5">
                  <c:v>0.15</c:v>
                </c:pt>
                <c:pt idx="6">
                  <c:v>#N/A</c:v>
                </c:pt>
                <c:pt idx="7">
                  <c:v>0.2</c:v>
                </c:pt>
                <c:pt idx="8">
                  <c:v>#N/A</c:v>
                </c:pt>
                <c:pt idx="9">
                  <c:v>0.24</c:v>
                </c:pt>
              </c:numCache>
            </c:numRef>
          </c:val>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0.86</c:v>
                </c:pt>
                <c:pt idx="2">
                  <c:v>#N/A</c:v>
                </c:pt>
                <c:pt idx="3">
                  <c:v>0.85</c:v>
                </c:pt>
                <c:pt idx="4">
                  <c:v>#N/A</c:v>
                </c:pt>
                <c:pt idx="5">
                  <c:v>1.71</c:v>
                </c:pt>
                <c:pt idx="6">
                  <c:v>#N/A</c:v>
                </c:pt>
                <c:pt idx="7">
                  <c:v>1.56</c:v>
                </c:pt>
                <c:pt idx="8">
                  <c:v>#N/A</c:v>
                </c:pt>
                <c:pt idx="9">
                  <c:v>0.28999999999999998</c:v>
                </c:pt>
              </c:numCache>
            </c:numRef>
          </c:val>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0.12</c:v>
                </c:pt>
                <c:pt idx="4">
                  <c:v>#N/A</c:v>
                </c:pt>
                <c:pt idx="5">
                  <c:v>0.49</c:v>
                </c:pt>
                <c:pt idx="6">
                  <c:v>#N/A</c:v>
                </c:pt>
                <c:pt idx="7">
                  <c:v>0.53</c:v>
                </c:pt>
                <c:pt idx="8">
                  <c:v>#N/A</c:v>
                </c:pt>
                <c:pt idx="9">
                  <c:v>0.68</c:v>
                </c:pt>
              </c:numCache>
            </c:numRef>
          </c:val>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0.31</c:v>
                </c:pt>
                <c:pt idx="2">
                  <c:v>#N/A</c:v>
                </c:pt>
                <c:pt idx="3">
                  <c:v>0.88</c:v>
                </c:pt>
                <c:pt idx="4">
                  <c:v>#N/A</c:v>
                </c:pt>
                <c:pt idx="5">
                  <c:v>1.26</c:v>
                </c:pt>
                <c:pt idx="6">
                  <c:v>#N/A</c:v>
                </c:pt>
                <c:pt idx="7">
                  <c:v>1.34</c:v>
                </c:pt>
                <c:pt idx="8">
                  <c:v>#N/A</c:v>
                </c:pt>
                <c:pt idx="9">
                  <c:v>1.34</c:v>
                </c:pt>
              </c:numCache>
            </c:numRef>
          </c:val>
        </c:ser>
        <c:ser>
          <c:idx val="8"/>
          <c:order val="8"/>
          <c:tx>
            <c:strRef>
              <c:f>データシート!$A$35</c:f>
              <c:strCache>
                <c:ptCount val="1"/>
                <c:pt idx="0">
                  <c:v>かほく市水道事業会計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5.17</c:v>
                </c:pt>
                <c:pt idx="2">
                  <c:v>#N/A</c:v>
                </c:pt>
                <c:pt idx="3">
                  <c:v>5.52</c:v>
                </c:pt>
                <c:pt idx="4">
                  <c:v>#N/A</c:v>
                </c:pt>
                <c:pt idx="5">
                  <c:v>6.17</c:v>
                </c:pt>
                <c:pt idx="6">
                  <c:v>#N/A</c:v>
                </c:pt>
                <c:pt idx="7">
                  <c:v>6.92</c:v>
                </c:pt>
                <c:pt idx="8">
                  <c:v>#N/A</c:v>
                </c:pt>
                <c:pt idx="9">
                  <c:v>7.23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3.48</c:v>
                </c:pt>
                <c:pt idx="2">
                  <c:v>#N/A</c:v>
                </c:pt>
                <c:pt idx="3">
                  <c:v>3.66</c:v>
                </c:pt>
                <c:pt idx="4">
                  <c:v>#N/A</c:v>
                </c:pt>
                <c:pt idx="5">
                  <c:v>2.54</c:v>
                </c:pt>
                <c:pt idx="6">
                  <c:v>#N/A</c:v>
                </c:pt>
                <c:pt idx="7">
                  <c:v>8.31</c:v>
                </c:pt>
                <c:pt idx="8">
                  <c:v>#N/A</c:v>
                </c:pt>
                <c:pt idx="9">
                  <c:v>8.31</c:v>
                </c:pt>
              </c:numCache>
            </c:numRef>
          </c:val>
        </c:ser>
        <c:dLbls>
          <c:showLegendKey val="0"/>
          <c:showVal val="0"/>
          <c:showCatName val="0"/>
          <c:showSerName val="0"/>
          <c:showPercent val="0"/>
          <c:showBubbleSize val="0"/>
        </c:dLbls>
        <c:gapWidth val="150"/>
        <c:overlap val="100"/>
        <c:axId val="79485568"/>
        <c:axId val="79499648"/>
      </c:barChart>
      <c:catAx>
        <c:axId val="794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499648"/>
        <c:crosses val="autoZero"/>
        <c:auto val="1"/>
        <c:lblAlgn val="ctr"/>
        <c:lblOffset val="100"/>
        <c:tickLblSkip val="1"/>
        <c:tickMarkSkip val="1"/>
        <c:noMultiLvlLbl val="0"/>
      </c:catAx>
      <c:valAx>
        <c:axId val="7949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8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2512</c:v>
                </c:pt>
                <c:pt idx="5">
                  <c:v>2718</c:v>
                </c:pt>
                <c:pt idx="8">
                  <c:v>2705</c:v>
                </c:pt>
                <c:pt idx="11">
                  <c:v>2844</c:v>
                </c:pt>
                <c:pt idx="14">
                  <c:v>3039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382</c:v>
                </c:pt>
                <c:pt idx="3">
                  <c:v>377</c:v>
                </c:pt>
                <c:pt idx="6">
                  <c:v>356</c:v>
                </c:pt>
                <c:pt idx="9">
                  <c:v>300</c:v>
                </c:pt>
                <c:pt idx="12">
                  <c:v>301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636</c:v>
                </c:pt>
                <c:pt idx="3">
                  <c:v>685</c:v>
                </c:pt>
                <c:pt idx="6">
                  <c:v>742</c:v>
                </c:pt>
                <c:pt idx="9">
                  <c:v>920</c:v>
                </c:pt>
                <c:pt idx="12">
                  <c:v>966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2405</c:v>
                </c:pt>
                <c:pt idx="3">
                  <c:v>2458</c:v>
                </c:pt>
                <c:pt idx="6">
                  <c:v>2402</c:v>
                </c:pt>
                <c:pt idx="9">
                  <c:v>2346</c:v>
                </c:pt>
                <c:pt idx="12">
                  <c:v>2539</c:v>
                </c:pt>
              </c:numCache>
            </c:numRef>
          </c:val>
        </c:ser>
        <c:dLbls>
          <c:showLegendKey val="0"/>
          <c:showVal val="0"/>
          <c:showCatName val="0"/>
          <c:showSerName val="0"/>
          <c:showPercent val="0"/>
          <c:showBubbleSize val="0"/>
        </c:dLbls>
        <c:gapWidth val="100"/>
        <c:overlap val="100"/>
        <c:axId val="79415936"/>
        <c:axId val="7954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911</c:v>
                </c:pt>
                <c:pt idx="2">
                  <c:v>#N/A</c:v>
                </c:pt>
                <c:pt idx="3">
                  <c:v>#N/A</c:v>
                </c:pt>
                <c:pt idx="4">
                  <c:v>802</c:v>
                </c:pt>
                <c:pt idx="5">
                  <c:v>#N/A</c:v>
                </c:pt>
                <c:pt idx="6">
                  <c:v>#N/A</c:v>
                </c:pt>
                <c:pt idx="7">
                  <c:v>795</c:v>
                </c:pt>
                <c:pt idx="8">
                  <c:v>#N/A</c:v>
                </c:pt>
                <c:pt idx="9">
                  <c:v>#N/A</c:v>
                </c:pt>
                <c:pt idx="10">
                  <c:v>722</c:v>
                </c:pt>
                <c:pt idx="11">
                  <c:v>#N/A</c:v>
                </c:pt>
                <c:pt idx="12">
                  <c:v>#N/A</c:v>
                </c:pt>
                <c:pt idx="13">
                  <c:v>767</c:v>
                </c:pt>
                <c:pt idx="14">
                  <c:v>#N/A</c:v>
                </c:pt>
              </c:numCache>
            </c:numRef>
          </c:val>
          <c:smooth val="0"/>
        </c:ser>
        <c:dLbls>
          <c:showLegendKey val="0"/>
          <c:showVal val="0"/>
          <c:showCatName val="0"/>
          <c:showSerName val="0"/>
          <c:showPercent val="0"/>
          <c:showBubbleSize val="0"/>
        </c:dLbls>
        <c:marker val="1"/>
        <c:smooth val="0"/>
        <c:axId val="79415936"/>
        <c:axId val="79549184"/>
      </c:lineChart>
      <c:catAx>
        <c:axId val="794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549184"/>
        <c:crosses val="autoZero"/>
        <c:auto val="1"/>
        <c:lblAlgn val="ctr"/>
        <c:lblOffset val="100"/>
        <c:tickLblSkip val="1"/>
        <c:tickMarkSkip val="1"/>
        <c:noMultiLvlLbl val="0"/>
      </c:catAx>
      <c:valAx>
        <c:axId val="7954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29319</c:v>
                </c:pt>
                <c:pt idx="5">
                  <c:v>30534</c:v>
                </c:pt>
                <c:pt idx="8">
                  <c:v>30335</c:v>
                </c:pt>
                <c:pt idx="11">
                  <c:v>29512</c:v>
                </c:pt>
                <c:pt idx="14">
                  <c:v>28002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5003</c:v>
                </c:pt>
                <c:pt idx="5">
                  <c:v>4757</c:v>
                </c:pt>
                <c:pt idx="8">
                  <c:v>4520</c:v>
                </c:pt>
                <c:pt idx="11">
                  <c:v>4287</c:v>
                </c:pt>
                <c:pt idx="14">
                  <c:v>3633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3396</c:v>
                </c:pt>
                <c:pt idx="5">
                  <c:v>4455</c:v>
                </c:pt>
                <c:pt idx="8">
                  <c:v>4860</c:v>
                </c:pt>
                <c:pt idx="11">
                  <c:v>5315</c:v>
                </c:pt>
                <c:pt idx="14">
                  <c:v>6152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204</c:v>
                </c:pt>
                <c:pt idx="3">
                  <c:v>349</c:v>
                </c:pt>
                <c:pt idx="6">
                  <c:v>109</c:v>
                </c:pt>
                <c:pt idx="9">
                  <c:v>109</c:v>
                </c:pt>
                <c:pt idx="12">
                  <c:v>109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3056</c:v>
                </c:pt>
                <c:pt idx="3">
                  <c:v>2954</c:v>
                </c:pt>
                <c:pt idx="6">
                  <c:v>2669</c:v>
                </c:pt>
                <c:pt idx="9">
                  <c:v>2584</c:v>
                </c:pt>
                <c:pt idx="12">
                  <c:v>2476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1950</c:v>
                </c:pt>
                <c:pt idx="3">
                  <c:v>1591</c:v>
                </c:pt>
                <c:pt idx="6">
                  <c:v>1304</c:v>
                </c:pt>
                <c:pt idx="9">
                  <c:v>1158</c:v>
                </c:pt>
                <c:pt idx="12">
                  <c:v>866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12293</c:v>
                </c:pt>
                <c:pt idx="3">
                  <c:v>12034</c:v>
                </c:pt>
                <c:pt idx="6">
                  <c:v>11995</c:v>
                </c:pt>
                <c:pt idx="9">
                  <c:v>11849</c:v>
                </c:pt>
                <c:pt idx="12">
                  <c:v>10944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27019</c:v>
                </c:pt>
                <c:pt idx="3">
                  <c:v>28642</c:v>
                </c:pt>
                <c:pt idx="6">
                  <c:v>28788</c:v>
                </c:pt>
                <c:pt idx="9">
                  <c:v>28568</c:v>
                </c:pt>
                <c:pt idx="12">
                  <c:v>27597</c:v>
                </c:pt>
              </c:numCache>
            </c:numRef>
          </c:val>
        </c:ser>
        <c:dLbls>
          <c:showLegendKey val="0"/>
          <c:showVal val="0"/>
          <c:showCatName val="0"/>
          <c:showSerName val="0"/>
          <c:showPercent val="0"/>
          <c:showBubbleSize val="0"/>
        </c:dLbls>
        <c:gapWidth val="100"/>
        <c:overlap val="100"/>
        <c:axId val="79149696"/>
        <c:axId val="7915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6952</c:v>
                </c:pt>
                <c:pt idx="2">
                  <c:v>#N/A</c:v>
                </c:pt>
                <c:pt idx="3">
                  <c:v>#N/A</c:v>
                </c:pt>
                <c:pt idx="4">
                  <c:v>5824</c:v>
                </c:pt>
                <c:pt idx="5">
                  <c:v>#N/A</c:v>
                </c:pt>
                <c:pt idx="6">
                  <c:v>#N/A</c:v>
                </c:pt>
                <c:pt idx="7">
                  <c:v>5150</c:v>
                </c:pt>
                <c:pt idx="8">
                  <c:v>#N/A</c:v>
                </c:pt>
                <c:pt idx="9">
                  <c:v>#N/A</c:v>
                </c:pt>
                <c:pt idx="10">
                  <c:v>5154</c:v>
                </c:pt>
                <c:pt idx="11">
                  <c:v>#N/A</c:v>
                </c:pt>
                <c:pt idx="12">
                  <c:v>#N/A</c:v>
                </c:pt>
                <c:pt idx="13">
                  <c:v>4204</c:v>
                </c:pt>
                <c:pt idx="14">
                  <c:v>#N/A</c:v>
                </c:pt>
              </c:numCache>
            </c:numRef>
          </c:val>
          <c:smooth val="0"/>
        </c:ser>
        <c:dLbls>
          <c:showLegendKey val="0"/>
          <c:showVal val="0"/>
          <c:showCatName val="0"/>
          <c:showSerName val="0"/>
          <c:showPercent val="0"/>
          <c:showBubbleSize val="0"/>
        </c:dLbls>
        <c:marker val="1"/>
        <c:smooth val="0"/>
        <c:axId val="79149696"/>
        <c:axId val="79155968"/>
      </c:lineChart>
      <c:catAx>
        <c:axId val="791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155968"/>
        <c:crosses val="autoZero"/>
        <c:auto val="1"/>
        <c:lblAlgn val="ctr"/>
        <c:lblOffset val="100"/>
        <c:tickLblSkip val="1"/>
        <c:tickMarkSkip val="1"/>
        <c:noMultiLvlLbl val="0"/>
      </c:catAx>
      <c:valAx>
        <c:axId val="791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8944512"/>
        <c:axId val="78954880"/>
      </c:scatterChart>
      <c:valAx>
        <c:axId val="7894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954880"/>
        <c:crosses val="autoZero"/>
        <c:crossBetween val="midCat"/>
      </c:valAx>
      <c:valAx>
        <c:axId val="78954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94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11.5</c:v>
                </c:pt>
                <c:pt idx="2">
                  <c:v>10.7</c:v>
                </c:pt>
                <c:pt idx="3">
                  <c:v>9.9</c:v>
                </c:pt>
                <c:pt idx="4">
                  <c:v>9.6999999999999993</c:v>
                </c:pt>
              </c:numCache>
            </c:numRef>
          </c:xVal>
          <c:yVal>
            <c:numRef>
              <c:f>公会計指標分析・財政指標組合せ分析表!$K$73:$O$73</c:f>
              <c:numCache>
                <c:formatCode>#,##0.0;"▲ "#,##0.0</c:formatCode>
                <c:ptCount val="5"/>
                <c:pt idx="0">
                  <c:v>89.4</c:v>
                </c:pt>
                <c:pt idx="1">
                  <c:v>74.8</c:v>
                </c:pt>
                <c:pt idx="2">
                  <c:v>65.2</c:v>
                </c:pt>
                <c:pt idx="3">
                  <c:v>67.3</c:v>
                </c:pt>
                <c:pt idx="4">
                  <c:v>53.6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78980608"/>
        <c:axId val="78982528"/>
      </c:scatterChart>
      <c:valAx>
        <c:axId val="78980608"/>
        <c:scaling>
          <c:orientation val="minMax"/>
          <c:max val="14.2"/>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982528"/>
        <c:crosses val="autoZero"/>
        <c:crossBetween val="midCat"/>
      </c:valAx>
      <c:valAx>
        <c:axId val="78982528"/>
        <c:scaling>
          <c:orientation val="minMax"/>
          <c:max val="9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980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元利償還金は合併特例債や臨時財政対策債等の償還額の増加に伴い増加しているが、同時に交付税算入額も増加していくこととなり、実質公債費比率の分子は平成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百万円程度で推移している。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合併建設計画に基づく事業が一巡したことで、地方債残高は平成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年度をピークに減少している。充当可能財源等については、合併特例債等の基準財政需要額の算入や、充当基金の増加、第三セクターの整理および経営改善があり、将来負担比率の分子は減少傾向にある。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a:t>
          </a:r>
          <a:r>
            <a:rPr kumimoji="1" lang="en-US" altLang="ja-JP" sz="1300">
              <a:latin typeface="ＭＳ Ｐゴシック"/>
            </a:rPr>
            <a:t>5</a:t>
          </a:r>
          <a:r>
            <a:rPr kumimoji="1" lang="ja-JP" altLang="en-US" sz="1300">
              <a:latin typeface="ＭＳ Ｐゴシック"/>
            </a:rPr>
            <a:t>年間で逓減傾向（平成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年連続して</a:t>
          </a:r>
          <a:r>
            <a:rPr kumimoji="1" lang="en-US" altLang="ja-JP" sz="1300">
              <a:latin typeface="ＭＳ Ｐゴシック"/>
            </a:rPr>
            <a:t>0.01</a:t>
          </a:r>
          <a:r>
            <a:rPr kumimoji="1" lang="ja-JP" altLang="en-US" sz="1300">
              <a:latin typeface="ＭＳ Ｐゴシック"/>
            </a:rPr>
            <a:t>～</a:t>
          </a:r>
          <a:r>
            <a:rPr kumimoji="1" lang="en-US" altLang="ja-JP" sz="1300">
              <a:latin typeface="ＭＳ Ｐゴシック"/>
            </a:rPr>
            <a:t>0.02</a:t>
          </a:r>
          <a:r>
            <a:rPr kumimoji="1" lang="ja-JP" altLang="en-US" sz="1300">
              <a:latin typeface="ＭＳ Ｐゴシック"/>
            </a:rPr>
            <a:t>ポイント低下）にあり、平成</a:t>
          </a:r>
          <a:r>
            <a:rPr kumimoji="1" lang="en-US" altLang="ja-JP" sz="1300">
              <a:latin typeface="ＭＳ Ｐゴシック"/>
            </a:rPr>
            <a:t>27</a:t>
          </a:r>
          <a:r>
            <a:rPr kumimoji="1" lang="ja-JP" altLang="en-US" sz="1300">
              <a:latin typeface="ＭＳ Ｐゴシック"/>
            </a:rPr>
            <a:t>年度に市町村類型が変更したため、類似団体平均を</a:t>
          </a:r>
          <a:r>
            <a:rPr kumimoji="1" lang="en-US" altLang="ja-JP" sz="1300">
              <a:latin typeface="ＭＳ Ｐゴシック"/>
            </a:rPr>
            <a:t>0.12</a:t>
          </a:r>
          <a:r>
            <a:rPr kumimoji="1" lang="ja-JP" altLang="en-US" sz="1300">
              <a:latin typeface="ＭＳ Ｐゴシック"/>
            </a:rPr>
            <a:t>ポイント下回っている。積極的な定住促進事業の展開、市税の徴収率向上対策等により歳入確保に努める一方で、第</a:t>
          </a:r>
          <a:r>
            <a:rPr kumimoji="1" lang="en-US" altLang="ja-JP" sz="1300">
              <a:latin typeface="ＭＳ Ｐゴシック"/>
            </a:rPr>
            <a:t>3</a:t>
          </a:r>
          <a:r>
            <a:rPr kumimoji="1" lang="ja-JP" altLang="en-US" sz="1300">
              <a:latin typeface="ＭＳ Ｐゴシック"/>
            </a:rPr>
            <a:t>次定員適正化計画（平成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31</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年間で職員数約</a:t>
          </a:r>
          <a:r>
            <a:rPr kumimoji="1" lang="en-US" altLang="ja-JP" sz="1300">
              <a:latin typeface="ＭＳ Ｐゴシック"/>
            </a:rPr>
            <a:t>3%</a:t>
          </a:r>
          <a:r>
            <a:rPr kumimoji="1" lang="ja-JP" altLang="en-US" sz="1300">
              <a:latin typeface="ＭＳ Ｐゴシック"/>
            </a:rPr>
            <a:t>減）等により人件費を抑制し、財政の健全化を図る。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4" name="直線コネクタ 73"/>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公債費が増加する一方で、定員適正化計画の実施による人件費の削減と、一般財源である地方消費税交付金及び普通地方交付税の増加により、前年より</a:t>
          </a:r>
          <a:r>
            <a:rPr kumimoji="1" lang="en-US" altLang="ja-JP" sz="1300">
              <a:latin typeface="ＭＳ Ｐゴシック"/>
            </a:rPr>
            <a:t>1.1</a:t>
          </a:r>
          <a:r>
            <a:rPr kumimoji="1" lang="ja-JP" altLang="en-US" sz="1300">
              <a:latin typeface="ＭＳ Ｐゴシック"/>
            </a:rPr>
            <a:t>ポイント減少した。しかし、今後は扶助費等の義務的経費の増加と合わせ、合併に伴い実施した事業に係る公債費、下水道事業への繰出金の増加が見込まれる。今後とも、事業の見直しを進め、優先度の低い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63</xdr:row>
      <xdr:rowOff>154517</xdr:rowOff>
    </xdr:to>
    <xdr:cxnSp macro="">
      <xdr:nvCxnSpPr>
        <xdr:cNvPr id="131" name="直線コネクタ 130"/>
        <xdr:cNvCxnSpPr/>
      </xdr:nvCxnSpPr>
      <xdr:spPr>
        <a:xfrm flipV="1">
          <a:off x="4114800" y="1091162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59479</xdr:rowOff>
    </xdr:to>
    <xdr:cxnSp macro="">
      <xdr:nvCxnSpPr>
        <xdr:cNvPr id="134" name="直線コネクタ 133"/>
        <xdr:cNvCxnSpPr/>
      </xdr:nvCxnSpPr>
      <xdr:spPr>
        <a:xfrm flipV="1">
          <a:off x="3225800" y="1095586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35348</xdr:rowOff>
    </xdr:from>
    <xdr:to>
      <xdr:col>4</xdr:col>
      <xdr:colOff>482600</xdr:colOff>
      <xdr:row>64</xdr:row>
      <xdr:rowOff>59479</xdr:rowOff>
    </xdr:to>
    <xdr:cxnSp macro="">
      <xdr:nvCxnSpPr>
        <xdr:cNvPr id="137" name="直線コネクタ 136"/>
        <xdr:cNvCxnSpPr/>
      </xdr:nvCxnSpPr>
      <xdr:spPr>
        <a:xfrm>
          <a:off x="2336800" y="110081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64</xdr:row>
      <xdr:rowOff>139912</xdr:rowOff>
    </xdr:to>
    <xdr:cxnSp macro="">
      <xdr:nvCxnSpPr>
        <xdr:cNvPr id="140" name="直線コネクタ 139"/>
        <xdr:cNvCxnSpPr/>
      </xdr:nvCxnSpPr>
      <xdr:spPr>
        <a:xfrm flipV="1">
          <a:off x="1447800" y="1100814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59479</xdr:rowOff>
    </xdr:from>
    <xdr:to>
      <xdr:col>7</xdr:col>
      <xdr:colOff>203200</xdr:colOff>
      <xdr:row>63</xdr:row>
      <xdr:rowOff>161079</xdr:rowOff>
    </xdr:to>
    <xdr:sp macro="" textlink="">
      <xdr:nvSpPr>
        <xdr:cNvPr id="150" name="円/楕円 149"/>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76006</xdr:rowOff>
    </xdr:from>
    <xdr:ext cx="762000" cy="259045"/>
    <xdr:sp macro="" textlink="">
      <xdr:nvSpPr>
        <xdr:cNvPr id="151" name="財政構造の弾力性該当値テキスト"/>
        <xdr:cNvSpPr txBox="1"/>
      </xdr:nvSpPr>
      <xdr:spPr>
        <a:xfrm>
          <a:off x="5041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53" name="テキスト ボックス 15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8679</xdr:rowOff>
    </xdr:from>
    <xdr:to>
      <xdr:col>4</xdr:col>
      <xdr:colOff>533400</xdr:colOff>
      <xdr:row>64</xdr:row>
      <xdr:rowOff>110279</xdr:rowOff>
    </xdr:to>
    <xdr:sp macro="" textlink="">
      <xdr:nvSpPr>
        <xdr:cNvPr id="154" name="円/楕円 153"/>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120456</xdr:rowOff>
    </xdr:from>
    <xdr:ext cx="762000" cy="259045"/>
    <xdr:sp macro="" textlink="">
      <xdr:nvSpPr>
        <xdr:cNvPr id="155" name="テキスト ボックス 154"/>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155998</xdr:rowOff>
    </xdr:from>
    <xdr:to>
      <xdr:col>3</xdr:col>
      <xdr:colOff>330200</xdr:colOff>
      <xdr:row>64</xdr:row>
      <xdr:rowOff>86148</xdr:rowOff>
    </xdr:to>
    <xdr:sp macro="" textlink="">
      <xdr:nvSpPr>
        <xdr:cNvPr id="156" name="円/楕円 155"/>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96325</xdr:rowOff>
    </xdr:from>
    <xdr:ext cx="762000" cy="259045"/>
    <xdr:sp macro="" textlink="">
      <xdr:nvSpPr>
        <xdr:cNvPr id="157" name="テキスト ボックス 156"/>
        <xdr:cNvSpPr txBox="1"/>
      </xdr:nvSpPr>
      <xdr:spPr>
        <a:xfrm>
          <a:off x="1955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58" name="円/楕円 157"/>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59" name="テキスト ボックス 158"/>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低いものの、全国平均や石川県平均より上回っており、保育園等直営の施設については、今後、指定管理者制度の活用や民営化を推進し、コストの低減を図っていく必要がある。また、施設の管理体制の整理・見直しを図り、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25679</xdr:rowOff>
    </xdr:from>
    <xdr:to>
      <xdr:col>7</xdr:col>
      <xdr:colOff>152400</xdr:colOff>
      <xdr:row>81</xdr:row>
      <xdr:rowOff>29680</xdr:rowOff>
    </xdr:to>
    <xdr:cxnSp macro="">
      <xdr:nvCxnSpPr>
        <xdr:cNvPr id="194" name="直線コネクタ 193"/>
        <xdr:cNvCxnSpPr/>
      </xdr:nvCxnSpPr>
      <xdr:spPr>
        <a:xfrm>
          <a:off x="4114800" y="1391312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14456</xdr:rowOff>
    </xdr:from>
    <xdr:ext cx="762000" cy="259045"/>
    <xdr:sp macro="" textlink="">
      <xdr:nvSpPr>
        <xdr:cNvPr id="195" name="人件費・物件費等の状況平均値テキスト"/>
        <xdr:cNvSpPr txBox="1"/>
      </xdr:nvSpPr>
      <xdr:spPr>
        <a:xfrm>
          <a:off x="5041900" y="13901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25679</xdr:rowOff>
    </xdr:from>
    <xdr:to>
      <xdr:col>6</xdr:col>
      <xdr:colOff>0</xdr:colOff>
      <xdr:row>81</xdr:row>
      <xdr:rowOff>32418</xdr:rowOff>
    </xdr:to>
    <xdr:cxnSp macro="">
      <xdr:nvCxnSpPr>
        <xdr:cNvPr id="197" name="直線コネクタ 196"/>
        <xdr:cNvCxnSpPr/>
      </xdr:nvCxnSpPr>
      <xdr:spPr>
        <a:xfrm flipV="1">
          <a:off x="3225800" y="13913129"/>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6259</xdr:rowOff>
    </xdr:from>
    <xdr:to>
      <xdr:col>4</xdr:col>
      <xdr:colOff>482600</xdr:colOff>
      <xdr:row>81</xdr:row>
      <xdr:rowOff>32418</xdr:rowOff>
    </xdr:to>
    <xdr:cxnSp macro="">
      <xdr:nvCxnSpPr>
        <xdr:cNvPr id="200" name="直線コネクタ 199"/>
        <xdr:cNvCxnSpPr/>
      </xdr:nvCxnSpPr>
      <xdr:spPr>
        <a:xfrm>
          <a:off x="2336800" y="1389370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6259</xdr:rowOff>
    </xdr:from>
    <xdr:to>
      <xdr:col>3</xdr:col>
      <xdr:colOff>279400</xdr:colOff>
      <xdr:row>81</xdr:row>
      <xdr:rowOff>29821</xdr:rowOff>
    </xdr:to>
    <xdr:cxnSp macro="">
      <xdr:nvCxnSpPr>
        <xdr:cNvPr id="203" name="直線コネクタ 202"/>
        <xdr:cNvCxnSpPr/>
      </xdr:nvCxnSpPr>
      <xdr:spPr>
        <a:xfrm flipV="1">
          <a:off x="1447800" y="13893709"/>
          <a:ext cx="8890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150330</xdr:rowOff>
    </xdr:from>
    <xdr:to>
      <xdr:col>7</xdr:col>
      <xdr:colOff>203200</xdr:colOff>
      <xdr:row>81</xdr:row>
      <xdr:rowOff>80480</xdr:rowOff>
    </xdr:to>
    <xdr:sp macro="" textlink="">
      <xdr:nvSpPr>
        <xdr:cNvPr id="213" name="円/楕円 212"/>
        <xdr:cNvSpPr/>
      </xdr:nvSpPr>
      <xdr:spPr>
        <a:xfrm>
          <a:off x="4902200" y="138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71607</xdr:rowOff>
    </xdr:from>
    <xdr:ext cx="762000" cy="259045"/>
    <xdr:sp macro="" textlink="">
      <xdr:nvSpPr>
        <xdr:cNvPr id="214" name="人件費・物件費等の状況該当値テキスト"/>
        <xdr:cNvSpPr txBox="1"/>
      </xdr:nvSpPr>
      <xdr:spPr>
        <a:xfrm>
          <a:off x="5041900" y="137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146329</xdr:rowOff>
    </xdr:from>
    <xdr:to>
      <xdr:col>6</xdr:col>
      <xdr:colOff>50800</xdr:colOff>
      <xdr:row>81</xdr:row>
      <xdr:rowOff>76479</xdr:rowOff>
    </xdr:to>
    <xdr:sp macro="" textlink="">
      <xdr:nvSpPr>
        <xdr:cNvPr id="215" name="円/楕円 214"/>
        <xdr:cNvSpPr/>
      </xdr:nvSpPr>
      <xdr:spPr>
        <a:xfrm>
          <a:off x="4064000" y="138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86656</xdr:rowOff>
    </xdr:from>
    <xdr:ext cx="736600" cy="259045"/>
    <xdr:sp macro="" textlink="">
      <xdr:nvSpPr>
        <xdr:cNvPr id="216" name="テキスト ボックス 215"/>
        <xdr:cNvSpPr txBox="1"/>
      </xdr:nvSpPr>
      <xdr:spPr>
        <a:xfrm>
          <a:off x="3733800" y="1363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127,964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153068</xdr:rowOff>
    </xdr:from>
    <xdr:to>
      <xdr:col>4</xdr:col>
      <xdr:colOff>533400</xdr:colOff>
      <xdr:row>81</xdr:row>
      <xdr:rowOff>83218</xdr:rowOff>
    </xdr:to>
    <xdr:sp macro="" textlink="">
      <xdr:nvSpPr>
        <xdr:cNvPr id="217" name="円/楕円 216"/>
        <xdr:cNvSpPr/>
      </xdr:nvSpPr>
      <xdr:spPr>
        <a:xfrm>
          <a:off x="3175000" y="138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93395</xdr:rowOff>
    </xdr:from>
    <xdr:ext cx="762000" cy="259045"/>
    <xdr:sp macro="" textlink="">
      <xdr:nvSpPr>
        <xdr:cNvPr id="218" name="テキスト ボックス 217"/>
        <xdr:cNvSpPr txBox="1"/>
      </xdr:nvSpPr>
      <xdr:spPr>
        <a:xfrm>
          <a:off x="2844800" y="1363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126909</xdr:rowOff>
    </xdr:from>
    <xdr:to>
      <xdr:col>3</xdr:col>
      <xdr:colOff>330200</xdr:colOff>
      <xdr:row>81</xdr:row>
      <xdr:rowOff>57059</xdr:rowOff>
    </xdr:to>
    <xdr:sp macro="" textlink="">
      <xdr:nvSpPr>
        <xdr:cNvPr id="219" name="円/楕円 218"/>
        <xdr:cNvSpPr/>
      </xdr:nvSpPr>
      <xdr:spPr>
        <a:xfrm>
          <a:off x="2286000" y="138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67236</xdr:rowOff>
    </xdr:from>
    <xdr:ext cx="762000" cy="259045"/>
    <xdr:sp macro="" textlink="">
      <xdr:nvSpPr>
        <xdr:cNvPr id="220" name="テキスト ボックス 219"/>
        <xdr:cNvSpPr txBox="1"/>
      </xdr:nvSpPr>
      <xdr:spPr>
        <a:xfrm>
          <a:off x="1955800" y="1361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150471</xdr:rowOff>
    </xdr:from>
    <xdr:to>
      <xdr:col>2</xdr:col>
      <xdr:colOff>127000</xdr:colOff>
      <xdr:row>81</xdr:row>
      <xdr:rowOff>80621</xdr:rowOff>
    </xdr:to>
    <xdr:sp macro="" textlink="">
      <xdr:nvSpPr>
        <xdr:cNvPr id="221" name="円/楕円 220"/>
        <xdr:cNvSpPr/>
      </xdr:nvSpPr>
      <xdr:spPr>
        <a:xfrm>
          <a:off x="1397000" y="13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90798</xdr:rowOff>
    </xdr:from>
    <xdr:ext cx="762000" cy="259045"/>
    <xdr:sp macro="" textlink="">
      <xdr:nvSpPr>
        <xdr:cNvPr id="222" name="テキスト ボックス 221"/>
        <xdr:cNvSpPr txBox="1"/>
      </xdr:nvSpPr>
      <xdr:spPr>
        <a:xfrm>
          <a:off x="1066800" y="136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国家公務員と昇給・昇格制度に違いがあり、類似団体の中で最低水準にある。今後は、人事評価制度を導入する一方で、管理職手当の削減や各種手当の見直しなど、より一層の給与の適正化に努める。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165100</xdr:rowOff>
    </xdr:to>
    <xdr:cxnSp macro="">
      <xdr:nvCxnSpPr>
        <xdr:cNvPr id="258" name="直線コネクタ 257"/>
        <xdr:cNvCxnSpPr/>
      </xdr:nvCxnSpPr>
      <xdr:spPr>
        <a:xfrm flipV="1">
          <a:off x="16179800" y="137776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97064</xdr:rowOff>
    </xdr:to>
    <xdr:cxnSp macro="">
      <xdr:nvCxnSpPr>
        <xdr:cNvPr id="261" name="直線コネクタ 260"/>
        <xdr:cNvCxnSpPr/>
      </xdr:nvCxnSpPr>
      <xdr:spPr>
        <a:xfrm flipV="1">
          <a:off x="15290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86</xdr:row>
      <xdr:rowOff>101600</xdr:rowOff>
    </xdr:to>
    <xdr:cxnSp macro="">
      <xdr:nvCxnSpPr>
        <xdr:cNvPr id="264" name="直線コネクタ 263"/>
        <xdr:cNvCxnSpPr/>
      </xdr:nvCxnSpPr>
      <xdr:spPr>
        <a:xfrm flipV="1">
          <a:off x="14401800" y="139845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86</xdr:row>
      <xdr:rowOff>101600</xdr:rowOff>
    </xdr:to>
    <xdr:cxnSp macro="">
      <xdr:nvCxnSpPr>
        <xdr:cNvPr id="267" name="直線コネクタ 266"/>
        <xdr:cNvCxnSpPr/>
      </xdr:nvCxnSpPr>
      <xdr:spPr>
        <a:xfrm>
          <a:off x="13512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10886</xdr:rowOff>
    </xdr:from>
    <xdr:to>
      <xdr:col>24</xdr:col>
      <xdr:colOff>609600</xdr:colOff>
      <xdr:row>80</xdr:row>
      <xdr:rowOff>112486</xdr:rowOff>
    </xdr:to>
    <xdr:sp macro="" textlink="">
      <xdr:nvSpPr>
        <xdr:cNvPr id="277" name="円/楕円 276"/>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103613</xdr:rowOff>
    </xdr:from>
    <xdr:ext cx="762000" cy="259045"/>
    <xdr:sp macro="" textlink="">
      <xdr:nvSpPr>
        <xdr:cNvPr id="278"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1" name="円/楕円 280"/>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2" name="テキスト ボックス 281"/>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3" name="円/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4" name="テキスト ボックス 28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5" name="円/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6" name="テキスト ボックス 285"/>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定員適正化計画の実施により改善傾向にあるが、類似団体平均に比べると、</a:t>
          </a:r>
          <a:r>
            <a:rPr kumimoji="1" lang="en-US" altLang="ja-JP" sz="1300">
              <a:latin typeface="ＭＳ Ｐゴシック"/>
            </a:rPr>
            <a:t>0.77</a:t>
          </a:r>
          <a:r>
            <a:rPr kumimoji="1" lang="ja-JP" altLang="en-US" sz="1300">
              <a:latin typeface="ＭＳ Ｐゴシック"/>
            </a:rPr>
            <a:t>上回っている。上下水道の包括的民間委託や、保育園の民営化など、各施設の効率的な運営により、定員適正化計画を着実に実施していくことが求められる。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149588</xdr:rowOff>
    </xdr:from>
    <xdr:to>
      <xdr:col>24</xdr:col>
      <xdr:colOff>558800</xdr:colOff>
      <xdr:row>62</xdr:row>
      <xdr:rowOff>161653</xdr:rowOff>
    </xdr:to>
    <xdr:cxnSp macro="">
      <xdr:nvCxnSpPr>
        <xdr:cNvPr id="323" name="直線コネクタ 322"/>
        <xdr:cNvCxnSpPr/>
      </xdr:nvCxnSpPr>
      <xdr:spPr>
        <a:xfrm>
          <a:off x="16179800" y="107794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149588</xdr:rowOff>
    </xdr:from>
    <xdr:to>
      <xdr:col>23</xdr:col>
      <xdr:colOff>406400</xdr:colOff>
      <xdr:row>63</xdr:row>
      <xdr:rowOff>9162</xdr:rowOff>
    </xdr:to>
    <xdr:cxnSp macro="">
      <xdr:nvCxnSpPr>
        <xdr:cNvPr id="326" name="直線コネクタ 325"/>
        <xdr:cNvCxnSpPr/>
      </xdr:nvCxnSpPr>
      <xdr:spPr>
        <a:xfrm flipV="1">
          <a:off x="15290800" y="1077948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9162</xdr:rowOff>
    </xdr:from>
    <xdr:to>
      <xdr:col>22</xdr:col>
      <xdr:colOff>203200</xdr:colOff>
      <xdr:row>63</xdr:row>
      <xdr:rowOff>45357</xdr:rowOff>
    </xdr:to>
    <xdr:cxnSp macro="">
      <xdr:nvCxnSpPr>
        <xdr:cNvPr id="329" name="直線コネクタ 328"/>
        <xdr:cNvCxnSpPr/>
      </xdr:nvCxnSpPr>
      <xdr:spPr>
        <a:xfrm flipV="1">
          <a:off x="14401800" y="108105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43634</xdr:rowOff>
    </xdr:from>
    <xdr:to>
      <xdr:col>21</xdr:col>
      <xdr:colOff>0</xdr:colOff>
      <xdr:row>63</xdr:row>
      <xdr:rowOff>45357</xdr:rowOff>
    </xdr:to>
    <xdr:cxnSp macro="">
      <xdr:nvCxnSpPr>
        <xdr:cNvPr id="332" name="直線コネクタ 331"/>
        <xdr:cNvCxnSpPr/>
      </xdr:nvCxnSpPr>
      <xdr:spPr>
        <a:xfrm>
          <a:off x="13512800" y="1084498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110853</xdr:rowOff>
    </xdr:from>
    <xdr:to>
      <xdr:col>24</xdr:col>
      <xdr:colOff>609600</xdr:colOff>
      <xdr:row>63</xdr:row>
      <xdr:rowOff>41003</xdr:rowOff>
    </xdr:to>
    <xdr:sp macro="" textlink="">
      <xdr:nvSpPr>
        <xdr:cNvPr id="342" name="円/楕円 341"/>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82930</xdr:rowOff>
    </xdr:from>
    <xdr:ext cx="762000" cy="259045"/>
    <xdr:sp macro="" textlink="">
      <xdr:nvSpPr>
        <xdr:cNvPr id="343"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98788</xdr:rowOff>
    </xdr:from>
    <xdr:to>
      <xdr:col>23</xdr:col>
      <xdr:colOff>457200</xdr:colOff>
      <xdr:row>63</xdr:row>
      <xdr:rowOff>28938</xdr:rowOff>
    </xdr:to>
    <xdr:sp macro="" textlink="">
      <xdr:nvSpPr>
        <xdr:cNvPr id="344" name="円/楕円 343"/>
        <xdr:cNvSpPr/>
      </xdr:nvSpPr>
      <xdr:spPr>
        <a:xfrm>
          <a:off x="16129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39115</xdr:rowOff>
    </xdr:from>
    <xdr:ext cx="736600" cy="259045"/>
    <xdr:sp macro="" textlink="">
      <xdr:nvSpPr>
        <xdr:cNvPr id="345" name="テキスト ボックス 344"/>
        <xdr:cNvSpPr txBox="1"/>
      </xdr:nvSpPr>
      <xdr:spPr>
        <a:xfrm>
          <a:off x="15798800" y="1049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129812</xdr:rowOff>
    </xdr:from>
    <xdr:to>
      <xdr:col>22</xdr:col>
      <xdr:colOff>254000</xdr:colOff>
      <xdr:row>63</xdr:row>
      <xdr:rowOff>59962</xdr:rowOff>
    </xdr:to>
    <xdr:sp macro="" textlink="">
      <xdr:nvSpPr>
        <xdr:cNvPr id="346" name="円/楕円 345"/>
        <xdr:cNvSpPr/>
      </xdr:nvSpPr>
      <xdr:spPr>
        <a:xfrm>
          <a:off x="15240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70139</xdr:rowOff>
    </xdr:from>
    <xdr:ext cx="762000" cy="259045"/>
    <xdr:sp macro="" textlink="">
      <xdr:nvSpPr>
        <xdr:cNvPr id="347" name="テキスト ボックス 346"/>
        <xdr:cNvSpPr txBox="1"/>
      </xdr:nvSpPr>
      <xdr:spPr>
        <a:xfrm>
          <a:off x="14909800" y="1052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166007</xdr:rowOff>
    </xdr:from>
    <xdr:to>
      <xdr:col>21</xdr:col>
      <xdr:colOff>50800</xdr:colOff>
      <xdr:row>63</xdr:row>
      <xdr:rowOff>96157</xdr:rowOff>
    </xdr:to>
    <xdr:sp macro="" textlink="">
      <xdr:nvSpPr>
        <xdr:cNvPr id="348" name="円/楕円 347"/>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49" name="テキスト ボックス 348"/>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164284</xdr:rowOff>
    </xdr:from>
    <xdr:to>
      <xdr:col>19</xdr:col>
      <xdr:colOff>533400</xdr:colOff>
      <xdr:row>63</xdr:row>
      <xdr:rowOff>94434</xdr:rowOff>
    </xdr:to>
    <xdr:sp macro="" textlink="">
      <xdr:nvSpPr>
        <xdr:cNvPr id="350" name="円/楕円 349"/>
        <xdr:cNvSpPr/>
      </xdr:nvSpPr>
      <xdr:spPr>
        <a:xfrm>
          <a:off x="13462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104611</xdr:rowOff>
    </xdr:from>
    <xdr:ext cx="762000" cy="259045"/>
    <xdr:sp macro="" textlink="">
      <xdr:nvSpPr>
        <xdr:cNvPr id="351" name="テキスト ボックス 350"/>
        <xdr:cNvSpPr txBox="1"/>
      </xdr:nvSpPr>
      <xdr:spPr>
        <a:xfrm>
          <a:off x="13131800" y="105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から、旧町ごとに下水道事業を積極的に整備してきたために、下水道事業への公債費繰出金（基準外）が多額となっている。しかし、合併後の大型事業には合併特例債等の交付税措置が有利な市債を活用しており、公債費に占める合併特例債等の元利償還金の割合が増加しているため、実質公債費比率は改善傾向にある。</a:t>
          </a:r>
          <a:endParaRPr kumimoji="1" lang="en-US" altLang="ja-JP" sz="1300">
            <a:latin typeface="ＭＳ Ｐゴシック"/>
          </a:endParaRPr>
        </a:p>
        <a:p>
          <a:r>
            <a:rPr kumimoji="1" lang="ja-JP" altLang="en-US" sz="1300">
              <a:latin typeface="ＭＳ Ｐゴシック"/>
            </a:rPr>
            <a:t>　下水道事業においては、効率的な経営手法の導入により、繰出金の抑制を図るとともに、一般会計においても繰上償還の実施や市債発行の抑制により指標の改善に努める。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118956</xdr:rowOff>
    </xdr:to>
    <xdr:cxnSp macro="">
      <xdr:nvCxnSpPr>
        <xdr:cNvPr id="385" name="直線コネクタ 384"/>
        <xdr:cNvCxnSpPr/>
      </xdr:nvCxnSpPr>
      <xdr:spPr>
        <a:xfrm flipV="1">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118956</xdr:rowOff>
    </xdr:from>
    <xdr:to>
      <xdr:col>23</xdr:col>
      <xdr:colOff>406400</xdr:colOff>
      <xdr:row>41</xdr:row>
      <xdr:rowOff>11854</xdr:rowOff>
    </xdr:to>
    <xdr:cxnSp macro="">
      <xdr:nvCxnSpPr>
        <xdr:cNvPr id="388" name="直線コネクタ 387"/>
        <xdr:cNvCxnSpPr/>
      </xdr:nvCxnSpPr>
      <xdr:spPr>
        <a:xfrm flipV="1">
          <a:off x="15290800" y="697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0" name="テキスト ボックス 389"/>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76200</xdr:rowOff>
    </xdr:to>
    <xdr:cxnSp macro="">
      <xdr:nvCxnSpPr>
        <xdr:cNvPr id="391" name="直線コネクタ 390"/>
        <xdr:cNvCxnSpPr/>
      </xdr:nvCxnSpPr>
      <xdr:spPr>
        <a:xfrm flipV="1">
          <a:off x="14401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3" name="テキスト ボックス 39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42</xdr:row>
      <xdr:rowOff>25400</xdr:rowOff>
    </xdr:to>
    <xdr:cxnSp macro="">
      <xdr:nvCxnSpPr>
        <xdr:cNvPr id="394" name="直線コネクタ 393"/>
        <xdr:cNvCxnSpPr/>
      </xdr:nvCxnSpPr>
      <xdr:spPr>
        <a:xfrm flipV="1">
          <a:off x="13512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4" name="円/楕円 40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5"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68156</xdr:rowOff>
    </xdr:from>
    <xdr:to>
      <xdr:col>23</xdr:col>
      <xdr:colOff>457200</xdr:colOff>
      <xdr:row>40</xdr:row>
      <xdr:rowOff>169756</xdr:rowOff>
    </xdr:to>
    <xdr:sp macro="" textlink="">
      <xdr:nvSpPr>
        <xdr:cNvPr id="406" name="円/楕円 405"/>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8483</xdr:rowOff>
    </xdr:from>
    <xdr:ext cx="736600" cy="259045"/>
    <xdr:sp macro="" textlink="">
      <xdr:nvSpPr>
        <xdr:cNvPr id="407" name="テキスト ボックス 406"/>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8" name="円/楕円 407"/>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9" name="テキスト ボックス 408"/>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10" name="円/楕円 409"/>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11" name="テキスト ボックス 410"/>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2" name="円/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3" name="テキスト ボックス 412"/>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の合併に伴う新市基盤整備のための大型事業（中学校改築・ケーブルテレビ事業及び保育園統合等）により、公債費は増加しているが、合併特例債等の交付税措置の大きい起債の活用により、実質的負担の増加を抑制している。企業会計、一部事務組合においても起債残高が減少し、財政調整基金の残高が増加したことにより、前年より</a:t>
          </a:r>
          <a:r>
            <a:rPr kumimoji="1" lang="en-US" altLang="ja-JP" sz="1300">
              <a:latin typeface="ＭＳ Ｐゴシック"/>
            </a:rPr>
            <a:t>13.7</a:t>
          </a:r>
          <a:r>
            <a:rPr kumimoji="1" lang="ja-JP" altLang="en-US" sz="1300">
              <a:latin typeface="ＭＳ Ｐゴシック"/>
            </a:rPr>
            <a:t>ポイントの改善となっている。今後も事業の「選択と集中」により優先順位を明確にし、公債費等義務的経費の削減を中心とする行財政改革を進め、財政の健全化に努める。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151892</xdr:rowOff>
    </xdr:from>
    <xdr:to>
      <xdr:col>24</xdr:col>
      <xdr:colOff>558800</xdr:colOff>
      <xdr:row>17</xdr:row>
      <xdr:rowOff>63087</xdr:rowOff>
    </xdr:to>
    <xdr:cxnSp macro="">
      <xdr:nvCxnSpPr>
        <xdr:cNvPr id="443" name="直線コネクタ 442"/>
        <xdr:cNvCxnSpPr/>
      </xdr:nvCxnSpPr>
      <xdr:spPr>
        <a:xfrm flipV="1">
          <a:off x="16179800" y="2895092"/>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50419</xdr:rowOff>
    </xdr:from>
    <xdr:to>
      <xdr:col>23</xdr:col>
      <xdr:colOff>406400</xdr:colOff>
      <xdr:row>17</xdr:row>
      <xdr:rowOff>63087</xdr:rowOff>
    </xdr:to>
    <xdr:cxnSp macro="">
      <xdr:nvCxnSpPr>
        <xdr:cNvPr id="446" name="直線コネクタ 445"/>
        <xdr:cNvCxnSpPr/>
      </xdr:nvCxnSpPr>
      <xdr:spPr>
        <a:xfrm>
          <a:off x="15290800" y="2965069"/>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50419</xdr:rowOff>
    </xdr:from>
    <xdr:to>
      <xdr:col>22</xdr:col>
      <xdr:colOff>203200</xdr:colOff>
      <xdr:row>17</xdr:row>
      <xdr:rowOff>108331</xdr:rowOff>
    </xdr:to>
    <xdr:cxnSp macro="">
      <xdr:nvCxnSpPr>
        <xdr:cNvPr id="449" name="直線コネクタ 448"/>
        <xdr:cNvCxnSpPr/>
      </xdr:nvCxnSpPr>
      <xdr:spPr>
        <a:xfrm flipV="1">
          <a:off x="14401800" y="296506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108331</xdr:rowOff>
    </xdr:from>
    <xdr:to>
      <xdr:col>21</xdr:col>
      <xdr:colOff>0</xdr:colOff>
      <xdr:row>18</xdr:row>
      <xdr:rowOff>24955</xdr:rowOff>
    </xdr:to>
    <xdr:cxnSp macro="">
      <xdr:nvCxnSpPr>
        <xdr:cNvPr id="452" name="直線コネクタ 451"/>
        <xdr:cNvCxnSpPr/>
      </xdr:nvCxnSpPr>
      <xdr:spPr>
        <a:xfrm flipV="1">
          <a:off x="13512800" y="3022981"/>
          <a:ext cx="889000" cy="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101092</xdr:rowOff>
    </xdr:from>
    <xdr:to>
      <xdr:col>24</xdr:col>
      <xdr:colOff>609600</xdr:colOff>
      <xdr:row>17</xdr:row>
      <xdr:rowOff>31242</xdr:rowOff>
    </xdr:to>
    <xdr:sp macro="" textlink="">
      <xdr:nvSpPr>
        <xdr:cNvPr id="462" name="円/楕円 461"/>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117619</xdr:rowOff>
    </xdr:from>
    <xdr:ext cx="762000" cy="259045"/>
    <xdr:sp macro="" textlink="">
      <xdr:nvSpPr>
        <xdr:cNvPr id="463" name="将来負担の状況該当値テキスト"/>
        <xdr:cNvSpPr txBox="1"/>
      </xdr:nvSpPr>
      <xdr:spPr>
        <a:xfrm>
          <a:off x="171069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12287</xdr:rowOff>
    </xdr:from>
    <xdr:to>
      <xdr:col>23</xdr:col>
      <xdr:colOff>457200</xdr:colOff>
      <xdr:row>17</xdr:row>
      <xdr:rowOff>113887</xdr:rowOff>
    </xdr:to>
    <xdr:sp macro="" textlink="">
      <xdr:nvSpPr>
        <xdr:cNvPr id="464" name="円/楕円 463"/>
        <xdr:cNvSpPr/>
      </xdr:nvSpPr>
      <xdr:spPr>
        <a:xfrm>
          <a:off x="16129000" y="2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98664</xdr:rowOff>
    </xdr:from>
    <xdr:ext cx="736600" cy="259045"/>
    <xdr:sp macro="" textlink="">
      <xdr:nvSpPr>
        <xdr:cNvPr id="465" name="テキスト ボックス 464"/>
        <xdr:cNvSpPr txBox="1"/>
      </xdr:nvSpPr>
      <xdr:spPr>
        <a:xfrm>
          <a:off x="15798800" y="301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171069</xdr:rowOff>
    </xdr:from>
    <xdr:to>
      <xdr:col>22</xdr:col>
      <xdr:colOff>254000</xdr:colOff>
      <xdr:row>17</xdr:row>
      <xdr:rowOff>101219</xdr:rowOff>
    </xdr:to>
    <xdr:sp macro="" textlink="">
      <xdr:nvSpPr>
        <xdr:cNvPr id="466" name="円/楕円 465"/>
        <xdr:cNvSpPr/>
      </xdr:nvSpPr>
      <xdr:spPr>
        <a:xfrm>
          <a:off x="15240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111396</xdr:rowOff>
    </xdr:from>
    <xdr:ext cx="762000" cy="259045"/>
    <xdr:sp macro="" textlink="">
      <xdr:nvSpPr>
        <xdr:cNvPr id="467" name="テキスト ボックス 466"/>
        <xdr:cNvSpPr txBox="1"/>
      </xdr:nvSpPr>
      <xdr:spPr>
        <a:xfrm>
          <a:off x="14909800" y="268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57531</xdr:rowOff>
    </xdr:from>
    <xdr:to>
      <xdr:col>21</xdr:col>
      <xdr:colOff>50800</xdr:colOff>
      <xdr:row>17</xdr:row>
      <xdr:rowOff>159131</xdr:rowOff>
    </xdr:to>
    <xdr:sp macro="" textlink="">
      <xdr:nvSpPr>
        <xdr:cNvPr id="468" name="円/楕円 467"/>
        <xdr:cNvSpPr/>
      </xdr:nvSpPr>
      <xdr:spPr>
        <a:xfrm>
          <a:off x="14351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169308</xdr:rowOff>
    </xdr:from>
    <xdr:ext cx="762000" cy="259045"/>
    <xdr:sp macro="" textlink="">
      <xdr:nvSpPr>
        <xdr:cNvPr id="469" name="テキスト ボックス 468"/>
        <xdr:cNvSpPr txBox="1"/>
      </xdr:nvSpPr>
      <xdr:spPr>
        <a:xfrm>
          <a:off x="14020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145605</xdr:rowOff>
    </xdr:from>
    <xdr:to>
      <xdr:col>19</xdr:col>
      <xdr:colOff>533400</xdr:colOff>
      <xdr:row>18</xdr:row>
      <xdr:rowOff>75755</xdr:rowOff>
    </xdr:to>
    <xdr:sp macro="" textlink="">
      <xdr:nvSpPr>
        <xdr:cNvPr id="470" name="円/楕円 469"/>
        <xdr:cNvSpPr/>
      </xdr:nvSpPr>
      <xdr:spPr>
        <a:xfrm>
          <a:off x="13462000" y="30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60532</xdr:rowOff>
    </xdr:from>
    <xdr:ext cx="762000" cy="259045"/>
    <xdr:sp macro="" textlink="">
      <xdr:nvSpPr>
        <xdr:cNvPr id="471" name="テキスト ボックス 470"/>
        <xdr:cNvSpPr txBox="1"/>
      </xdr:nvSpPr>
      <xdr:spPr>
        <a:xfrm>
          <a:off x="13131800" y="314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定員適正化計画の実施により改善傾向にあり、</a:t>
          </a:r>
          <a:r>
            <a:rPr kumimoji="1" lang="en-US" altLang="ja-JP" sz="1300">
              <a:latin typeface="ＭＳ Ｐゴシック"/>
            </a:rPr>
            <a:t>0.7</a:t>
          </a:r>
          <a:r>
            <a:rPr kumimoji="1" lang="ja-JP" altLang="en-US" sz="1300">
              <a:latin typeface="ＭＳ Ｐゴシック"/>
            </a:rPr>
            <a:t>ポイント減少している。今後も、保育園等直営で施設管理を行っているものについて、民間でも実施可能な部分については、指定管理者制度を導入するなど効率的な運営を図り、定員適正化計画を着実に実施し、人件費関係経費を抑制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49276</xdr:rowOff>
    </xdr:to>
    <xdr:cxnSp macro="">
      <xdr:nvCxnSpPr>
        <xdr:cNvPr id="64" name="直線コネクタ 63"/>
        <xdr:cNvCxnSpPr/>
      </xdr:nvCxnSpPr>
      <xdr:spPr>
        <a:xfrm flipV="1">
          <a:off x="3987800" y="6157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37</xdr:row>
      <xdr:rowOff>42418</xdr:rowOff>
    </xdr:to>
    <xdr:cxnSp macro="">
      <xdr:nvCxnSpPr>
        <xdr:cNvPr id="67" name="直線コネクタ 66"/>
        <xdr:cNvCxnSpPr/>
      </xdr:nvCxnSpPr>
      <xdr:spPr>
        <a:xfrm flipV="1">
          <a:off x="3098800" y="62214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37</xdr:row>
      <xdr:rowOff>42418</xdr:rowOff>
    </xdr:to>
    <xdr:cxnSp macro="">
      <xdr:nvCxnSpPr>
        <xdr:cNvPr id="70" name="直線コネクタ 69"/>
        <xdr:cNvCxnSpPr/>
      </xdr:nvCxnSpPr>
      <xdr:spPr>
        <a:xfrm>
          <a:off x="2209800" y="6248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38</xdr:row>
      <xdr:rowOff>90424</xdr:rowOff>
    </xdr:to>
    <xdr:cxnSp macro="">
      <xdr:nvCxnSpPr>
        <xdr:cNvPr id="73" name="直線コネクタ 72"/>
        <xdr:cNvCxnSpPr/>
      </xdr:nvCxnSpPr>
      <xdr:spPr>
        <a:xfrm flipV="1">
          <a:off x="1320800" y="62489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3" name="円/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151401</xdr:rowOff>
    </xdr:from>
    <xdr:ext cx="762000" cy="259045"/>
    <xdr:sp macro="" textlink="">
      <xdr:nvSpPr>
        <xdr:cNvPr id="92" name="テキスト ボックス 91"/>
        <xdr:cNvSpPr txBox="1"/>
      </xdr:nvSpPr>
      <xdr:spPr>
        <a:xfrm>
          <a:off x="939800" y="632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物件費に係る経常収支比率は、平成</a:t>
          </a:r>
          <a:r>
            <a:rPr kumimoji="1" lang="en-US" altLang="ja-JP" sz="1300">
              <a:latin typeface="ＭＳ Ｐゴシック"/>
            </a:rPr>
            <a:t>25</a:t>
          </a:r>
          <a:r>
            <a:rPr kumimoji="1" lang="ja-JP" altLang="en-US" sz="1300">
              <a:latin typeface="ＭＳ Ｐゴシック"/>
            </a:rPr>
            <a:t>年度まで燃料費や光熱水費等の単価の上昇、公共施設管理経費の増加により増加傾向にあったが、直近</a:t>
          </a:r>
          <a:r>
            <a:rPr kumimoji="1" lang="en-US" altLang="ja-JP" sz="1300">
              <a:latin typeface="ＭＳ Ｐゴシック"/>
            </a:rPr>
            <a:t>2</a:t>
          </a:r>
          <a:r>
            <a:rPr kumimoji="1" lang="ja-JP" altLang="en-US" sz="1300">
              <a:latin typeface="ＭＳ Ｐゴシック"/>
            </a:rPr>
            <a:t>年間では減少傾向にあり、平成</a:t>
          </a:r>
          <a:r>
            <a:rPr kumimoji="1" lang="en-US" altLang="ja-JP" sz="1300">
              <a:latin typeface="ＭＳ Ｐゴシック"/>
            </a:rPr>
            <a:t>27</a:t>
          </a:r>
          <a:r>
            <a:rPr kumimoji="1" lang="ja-JP" altLang="en-US" sz="1300">
              <a:latin typeface="ＭＳ Ｐゴシック"/>
            </a:rPr>
            <a:t>年度は電算機器の更新により借上料を削減し、前年より</a:t>
          </a:r>
          <a:r>
            <a:rPr kumimoji="1" lang="en-US" altLang="ja-JP" sz="1300">
              <a:latin typeface="ＭＳ Ｐゴシック"/>
            </a:rPr>
            <a:t>0.9</a:t>
          </a:r>
          <a:r>
            <a:rPr kumimoji="1" lang="ja-JP" altLang="en-US" sz="1300">
              <a:latin typeface="ＭＳ Ｐゴシック"/>
            </a:rPr>
            <a:t>ポイント減少している。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159657</xdr:rowOff>
    </xdr:to>
    <xdr:cxnSp macro="">
      <xdr:nvCxnSpPr>
        <xdr:cNvPr id="127" name="直線コネクタ 126"/>
        <xdr:cNvCxnSpPr/>
      </xdr:nvCxnSpPr>
      <xdr:spPr>
        <a:xfrm flipV="1">
          <a:off x="15671800" y="2461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9979</xdr:rowOff>
    </xdr:to>
    <xdr:cxnSp macro="">
      <xdr:nvCxnSpPr>
        <xdr:cNvPr id="130" name="直線コネクタ 129"/>
        <xdr:cNvCxnSpPr/>
      </xdr:nvCxnSpPr>
      <xdr:spPr>
        <a:xfrm flipV="1">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9979</xdr:rowOff>
    </xdr:to>
    <xdr:cxnSp macro="">
      <xdr:nvCxnSpPr>
        <xdr:cNvPr id="133" name="直線コネクタ 132"/>
        <xdr:cNvCxnSpPr/>
      </xdr:nvCxnSpPr>
      <xdr:spPr>
        <a:xfrm>
          <a:off x="13893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14</xdr:row>
      <xdr:rowOff>116114</xdr:rowOff>
    </xdr:to>
    <xdr:cxnSp macro="">
      <xdr:nvCxnSpPr>
        <xdr:cNvPr id="136" name="直線コネクタ 135"/>
        <xdr:cNvCxnSpPr/>
      </xdr:nvCxnSpPr>
      <xdr:spPr>
        <a:xfrm>
          <a:off x="13004800" y="2505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6" name="円/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0" name="円/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45556</xdr:rowOff>
    </xdr:from>
    <xdr:ext cx="762000" cy="259045"/>
    <xdr:sp macro="" textlink="">
      <xdr:nvSpPr>
        <xdr:cNvPr id="151" name="テキスト ボックス 150"/>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2" name="円/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151691</xdr:rowOff>
    </xdr:from>
    <xdr:ext cx="762000" cy="259045"/>
    <xdr:sp macro="" textlink="">
      <xdr:nvSpPr>
        <xdr:cNvPr id="153" name="テキスト ボックス 152"/>
        <xdr:cNvSpPr txBox="1"/>
      </xdr:nvSpPr>
      <xdr:spPr>
        <a:xfrm>
          <a:off x="13512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4" name="円/楕円 153"/>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140806</xdr:rowOff>
    </xdr:from>
    <xdr:ext cx="762000" cy="259045"/>
    <xdr:sp macro="" textlink="">
      <xdr:nvSpPr>
        <xdr:cNvPr id="155" name="テキスト ボックス 154"/>
        <xdr:cNvSpPr txBox="1"/>
      </xdr:nvSpPr>
      <xdr:spPr>
        <a:xfrm>
          <a:off x="12623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a:t>
          </a:r>
          <a:r>
            <a:rPr kumimoji="1" lang="en-US" altLang="ja-JP" sz="1300">
              <a:latin typeface="ＭＳ Ｐゴシック"/>
            </a:rPr>
            <a:t>0.2</a:t>
          </a:r>
          <a:r>
            <a:rPr kumimoji="1" lang="ja-JP" altLang="en-US" sz="1300">
              <a:latin typeface="ＭＳ Ｐゴシック"/>
            </a:rPr>
            <a:t>ポイント上回っており、今後も子ども医療給付費等の増加が見込まれる。一方で、生活保護費は減少傾向にあり、資格審査等の適正化や就労支援等により、抑制していく。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1815</xdr:rowOff>
    </xdr:to>
    <xdr:cxnSp macro="">
      <xdr:nvCxnSpPr>
        <xdr:cNvPr id="190" name="直線コネクタ 189"/>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162378</xdr:rowOff>
    </xdr:to>
    <xdr:cxnSp macro="">
      <xdr:nvCxnSpPr>
        <xdr:cNvPr id="193" name="直線コネクタ 192"/>
        <xdr:cNvCxnSpPr/>
      </xdr:nvCxnSpPr>
      <xdr:spPr>
        <a:xfrm>
          <a:off x="3098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140607</xdr:rowOff>
    </xdr:to>
    <xdr:cxnSp macro="">
      <xdr:nvCxnSpPr>
        <xdr:cNvPr id="196" name="直線コネクタ 195"/>
        <xdr:cNvCxnSpPr/>
      </xdr:nvCxnSpPr>
      <xdr:spPr>
        <a:xfrm flipV="1">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140607</xdr:rowOff>
    </xdr:to>
    <xdr:cxnSp macro="">
      <xdr:nvCxnSpPr>
        <xdr:cNvPr id="199" name="直線コネクタ 198"/>
        <xdr:cNvCxnSpPr/>
      </xdr:nvCxnSpPr>
      <xdr:spPr>
        <a:xfrm>
          <a:off x="1320800" y="948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6" name="テキスト ボックス 215"/>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年度以降、下水道事業会計の法適化により</a:t>
          </a:r>
          <a:r>
            <a:rPr kumimoji="1" lang="en-US" altLang="ja-JP" sz="1300">
              <a:latin typeface="ＭＳ Ｐゴシック"/>
            </a:rPr>
            <a:t>9%</a:t>
          </a:r>
          <a:r>
            <a:rPr kumimoji="1" lang="ja-JP" altLang="en-US" sz="1300">
              <a:latin typeface="ＭＳ Ｐゴシック"/>
            </a:rPr>
            <a:t>以下に抑えられている。今後も行政改革の着実な実施により経費全体を抑制し、限られた財源の中で行政サービスの水準を維持・向上していくため、事業評価制度の有効活用等により、合理的で効果的な行政運営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54</xdr:row>
      <xdr:rowOff>127000</xdr:rowOff>
    </xdr:to>
    <xdr:cxnSp macro="">
      <xdr:nvCxnSpPr>
        <xdr:cNvPr id="251" name="直線コネクタ 250"/>
        <xdr:cNvCxnSpPr/>
      </xdr:nvCxnSpPr>
      <xdr:spPr>
        <a:xfrm flipV="1">
          <a:off x="15671800" y="935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168910</xdr:rowOff>
    </xdr:to>
    <xdr:cxnSp macro="">
      <xdr:nvCxnSpPr>
        <xdr:cNvPr id="254" name="直線コネクタ 253"/>
        <xdr:cNvCxnSpPr/>
      </xdr:nvCxnSpPr>
      <xdr:spPr>
        <a:xfrm flipV="1">
          <a:off x="14782800" y="93853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55</xdr:row>
      <xdr:rowOff>168910</xdr:rowOff>
    </xdr:to>
    <xdr:cxnSp macro="">
      <xdr:nvCxnSpPr>
        <xdr:cNvPr id="257" name="直線コネクタ 256"/>
        <xdr:cNvCxnSpPr/>
      </xdr:nvCxnSpPr>
      <xdr:spPr>
        <a:xfrm>
          <a:off x="13893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168910</xdr:rowOff>
    </xdr:to>
    <xdr:cxnSp macro="">
      <xdr:nvCxnSpPr>
        <xdr:cNvPr id="260" name="直線コネクタ 259"/>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70" name="円/楕円 269"/>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62247</xdr:rowOff>
    </xdr:from>
    <xdr:ext cx="762000" cy="259045"/>
    <xdr:sp macro="" textlink="">
      <xdr:nvSpPr>
        <xdr:cNvPr id="271"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年度以降、下水道事業会計の法適化により</a:t>
          </a:r>
          <a:r>
            <a:rPr kumimoji="1" lang="en-US" altLang="ja-JP" sz="1300">
              <a:latin typeface="ＭＳ Ｐゴシック"/>
            </a:rPr>
            <a:t>11%</a:t>
          </a:r>
          <a:r>
            <a:rPr kumimoji="1" lang="ja-JP" altLang="en-US" sz="1300">
              <a:latin typeface="ＭＳ Ｐゴシック"/>
            </a:rPr>
            <a:t>台に上昇している。各種団体等への補助金については、必要性・効果を検証し、可能な限り終期を設定していく方針である。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94996</xdr:rowOff>
    </xdr:to>
    <xdr:cxnSp macro="">
      <xdr:nvCxnSpPr>
        <xdr:cNvPr id="309" name="直線コネクタ 308"/>
        <xdr:cNvCxnSpPr/>
      </xdr:nvCxnSpPr>
      <xdr:spPr>
        <a:xfrm flipV="1">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94996</xdr:rowOff>
    </xdr:to>
    <xdr:cxnSp macro="">
      <xdr:nvCxnSpPr>
        <xdr:cNvPr id="312" name="直線コネクタ 311"/>
        <xdr:cNvCxnSpPr/>
      </xdr:nvCxnSpPr>
      <xdr:spPr>
        <a:xfrm>
          <a:off x="14782800" y="6148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3556</xdr:rowOff>
    </xdr:to>
    <xdr:cxnSp macro="">
      <xdr:nvCxnSpPr>
        <xdr:cNvPr id="315" name="直線コネクタ 314"/>
        <xdr:cNvCxnSpPr/>
      </xdr:nvCxnSpPr>
      <xdr:spPr>
        <a:xfrm flipV="1">
          <a:off x="13893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18" name="直線コネクタ 317"/>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8" name="円/楕円 327"/>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9"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0" name="円/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1" name="テキスト ボックス 330"/>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2" name="円/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4" name="円/楕円 333"/>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5" name="テキスト ボックス 334"/>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6" name="円/楕円 335"/>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7" name="テキスト ボックス 336"/>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年度の合併から新市基盤整備のための事業により、歳出における公債費は増加しており、類似団体内でも高い水準にある。公債費のピークは平成</a:t>
          </a:r>
          <a:r>
            <a:rPr kumimoji="1" lang="en-US" altLang="ja-JP" sz="1300">
              <a:latin typeface="ＭＳ Ｐゴシック"/>
            </a:rPr>
            <a:t>30</a:t>
          </a:r>
          <a:r>
            <a:rPr kumimoji="1" lang="ja-JP" altLang="en-US" sz="1300">
              <a:latin typeface="ＭＳ Ｐゴシック"/>
            </a:rPr>
            <a:t>年度となると見込まれるが、合併特例債等の交付税措置のある有利な起債の活用により、実質的な負担は抑制しており、今後も「選択と集中」により優先順位を明確にして事業を実施する。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119380</xdr:rowOff>
    </xdr:to>
    <xdr:cxnSp macro="">
      <xdr:nvCxnSpPr>
        <xdr:cNvPr id="370" name="直線コネクタ 369"/>
        <xdr:cNvCxnSpPr/>
      </xdr:nvCxnSpPr>
      <xdr:spPr>
        <a:xfrm>
          <a:off x="3987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81280</xdr:rowOff>
    </xdr:to>
    <xdr:cxnSp macro="">
      <xdr:nvCxnSpPr>
        <xdr:cNvPr id="373" name="直線コネクタ 372"/>
        <xdr:cNvCxnSpPr/>
      </xdr:nvCxnSpPr>
      <xdr:spPr>
        <a:xfrm flipV="1">
          <a:off x="3098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111761</xdr:rowOff>
    </xdr:to>
    <xdr:cxnSp macro="">
      <xdr:nvCxnSpPr>
        <xdr:cNvPr id="376" name="直線コネクタ 375"/>
        <xdr:cNvCxnSpPr/>
      </xdr:nvCxnSpPr>
      <xdr:spPr>
        <a:xfrm flipV="1">
          <a:off x="2209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111761</xdr:rowOff>
    </xdr:to>
    <xdr:cxnSp macro="">
      <xdr:nvCxnSpPr>
        <xdr:cNvPr id="379" name="直線コネクタ 378"/>
        <xdr:cNvCxnSpPr/>
      </xdr:nvCxnSpPr>
      <xdr:spPr>
        <a:xfrm>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89" name="円/楕円 388"/>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0"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1" name="円/楕円 390"/>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2" name="テキスト ボックス 39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3" name="円/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5" name="円/楕円 394"/>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6" name="テキスト ボックス 395"/>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7" name="円/楕円 396"/>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8" name="テキスト ボックス 397"/>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主に人件費と物件費の減少による下降傾向が、公債費以外の経常収支比率の下降に反映されており、今後も行政コストを抑制しながら住民サービスの充実に努める。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107950</xdr:rowOff>
    </xdr:to>
    <xdr:cxnSp macro="">
      <xdr:nvCxnSpPr>
        <xdr:cNvPr id="431" name="直線コネクタ 430"/>
        <xdr:cNvCxnSpPr/>
      </xdr:nvCxnSpPr>
      <xdr:spPr>
        <a:xfrm flipV="1">
          <a:off x="15671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75</xdr:row>
      <xdr:rowOff>165100</xdr:rowOff>
    </xdr:to>
    <xdr:cxnSp macro="">
      <xdr:nvCxnSpPr>
        <xdr:cNvPr id="434" name="直線コネクタ 433"/>
        <xdr:cNvCxnSpPr/>
      </xdr:nvCxnSpPr>
      <xdr:spPr>
        <a:xfrm flipV="1">
          <a:off x="14782800" y="1296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75</xdr:row>
      <xdr:rowOff>165100</xdr:rowOff>
    </xdr:to>
    <xdr:cxnSp macro="">
      <xdr:nvCxnSpPr>
        <xdr:cNvPr id="437" name="直線コネクタ 436"/>
        <xdr:cNvCxnSpPr/>
      </xdr:nvCxnSpPr>
      <xdr:spPr>
        <a:xfrm>
          <a:off x="13893800" y="1298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62230</xdr:rowOff>
    </xdr:to>
    <xdr:cxnSp macro="">
      <xdr:nvCxnSpPr>
        <xdr:cNvPr id="440" name="直線コネクタ 439"/>
        <xdr:cNvCxnSpPr/>
      </xdr:nvCxnSpPr>
      <xdr:spPr>
        <a:xfrm flipV="1">
          <a:off x="13004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152400</xdr:rowOff>
    </xdr:from>
    <xdr:to>
      <xdr:col>24</xdr:col>
      <xdr:colOff>82550</xdr:colOff>
      <xdr:row>75</xdr:row>
      <xdr:rowOff>82550</xdr:rowOff>
    </xdr:to>
    <xdr:sp macro="" textlink="">
      <xdr:nvSpPr>
        <xdr:cNvPr id="450" name="円/楕円 449"/>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168927</xdr:rowOff>
    </xdr:from>
    <xdr:ext cx="762000" cy="259045"/>
    <xdr:sp macro="" textlink="">
      <xdr:nvSpPr>
        <xdr:cNvPr id="451"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52" name="円/楕円 451"/>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53" name="テキスト ボックス 452"/>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114300</xdr:rowOff>
    </xdr:from>
    <xdr:to>
      <xdr:col>21</xdr:col>
      <xdr:colOff>412750</xdr:colOff>
      <xdr:row>76</xdr:row>
      <xdr:rowOff>44450</xdr:rowOff>
    </xdr:to>
    <xdr:sp macro="" textlink="">
      <xdr:nvSpPr>
        <xdr:cNvPr id="454" name="円/楕円 453"/>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54627</xdr:rowOff>
    </xdr:from>
    <xdr:ext cx="762000" cy="259045"/>
    <xdr:sp macro="" textlink="">
      <xdr:nvSpPr>
        <xdr:cNvPr id="455" name="テキスト ボックス 454"/>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6" name="円/楕円 455"/>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7" name="テキスト ボックス 456"/>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8" name="円/楕円 457"/>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59" name="テキスト ボックス 458"/>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石川県かほく市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78975</xdr:rowOff>
    </xdr:from>
    <xdr:to>
      <xdr:col>4</xdr:col>
      <xdr:colOff>1117600</xdr:colOff>
      <xdr:row>16</xdr:row>
      <xdr:rowOff>98139</xdr:rowOff>
    </xdr:to>
    <xdr:cxnSp macro="">
      <xdr:nvCxnSpPr>
        <xdr:cNvPr id="50" name="直線コネクタ 49"/>
        <xdr:cNvCxnSpPr/>
      </xdr:nvCxnSpPr>
      <xdr:spPr bwMode="auto">
        <a:xfrm>
          <a:off x="5003800" y="2869800"/>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53619</xdr:rowOff>
    </xdr:from>
    <xdr:to>
      <xdr:col>4</xdr:col>
      <xdr:colOff>469900</xdr:colOff>
      <xdr:row>16</xdr:row>
      <xdr:rowOff>78975</xdr:rowOff>
    </xdr:to>
    <xdr:cxnSp macro="">
      <xdr:nvCxnSpPr>
        <xdr:cNvPr id="53" name="直線コネクタ 52"/>
        <xdr:cNvCxnSpPr/>
      </xdr:nvCxnSpPr>
      <xdr:spPr bwMode="auto">
        <a:xfrm>
          <a:off x="4305300" y="2844444"/>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53619</xdr:rowOff>
    </xdr:from>
    <xdr:to>
      <xdr:col>3</xdr:col>
      <xdr:colOff>904875</xdr:colOff>
      <xdr:row>16</xdr:row>
      <xdr:rowOff>90367</xdr:rowOff>
    </xdr:to>
    <xdr:cxnSp macro="">
      <xdr:nvCxnSpPr>
        <xdr:cNvPr id="56" name="直線コネクタ 55"/>
        <xdr:cNvCxnSpPr/>
      </xdr:nvCxnSpPr>
      <xdr:spPr bwMode="auto">
        <a:xfrm flipV="1">
          <a:off x="3606800" y="2844444"/>
          <a:ext cx="698500" cy="3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20834</xdr:rowOff>
    </xdr:from>
    <xdr:to>
      <xdr:col>3</xdr:col>
      <xdr:colOff>206375</xdr:colOff>
      <xdr:row>16</xdr:row>
      <xdr:rowOff>90367</xdr:rowOff>
    </xdr:to>
    <xdr:cxnSp macro="">
      <xdr:nvCxnSpPr>
        <xdr:cNvPr id="59" name="直線コネクタ 58"/>
        <xdr:cNvCxnSpPr/>
      </xdr:nvCxnSpPr>
      <xdr:spPr bwMode="auto">
        <a:xfrm>
          <a:off x="2908300" y="2811659"/>
          <a:ext cx="698500" cy="6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47339</xdr:rowOff>
    </xdr:from>
    <xdr:to>
      <xdr:col>5</xdr:col>
      <xdr:colOff>34925</xdr:colOff>
      <xdr:row>16</xdr:row>
      <xdr:rowOff>148939</xdr:rowOff>
    </xdr:to>
    <xdr:sp macro="" textlink="">
      <xdr:nvSpPr>
        <xdr:cNvPr id="69" name="円/楕円 68"/>
        <xdr:cNvSpPr/>
      </xdr:nvSpPr>
      <xdr:spPr bwMode="auto">
        <a:xfrm>
          <a:off x="5600700" y="28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19416</xdr:rowOff>
    </xdr:from>
    <xdr:ext cx="762000" cy="259045"/>
    <xdr:sp macro="" textlink="">
      <xdr:nvSpPr>
        <xdr:cNvPr id="70" name="人口1人当たり決算額の推移該当値テキスト130"/>
        <xdr:cNvSpPr txBox="1"/>
      </xdr:nvSpPr>
      <xdr:spPr>
        <a:xfrm>
          <a:off x="5740400" y="281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28175</xdr:rowOff>
    </xdr:from>
    <xdr:to>
      <xdr:col>4</xdr:col>
      <xdr:colOff>520700</xdr:colOff>
      <xdr:row>16</xdr:row>
      <xdr:rowOff>129775</xdr:rowOff>
    </xdr:to>
    <xdr:sp macro="" textlink="">
      <xdr:nvSpPr>
        <xdr:cNvPr id="71" name="円/楕円 70"/>
        <xdr:cNvSpPr/>
      </xdr:nvSpPr>
      <xdr:spPr bwMode="auto">
        <a:xfrm>
          <a:off x="4953000" y="281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114552</xdr:rowOff>
    </xdr:from>
    <xdr:ext cx="736600" cy="259045"/>
    <xdr:sp macro="" textlink="">
      <xdr:nvSpPr>
        <xdr:cNvPr id="72" name="テキスト ボックス 71"/>
        <xdr:cNvSpPr txBox="1"/>
      </xdr:nvSpPr>
      <xdr:spPr>
        <a:xfrm>
          <a:off x="4622800" y="290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2819</xdr:rowOff>
    </xdr:from>
    <xdr:to>
      <xdr:col>3</xdr:col>
      <xdr:colOff>955675</xdr:colOff>
      <xdr:row>16</xdr:row>
      <xdr:rowOff>104419</xdr:rowOff>
    </xdr:to>
    <xdr:sp macro="" textlink="">
      <xdr:nvSpPr>
        <xdr:cNvPr id="73" name="円/楕円 72"/>
        <xdr:cNvSpPr/>
      </xdr:nvSpPr>
      <xdr:spPr bwMode="auto">
        <a:xfrm>
          <a:off x="4254500" y="279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89196</xdr:rowOff>
    </xdr:from>
    <xdr:ext cx="762000" cy="259045"/>
    <xdr:sp macro="" textlink="">
      <xdr:nvSpPr>
        <xdr:cNvPr id="74" name="テキスト ボックス 73"/>
        <xdr:cNvSpPr txBox="1"/>
      </xdr:nvSpPr>
      <xdr:spPr>
        <a:xfrm>
          <a:off x="3924300" y="288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39567</xdr:rowOff>
    </xdr:from>
    <xdr:to>
      <xdr:col>3</xdr:col>
      <xdr:colOff>257175</xdr:colOff>
      <xdr:row>16</xdr:row>
      <xdr:rowOff>141167</xdr:rowOff>
    </xdr:to>
    <xdr:sp macro="" textlink="">
      <xdr:nvSpPr>
        <xdr:cNvPr id="75" name="円/楕円 74"/>
        <xdr:cNvSpPr/>
      </xdr:nvSpPr>
      <xdr:spPr bwMode="auto">
        <a:xfrm>
          <a:off x="3556000" y="283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125944</xdr:rowOff>
    </xdr:from>
    <xdr:ext cx="762000" cy="259045"/>
    <xdr:sp macro="" textlink="">
      <xdr:nvSpPr>
        <xdr:cNvPr id="76" name="テキスト ボックス 75"/>
        <xdr:cNvSpPr txBox="1"/>
      </xdr:nvSpPr>
      <xdr:spPr>
        <a:xfrm>
          <a:off x="3225800" y="291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141484</xdr:rowOff>
    </xdr:from>
    <xdr:to>
      <xdr:col>2</xdr:col>
      <xdr:colOff>692150</xdr:colOff>
      <xdr:row>16</xdr:row>
      <xdr:rowOff>71634</xdr:rowOff>
    </xdr:to>
    <xdr:sp macro="" textlink="">
      <xdr:nvSpPr>
        <xdr:cNvPr id="77" name="円/楕円 76"/>
        <xdr:cNvSpPr/>
      </xdr:nvSpPr>
      <xdr:spPr bwMode="auto">
        <a:xfrm>
          <a:off x="2857500" y="276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56411</xdr:rowOff>
    </xdr:from>
    <xdr:ext cx="762000" cy="259045"/>
    <xdr:sp macro="" textlink="">
      <xdr:nvSpPr>
        <xdr:cNvPr id="78" name="テキスト ボックス 77"/>
        <xdr:cNvSpPr txBox="1"/>
      </xdr:nvSpPr>
      <xdr:spPr>
        <a:xfrm>
          <a:off x="2527300" y="28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284015</xdr:rowOff>
    </xdr:from>
    <xdr:to>
      <xdr:col>4</xdr:col>
      <xdr:colOff>1117600</xdr:colOff>
      <xdr:row>35</xdr:row>
      <xdr:rowOff>326894</xdr:rowOff>
    </xdr:to>
    <xdr:cxnSp macro="">
      <xdr:nvCxnSpPr>
        <xdr:cNvPr id="114" name="直線コネクタ 113"/>
        <xdr:cNvCxnSpPr/>
      </xdr:nvCxnSpPr>
      <xdr:spPr bwMode="auto">
        <a:xfrm flipV="1">
          <a:off x="5003800" y="6894365"/>
          <a:ext cx="647700" cy="4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260796</xdr:rowOff>
    </xdr:from>
    <xdr:to>
      <xdr:col>4</xdr:col>
      <xdr:colOff>469900</xdr:colOff>
      <xdr:row>35</xdr:row>
      <xdr:rowOff>326894</xdr:rowOff>
    </xdr:to>
    <xdr:cxnSp macro="">
      <xdr:nvCxnSpPr>
        <xdr:cNvPr id="117" name="直線コネクタ 116"/>
        <xdr:cNvCxnSpPr/>
      </xdr:nvCxnSpPr>
      <xdr:spPr bwMode="auto">
        <a:xfrm>
          <a:off x="4305300" y="6871146"/>
          <a:ext cx="698500" cy="6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251457</xdr:rowOff>
    </xdr:from>
    <xdr:to>
      <xdr:col>3</xdr:col>
      <xdr:colOff>904875</xdr:colOff>
      <xdr:row>35</xdr:row>
      <xdr:rowOff>260796</xdr:rowOff>
    </xdr:to>
    <xdr:cxnSp macro="">
      <xdr:nvCxnSpPr>
        <xdr:cNvPr id="120" name="直線コネクタ 119"/>
        <xdr:cNvCxnSpPr/>
      </xdr:nvCxnSpPr>
      <xdr:spPr bwMode="auto">
        <a:xfrm>
          <a:off x="3606800" y="6861807"/>
          <a:ext cx="698500" cy="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146431</xdr:rowOff>
    </xdr:from>
    <xdr:to>
      <xdr:col>3</xdr:col>
      <xdr:colOff>206375</xdr:colOff>
      <xdr:row>35</xdr:row>
      <xdr:rowOff>251457</xdr:rowOff>
    </xdr:to>
    <xdr:cxnSp macro="">
      <xdr:nvCxnSpPr>
        <xdr:cNvPr id="123" name="直線コネクタ 122"/>
        <xdr:cNvCxnSpPr/>
      </xdr:nvCxnSpPr>
      <xdr:spPr bwMode="auto">
        <a:xfrm>
          <a:off x="2908300" y="6756781"/>
          <a:ext cx="698500" cy="10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233215</xdr:rowOff>
    </xdr:from>
    <xdr:to>
      <xdr:col>5</xdr:col>
      <xdr:colOff>34925</xdr:colOff>
      <xdr:row>35</xdr:row>
      <xdr:rowOff>334815</xdr:rowOff>
    </xdr:to>
    <xdr:sp macro="" textlink="">
      <xdr:nvSpPr>
        <xdr:cNvPr id="133" name="円/楕円 132"/>
        <xdr:cNvSpPr/>
      </xdr:nvSpPr>
      <xdr:spPr bwMode="auto">
        <a:xfrm>
          <a:off x="56007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205292</xdr:rowOff>
    </xdr:from>
    <xdr:ext cx="762000" cy="259045"/>
    <xdr:sp macro="" textlink="">
      <xdr:nvSpPr>
        <xdr:cNvPr id="134" name="人口1人当たり決算額の推移該当値テキスト445"/>
        <xdr:cNvSpPr txBox="1"/>
      </xdr:nvSpPr>
      <xdr:spPr>
        <a:xfrm>
          <a:off x="5740400" y="681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276094</xdr:rowOff>
    </xdr:from>
    <xdr:to>
      <xdr:col>4</xdr:col>
      <xdr:colOff>520700</xdr:colOff>
      <xdr:row>36</xdr:row>
      <xdr:rowOff>34794</xdr:rowOff>
    </xdr:to>
    <xdr:sp macro="" textlink="">
      <xdr:nvSpPr>
        <xdr:cNvPr id="135" name="円/楕円 134"/>
        <xdr:cNvSpPr/>
      </xdr:nvSpPr>
      <xdr:spPr bwMode="auto">
        <a:xfrm>
          <a:off x="4953000" y="68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19571</xdr:rowOff>
    </xdr:from>
    <xdr:ext cx="736600" cy="259045"/>
    <xdr:sp macro="" textlink="">
      <xdr:nvSpPr>
        <xdr:cNvPr id="136" name="テキスト ボックス 135"/>
        <xdr:cNvSpPr txBox="1"/>
      </xdr:nvSpPr>
      <xdr:spPr>
        <a:xfrm>
          <a:off x="4622800" y="697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209996</xdr:rowOff>
    </xdr:from>
    <xdr:to>
      <xdr:col>3</xdr:col>
      <xdr:colOff>955675</xdr:colOff>
      <xdr:row>35</xdr:row>
      <xdr:rowOff>311596</xdr:rowOff>
    </xdr:to>
    <xdr:sp macro="" textlink="">
      <xdr:nvSpPr>
        <xdr:cNvPr id="137" name="円/楕円 136"/>
        <xdr:cNvSpPr/>
      </xdr:nvSpPr>
      <xdr:spPr bwMode="auto">
        <a:xfrm>
          <a:off x="4254500" y="682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296373</xdr:rowOff>
    </xdr:from>
    <xdr:ext cx="762000" cy="259045"/>
    <xdr:sp macro="" textlink="">
      <xdr:nvSpPr>
        <xdr:cNvPr id="138" name="テキスト ボックス 137"/>
        <xdr:cNvSpPr txBox="1"/>
      </xdr:nvSpPr>
      <xdr:spPr>
        <a:xfrm>
          <a:off x="3924300" y="69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200657</xdr:rowOff>
    </xdr:from>
    <xdr:to>
      <xdr:col>3</xdr:col>
      <xdr:colOff>257175</xdr:colOff>
      <xdr:row>35</xdr:row>
      <xdr:rowOff>302257</xdr:rowOff>
    </xdr:to>
    <xdr:sp macro="" textlink="">
      <xdr:nvSpPr>
        <xdr:cNvPr id="139" name="円/楕円 138"/>
        <xdr:cNvSpPr/>
      </xdr:nvSpPr>
      <xdr:spPr bwMode="auto">
        <a:xfrm>
          <a:off x="3556000" y="681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287034</xdr:rowOff>
    </xdr:from>
    <xdr:ext cx="762000" cy="259045"/>
    <xdr:sp macro="" textlink="">
      <xdr:nvSpPr>
        <xdr:cNvPr id="140" name="テキスト ボックス 139"/>
        <xdr:cNvSpPr txBox="1"/>
      </xdr:nvSpPr>
      <xdr:spPr>
        <a:xfrm>
          <a:off x="3225800" y="689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95631</xdr:rowOff>
    </xdr:from>
    <xdr:to>
      <xdr:col>2</xdr:col>
      <xdr:colOff>692150</xdr:colOff>
      <xdr:row>35</xdr:row>
      <xdr:rowOff>197231</xdr:rowOff>
    </xdr:to>
    <xdr:sp macro="" textlink="">
      <xdr:nvSpPr>
        <xdr:cNvPr id="141" name="円/楕円 140"/>
        <xdr:cNvSpPr/>
      </xdr:nvSpPr>
      <xdr:spPr bwMode="auto">
        <a:xfrm>
          <a:off x="2857500" y="670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182008</xdr:rowOff>
    </xdr:from>
    <xdr:ext cx="762000" cy="259045"/>
    <xdr:sp macro="" textlink="">
      <xdr:nvSpPr>
        <xdr:cNvPr id="142" name="テキスト ボックス 141"/>
        <xdr:cNvSpPr txBox="1"/>
      </xdr:nvSpPr>
      <xdr:spPr>
        <a:xfrm>
          <a:off x="2527300" y="67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30829</xdr:rowOff>
    </xdr:from>
    <xdr:to>
      <xdr:col>6</xdr:col>
      <xdr:colOff>511175</xdr:colOff>
      <xdr:row>36</xdr:row>
      <xdr:rowOff>49003</xdr:rowOff>
    </xdr:to>
    <xdr:cxnSp macro="">
      <xdr:nvCxnSpPr>
        <xdr:cNvPr id="61" name="直線コネクタ 60"/>
        <xdr:cNvCxnSpPr/>
      </xdr:nvCxnSpPr>
      <xdr:spPr>
        <a:xfrm>
          <a:off x="3797300" y="6203029"/>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89256</xdr:rowOff>
    </xdr:from>
    <xdr:to>
      <xdr:col>5</xdr:col>
      <xdr:colOff>358775</xdr:colOff>
      <xdr:row>36</xdr:row>
      <xdr:rowOff>30829</xdr:rowOff>
    </xdr:to>
    <xdr:cxnSp macro="">
      <xdr:nvCxnSpPr>
        <xdr:cNvPr id="64" name="直線コネクタ 63"/>
        <xdr:cNvCxnSpPr/>
      </xdr:nvCxnSpPr>
      <xdr:spPr>
        <a:xfrm>
          <a:off x="2908300" y="6090006"/>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89256</xdr:rowOff>
    </xdr:from>
    <xdr:to>
      <xdr:col>4</xdr:col>
      <xdr:colOff>155575</xdr:colOff>
      <xdr:row>36</xdr:row>
      <xdr:rowOff>47289</xdr:rowOff>
    </xdr:to>
    <xdr:cxnSp macro="">
      <xdr:nvCxnSpPr>
        <xdr:cNvPr id="67" name="直線コネクタ 66"/>
        <xdr:cNvCxnSpPr/>
      </xdr:nvCxnSpPr>
      <xdr:spPr>
        <a:xfrm flipV="1">
          <a:off x="2019300" y="6090006"/>
          <a:ext cx="889000" cy="1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150006</xdr:rowOff>
    </xdr:from>
    <xdr:to>
      <xdr:col>2</xdr:col>
      <xdr:colOff>638175</xdr:colOff>
      <xdr:row>36</xdr:row>
      <xdr:rowOff>47289</xdr:rowOff>
    </xdr:to>
    <xdr:cxnSp macro="">
      <xdr:nvCxnSpPr>
        <xdr:cNvPr id="70" name="直線コネクタ 69"/>
        <xdr:cNvCxnSpPr/>
      </xdr:nvCxnSpPr>
      <xdr:spPr>
        <a:xfrm>
          <a:off x="1130300" y="5979306"/>
          <a:ext cx="889000" cy="2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169653</xdr:rowOff>
    </xdr:from>
    <xdr:to>
      <xdr:col>6</xdr:col>
      <xdr:colOff>561975</xdr:colOff>
      <xdr:row>36</xdr:row>
      <xdr:rowOff>99803</xdr:rowOff>
    </xdr:to>
    <xdr:sp macro="" textlink="">
      <xdr:nvSpPr>
        <xdr:cNvPr id="80" name="円/楕円 79"/>
        <xdr:cNvSpPr/>
      </xdr:nvSpPr>
      <xdr:spPr>
        <a:xfrm>
          <a:off x="4584700" y="61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148080</xdr:rowOff>
    </xdr:from>
    <xdr:ext cx="534377" cy="259045"/>
    <xdr:sp macro="" textlink="">
      <xdr:nvSpPr>
        <xdr:cNvPr id="81" name="人件費該当値テキスト"/>
        <xdr:cNvSpPr txBox="1"/>
      </xdr:nvSpPr>
      <xdr:spPr>
        <a:xfrm>
          <a:off x="4686300" y="61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151479</xdr:rowOff>
    </xdr:from>
    <xdr:to>
      <xdr:col>5</xdr:col>
      <xdr:colOff>409575</xdr:colOff>
      <xdr:row>36</xdr:row>
      <xdr:rowOff>81629</xdr:rowOff>
    </xdr:to>
    <xdr:sp macro="" textlink="">
      <xdr:nvSpPr>
        <xdr:cNvPr id="82" name="円/楕円 81"/>
        <xdr:cNvSpPr/>
      </xdr:nvSpPr>
      <xdr:spPr>
        <a:xfrm>
          <a:off x="3746500" y="61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72756</xdr:rowOff>
    </xdr:from>
    <xdr:ext cx="534377" cy="259045"/>
    <xdr:sp macro="" textlink="">
      <xdr:nvSpPr>
        <xdr:cNvPr id="83" name="テキスト ボックス 82"/>
        <xdr:cNvSpPr txBox="1"/>
      </xdr:nvSpPr>
      <xdr:spPr>
        <a:xfrm>
          <a:off x="3530111" y="62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38456</xdr:rowOff>
    </xdr:from>
    <xdr:to>
      <xdr:col>4</xdr:col>
      <xdr:colOff>206375</xdr:colOff>
      <xdr:row>35</xdr:row>
      <xdr:rowOff>140056</xdr:rowOff>
    </xdr:to>
    <xdr:sp macro="" textlink="">
      <xdr:nvSpPr>
        <xdr:cNvPr id="84" name="円/楕円 83"/>
        <xdr:cNvSpPr/>
      </xdr:nvSpPr>
      <xdr:spPr>
        <a:xfrm>
          <a:off x="2857500" y="60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131183</xdr:rowOff>
    </xdr:from>
    <xdr:ext cx="534377" cy="259045"/>
    <xdr:sp macro="" textlink="">
      <xdr:nvSpPr>
        <xdr:cNvPr id="85" name="テキスト ボックス 84"/>
        <xdr:cNvSpPr txBox="1"/>
      </xdr:nvSpPr>
      <xdr:spPr>
        <a:xfrm>
          <a:off x="2641111" y="61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167939</xdr:rowOff>
    </xdr:from>
    <xdr:to>
      <xdr:col>3</xdr:col>
      <xdr:colOff>3175</xdr:colOff>
      <xdr:row>36</xdr:row>
      <xdr:rowOff>98089</xdr:rowOff>
    </xdr:to>
    <xdr:sp macro="" textlink="">
      <xdr:nvSpPr>
        <xdr:cNvPr id="86" name="円/楕円 85"/>
        <xdr:cNvSpPr/>
      </xdr:nvSpPr>
      <xdr:spPr>
        <a:xfrm>
          <a:off x="1968500" y="6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89216</xdr:rowOff>
    </xdr:from>
    <xdr:ext cx="534377" cy="259045"/>
    <xdr:sp macro="" textlink="">
      <xdr:nvSpPr>
        <xdr:cNvPr id="87" name="テキスト ボックス 86"/>
        <xdr:cNvSpPr txBox="1"/>
      </xdr:nvSpPr>
      <xdr:spPr>
        <a:xfrm>
          <a:off x="1752111" y="62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99206</xdr:rowOff>
    </xdr:from>
    <xdr:to>
      <xdr:col>1</xdr:col>
      <xdr:colOff>485775</xdr:colOff>
      <xdr:row>35</xdr:row>
      <xdr:rowOff>29356</xdr:rowOff>
    </xdr:to>
    <xdr:sp macro="" textlink="">
      <xdr:nvSpPr>
        <xdr:cNvPr id="88" name="円/楕円 87"/>
        <xdr:cNvSpPr/>
      </xdr:nvSpPr>
      <xdr:spPr>
        <a:xfrm>
          <a:off x="1079500" y="59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20483</xdr:rowOff>
    </xdr:from>
    <xdr:ext cx="534377" cy="259045"/>
    <xdr:sp macro="" textlink="">
      <xdr:nvSpPr>
        <xdr:cNvPr id="89" name="テキスト ボックス 88"/>
        <xdr:cNvSpPr txBox="1"/>
      </xdr:nvSpPr>
      <xdr:spPr>
        <a:xfrm>
          <a:off x="863111" y="60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138119</xdr:rowOff>
    </xdr:from>
    <xdr:to>
      <xdr:col>6</xdr:col>
      <xdr:colOff>511175</xdr:colOff>
      <xdr:row>57</xdr:row>
      <xdr:rowOff>146611</xdr:rowOff>
    </xdr:to>
    <xdr:cxnSp macro="">
      <xdr:nvCxnSpPr>
        <xdr:cNvPr id="118" name="直線コネクタ 117"/>
        <xdr:cNvCxnSpPr/>
      </xdr:nvCxnSpPr>
      <xdr:spPr>
        <a:xfrm flipV="1">
          <a:off x="3797300" y="9910769"/>
          <a:ext cx="8382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140134</xdr:rowOff>
    </xdr:from>
    <xdr:to>
      <xdr:col>5</xdr:col>
      <xdr:colOff>358775</xdr:colOff>
      <xdr:row>57</xdr:row>
      <xdr:rowOff>146611</xdr:rowOff>
    </xdr:to>
    <xdr:cxnSp macro="">
      <xdr:nvCxnSpPr>
        <xdr:cNvPr id="121" name="直線コネクタ 120"/>
        <xdr:cNvCxnSpPr/>
      </xdr:nvCxnSpPr>
      <xdr:spPr>
        <a:xfrm>
          <a:off x="2908300" y="99127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57</xdr:row>
      <xdr:rowOff>160423</xdr:rowOff>
    </xdr:to>
    <xdr:cxnSp macro="">
      <xdr:nvCxnSpPr>
        <xdr:cNvPr id="124" name="直線コネクタ 123"/>
        <xdr:cNvCxnSpPr/>
      </xdr:nvCxnSpPr>
      <xdr:spPr>
        <a:xfrm flipV="1">
          <a:off x="2019300" y="9912784"/>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151085</xdr:rowOff>
    </xdr:from>
    <xdr:to>
      <xdr:col>2</xdr:col>
      <xdr:colOff>638175</xdr:colOff>
      <xdr:row>57</xdr:row>
      <xdr:rowOff>160423</xdr:rowOff>
    </xdr:to>
    <xdr:cxnSp macro="">
      <xdr:nvCxnSpPr>
        <xdr:cNvPr id="127" name="直線コネクタ 126"/>
        <xdr:cNvCxnSpPr/>
      </xdr:nvCxnSpPr>
      <xdr:spPr>
        <a:xfrm>
          <a:off x="1130300" y="9923735"/>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87319</xdr:rowOff>
    </xdr:from>
    <xdr:to>
      <xdr:col>6</xdr:col>
      <xdr:colOff>561975</xdr:colOff>
      <xdr:row>58</xdr:row>
      <xdr:rowOff>17469</xdr:rowOff>
    </xdr:to>
    <xdr:sp macro="" textlink="">
      <xdr:nvSpPr>
        <xdr:cNvPr id="137" name="円/楕円 136"/>
        <xdr:cNvSpPr/>
      </xdr:nvSpPr>
      <xdr:spPr>
        <a:xfrm>
          <a:off x="4584700" y="98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95811</xdr:rowOff>
    </xdr:from>
    <xdr:to>
      <xdr:col>5</xdr:col>
      <xdr:colOff>409575</xdr:colOff>
      <xdr:row>58</xdr:row>
      <xdr:rowOff>25961</xdr:rowOff>
    </xdr:to>
    <xdr:sp macro="" textlink="">
      <xdr:nvSpPr>
        <xdr:cNvPr id="139" name="円/楕円 138"/>
        <xdr:cNvSpPr/>
      </xdr:nvSpPr>
      <xdr:spPr>
        <a:xfrm>
          <a:off x="3746500" y="98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17088</xdr:rowOff>
    </xdr:from>
    <xdr:ext cx="534377" cy="259045"/>
    <xdr:sp macro="" textlink="">
      <xdr:nvSpPr>
        <xdr:cNvPr id="140" name="テキスト ボックス 139"/>
        <xdr:cNvSpPr txBox="1"/>
      </xdr:nvSpPr>
      <xdr:spPr>
        <a:xfrm>
          <a:off x="3530111" y="99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89334</xdr:rowOff>
    </xdr:from>
    <xdr:to>
      <xdr:col>4</xdr:col>
      <xdr:colOff>206375</xdr:colOff>
      <xdr:row>58</xdr:row>
      <xdr:rowOff>19484</xdr:rowOff>
    </xdr:to>
    <xdr:sp macro="" textlink="">
      <xdr:nvSpPr>
        <xdr:cNvPr id="141" name="円/楕円 140"/>
        <xdr:cNvSpPr/>
      </xdr:nvSpPr>
      <xdr:spPr>
        <a:xfrm>
          <a:off x="2857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10611</xdr:rowOff>
    </xdr:from>
    <xdr:ext cx="534377" cy="259045"/>
    <xdr:sp macro="" textlink="">
      <xdr:nvSpPr>
        <xdr:cNvPr id="142" name="テキスト ボックス 141"/>
        <xdr:cNvSpPr txBox="1"/>
      </xdr:nvSpPr>
      <xdr:spPr>
        <a:xfrm>
          <a:off x="2641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109623</xdr:rowOff>
    </xdr:from>
    <xdr:to>
      <xdr:col>3</xdr:col>
      <xdr:colOff>3175</xdr:colOff>
      <xdr:row>58</xdr:row>
      <xdr:rowOff>39773</xdr:rowOff>
    </xdr:to>
    <xdr:sp macro="" textlink="">
      <xdr:nvSpPr>
        <xdr:cNvPr id="143" name="円/楕円 142"/>
        <xdr:cNvSpPr/>
      </xdr:nvSpPr>
      <xdr:spPr>
        <a:xfrm>
          <a:off x="1968500" y="9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30900</xdr:rowOff>
    </xdr:from>
    <xdr:ext cx="534377" cy="259045"/>
    <xdr:sp macro="" textlink="">
      <xdr:nvSpPr>
        <xdr:cNvPr id="144" name="テキスト ボックス 143"/>
        <xdr:cNvSpPr txBox="1"/>
      </xdr:nvSpPr>
      <xdr:spPr>
        <a:xfrm>
          <a:off x="1752111" y="9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100285</xdr:rowOff>
    </xdr:from>
    <xdr:to>
      <xdr:col>1</xdr:col>
      <xdr:colOff>485775</xdr:colOff>
      <xdr:row>58</xdr:row>
      <xdr:rowOff>30435</xdr:rowOff>
    </xdr:to>
    <xdr:sp macro="" textlink="">
      <xdr:nvSpPr>
        <xdr:cNvPr id="145" name="円/楕円 144"/>
        <xdr:cNvSpPr/>
      </xdr:nvSpPr>
      <xdr:spPr>
        <a:xfrm>
          <a:off x="1079500" y="98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21562</xdr:rowOff>
    </xdr:from>
    <xdr:ext cx="534377" cy="259045"/>
    <xdr:sp macro="" textlink="">
      <xdr:nvSpPr>
        <xdr:cNvPr id="146" name="テキスト ボックス 145"/>
        <xdr:cNvSpPr txBox="1"/>
      </xdr:nvSpPr>
      <xdr:spPr>
        <a:xfrm>
          <a:off x="863111" y="99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28142</xdr:rowOff>
    </xdr:from>
    <xdr:to>
      <xdr:col>6</xdr:col>
      <xdr:colOff>511175</xdr:colOff>
      <xdr:row>78</xdr:row>
      <xdr:rowOff>29927</xdr:rowOff>
    </xdr:to>
    <xdr:cxnSp macro="">
      <xdr:nvCxnSpPr>
        <xdr:cNvPr id="173" name="直線コネクタ 172"/>
        <xdr:cNvCxnSpPr/>
      </xdr:nvCxnSpPr>
      <xdr:spPr>
        <a:xfrm>
          <a:off x="3797300" y="13401242"/>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28142</xdr:rowOff>
    </xdr:from>
    <xdr:to>
      <xdr:col>5</xdr:col>
      <xdr:colOff>358775</xdr:colOff>
      <xdr:row>78</xdr:row>
      <xdr:rowOff>52101</xdr:rowOff>
    </xdr:to>
    <xdr:cxnSp macro="">
      <xdr:nvCxnSpPr>
        <xdr:cNvPr id="176" name="直線コネクタ 175"/>
        <xdr:cNvCxnSpPr/>
      </xdr:nvCxnSpPr>
      <xdr:spPr>
        <a:xfrm flipV="1">
          <a:off x="2908300" y="13401242"/>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52101</xdr:rowOff>
    </xdr:from>
    <xdr:to>
      <xdr:col>4</xdr:col>
      <xdr:colOff>155575</xdr:colOff>
      <xdr:row>78</xdr:row>
      <xdr:rowOff>63622</xdr:rowOff>
    </xdr:to>
    <xdr:cxnSp macro="">
      <xdr:nvCxnSpPr>
        <xdr:cNvPr id="179" name="直線コネクタ 178"/>
        <xdr:cNvCxnSpPr/>
      </xdr:nvCxnSpPr>
      <xdr:spPr>
        <a:xfrm flipV="1">
          <a:off x="2019300" y="13425201"/>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63622</xdr:rowOff>
    </xdr:from>
    <xdr:to>
      <xdr:col>2</xdr:col>
      <xdr:colOff>638175</xdr:colOff>
      <xdr:row>78</xdr:row>
      <xdr:rowOff>77887</xdr:rowOff>
    </xdr:to>
    <xdr:cxnSp macro="">
      <xdr:nvCxnSpPr>
        <xdr:cNvPr id="182" name="直線コネクタ 181"/>
        <xdr:cNvCxnSpPr/>
      </xdr:nvCxnSpPr>
      <xdr:spPr>
        <a:xfrm flipV="1">
          <a:off x="1130300" y="13436722"/>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150577</xdr:rowOff>
    </xdr:from>
    <xdr:to>
      <xdr:col>6</xdr:col>
      <xdr:colOff>561975</xdr:colOff>
      <xdr:row>78</xdr:row>
      <xdr:rowOff>80727</xdr:rowOff>
    </xdr:to>
    <xdr:sp macro="" textlink="">
      <xdr:nvSpPr>
        <xdr:cNvPr id="192" name="円/楕円 191"/>
        <xdr:cNvSpPr/>
      </xdr:nvSpPr>
      <xdr:spPr>
        <a:xfrm>
          <a:off x="4584700" y="133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65504</xdr:rowOff>
    </xdr:from>
    <xdr:ext cx="469744" cy="259045"/>
    <xdr:sp macro="" textlink="">
      <xdr:nvSpPr>
        <xdr:cNvPr id="193" name="維持補修費該当値テキスト"/>
        <xdr:cNvSpPr txBox="1"/>
      </xdr:nvSpPr>
      <xdr:spPr>
        <a:xfrm>
          <a:off x="4686300" y="1326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148792</xdr:rowOff>
    </xdr:from>
    <xdr:to>
      <xdr:col>5</xdr:col>
      <xdr:colOff>409575</xdr:colOff>
      <xdr:row>78</xdr:row>
      <xdr:rowOff>78942</xdr:rowOff>
    </xdr:to>
    <xdr:sp macro="" textlink="">
      <xdr:nvSpPr>
        <xdr:cNvPr id="194" name="円/楕円 193"/>
        <xdr:cNvSpPr/>
      </xdr:nvSpPr>
      <xdr:spPr>
        <a:xfrm>
          <a:off x="3746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70069</xdr:rowOff>
    </xdr:from>
    <xdr:ext cx="469744" cy="259045"/>
    <xdr:sp macro="" textlink="">
      <xdr:nvSpPr>
        <xdr:cNvPr id="195" name="テキスト ボックス 194"/>
        <xdr:cNvSpPr txBox="1"/>
      </xdr:nvSpPr>
      <xdr:spPr>
        <a:xfrm>
          <a:off x="3562427"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1301</xdr:rowOff>
    </xdr:from>
    <xdr:to>
      <xdr:col>4</xdr:col>
      <xdr:colOff>206375</xdr:colOff>
      <xdr:row>78</xdr:row>
      <xdr:rowOff>102901</xdr:rowOff>
    </xdr:to>
    <xdr:sp macro="" textlink="">
      <xdr:nvSpPr>
        <xdr:cNvPr id="196" name="円/楕円 195"/>
        <xdr:cNvSpPr/>
      </xdr:nvSpPr>
      <xdr:spPr>
        <a:xfrm>
          <a:off x="2857500" y="133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94028</xdr:rowOff>
    </xdr:from>
    <xdr:ext cx="469744" cy="259045"/>
    <xdr:sp macro="" textlink="">
      <xdr:nvSpPr>
        <xdr:cNvPr id="197" name="テキスト ボックス 196"/>
        <xdr:cNvSpPr txBox="1"/>
      </xdr:nvSpPr>
      <xdr:spPr>
        <a:xfrm>
          <a:off x="2673427" y="134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12822</xdr:rowOff>
    </xdr:from>
    <xdr:to>
      <xdr:col>3</xdr:col>
      <xdr:colOff>3175</xdr:colOff>
      <xdr:row>78</xdr:row>
      <xdr:rowOff>114422</xdr:rowOff>
    </xdr:to>
    <xdr:sp macro="" textlink="">
      <xdr:nvSpPr>
        <xdr:cNvPr id="198" name="円/楕円 197"/>
        <xdr:cNvSpPr/>
      </xdr:nvSpPr>
      <xdr:spPr>
        <a:xfrm>
          <a:off x="19685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105549</xdr:rowOff>
    </xdr:from>
    <xdr:ext cx="469744" cy="259045"/>
    <xdr:sp macro="" textlink="">
      <xdr:nvSpPr>
        <xdr:cNvPr id="199" name="テキスト ボックス 198"/>
        <xdr:cNvSpPr txBox="1"/>
      </xdr:nvSpPr>
      <xdr:spPr>
        <a:xfrm>
          <a:off x="1784427"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27087</xdr:rowOff>
    </xdr:from>
    <xdr:to>
      <xdr:col>1</xdr:col>
      <xdr:colOff>485775</xdr:colOff>
      <xdr:row>78</xdr:row>
      <xdr:rowOff>128687</xdr:rowOff>
    </xdr:to>
    <xdr:sp macro="" textlink="">
      <xdr:nvSpPr>
        <xdr:cNvPr id="200" name="円/楕円 199"/>
        <xdr:cNvSpPr/>
      </xdr:nvSpPr>
      <xdr:spPr>
        <a:xfrm>
          <a:off x="1079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119814</xdr:rowOff>
    </xdr:from>
    <xdr:ext cx="469744" cy="259045"/>
    <xdr:sp macro="" textlink="">
      <xdr:nvSpPr>
        <xdr:cNvPr id="201" name="テキスト ボックス 200"/>
        <xdr:cNvSpPr txBox="1"/>
      </xdr:nvSpPr>
      <xdr:spPr>
        <a:xfrm>
          <a:off x="895427" y="1349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124737</xdr:rowOff>
    </xdr:from>
    <xdr:to>
      <xdr:col>6</xdr:col>
      <xdr:colOff>511175</xdr:colOff>
      <xdr:row>97</xdr:row>
      <xdr:rowOff>131384</xdr:rowOff>
    </xdr:to>
    <xdr:cxnSp macro="">
      <xdr:nvCxnSpPr>
        <xdr:cNvPr id="235" name="直線コネクタ 234"/>
        <xdr:cNvCxnSpPr/>
      </xdr:nvCxnSpPr>
      <xdr:spPr>
        <a:xfrm>
          <a:off x="3797300" y="16755387"/>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124737</xdr:rowOff>
    </xdr:from>
    <xdr:to>
      <xdr:col>5</xdr:col>
      <xdr:colOff>358775</xdr:colOff>
      <xdr:row>98</xdr:row>
      <xdr:rowOff>8683</xdr:rowOff>
    </xdr:to>
    <xdr:cxnSp macro="">
      <xdr:nvCxnSpPr>
        <xdr:cNvPr id="238" name="直線コネクタ 237"/>
        <xdr:cNvCxnSpPr/>
      </xdr:nvCxnSpPr>
      <xdr:spPr>
        <a:xfrm flipV="1">
          <a:off x="2908300" y="16755387"/>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8246</xdr:rowOff>
    </xdr:from>
    <xdr:to>
      <xdr:col>4</xdr:col>
      <xdr:colOff>155575</xdr:colOff>
      <xdr:row>98</xdr:row>
      <xdr:rowOff>8683</xdr:rowOff>
    </xdr:to>
    <xdr:cxnSp macro="">
      <xdr:nvCxnSpPr>
        <xdr:cNvPr id="241" name="直線コネクタ 240"/>
        <xdr:cNvCxnSpPr/>
      </xdr:nvCxnSpPr>
      <xdr:spPr>
        <a:xfrm>
          <a:off x="2019300" y="16810346"/>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8246</xdr:rowOff>
    </xdr:from>
    <xdr:to>
      <xdr:col>2</xdr:col>
      <xdr:colOff>638175</xdr:colOff>
      <xdr:row>98</xdr:row>
      <xdr:rowOff>16227</xdr:rowOff>
    </xdr:to>
    <xdr:cxnSp macro="">
      <xdr:nvCxnSpPr>
        <xdr:cNvPr id="244" name="直線コネクタ 243"/>
        <xdr:cNvCxnSpPr/>
      </xdr:nvCxnSpPr>
      <xdr:spPr>
        <a:xfrm flipV="1">
          <a:off x="1130300" y="16810346"/>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80584</xdr:rowOff>
    </xdr:from>
    <xdr:to>
      <xdr:col>6</xdr:col>
      <xdr:colOff>561975</xdr:colOff>
      <xdr:row>98</xdr:row>
      <xdr:rowOff>10734</xdr:rowOff>
    </xdr:to>
    <xdr:sp macro="" textlink="">
      <xdr:nvSpPr>
        <xdr:cNvPr id="254" name="円/楕円 253"/>
        <xdr:cNvSpPr/>
      </xdr:nvSpPr>
      <xdr:spPr>
        <a:xfrm>
          <a:off x="4584700" y="167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59011</xdr:rowOff>
    </xdr:from>
    <xdr:ext cx="534377" cy="259045"/>
    <xdr:sp macro="" textlink="">
      <xdr:nvSpPr>
        <xdr:cNvPr id="255" name="扶助費該当値テキスト"/>
        <xdr:cNvSpPr txBox="1"/>
      </xdr:nvSpPr>
      <xdr:spPr>
        <a:xfrm>
          <a:off x="4686300" y="16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73937</xdr:rowOff>
    </xdr:from>
    <xdr:to>
      <xdr:col>5</xdr:col>
      <xdr:colOff>409575</xdr:colOff>
      <xdr:row>98</xdr:row>
      <xdr:rowOff>4087</xdr:rowOff>
    </xdr:to>
    <xdr:sp macro="" textlink="">
      <xdr:nvSpPr>
        <xdr:cNvPr id="256" name="円/楕円 255"/>
        <xdr:cNvSpPr/>
      </xdr:nvSpPr>
      <xdr:spPr>
        <a:xfrm>
          <a:off x="3746500" y="167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166664</xdr:rowOff>
    </xdr:from>
    <xdr:ext cx="534377" cy="259045"/>
    <xdr:sp macro="" textlink="">
      <xdr:nvSpPr>
        <xdr:cNvPr id="257" name="テキスト ボックス 256"/>
        <xdr:cNvSpPr txBox="1"/>
      </xdr:nvSpPr>
      <xdr:spPr>
        <a:xfrm>
          <a:off x="3530111" y="167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129333</xdr:rowOff>
    </xdr:from>
    <xdr:to>
      <xdr:col>4</xdr:col>
      <xdr:colOff>206375</xdr:colOff>
      <xdr:row>98</xdr:row>
      <xdr:rowOff>59483</xdr:rowOff>
    </xdr:to>
    <xdr:sp macro="" textlink="">
      <xdr:nvSpPr>
        <xdr:cNvPr id="258" name="円/楕円 257"/>
        <xdr:cNvSpPr/>
      </xdr:nvSpPr>
      <xdr:spPr>
        <a:xfrm>
          <a:off x="2857500" y="16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50610</xdr:rowOff>
    </xdr:from>
    <xdr:ext cx="534377" cy="259045"/>
    <xdr:sp macro="" textlink="">
      <xdr:nvSpPr>
        <xdr:cNvPr id="259" name="テキスト ボックス 258"/>
        <xdr:cNvSpPr txBox="1"/>
      </xdr:nvSpPr>
      <xdr:spPr>
        <a:xfrm>
          <a:off x="2641111" y="168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128896</xdr:rowOff>
    </xdr:from>
    <xdr:to>
      <xdr:col>3</xdr:col>
      <xdr:colOff>3175</xdr:colOff>
      <xdr:row>98</xdr:row>
      <xdr:rowOff>59046</xdr:rowOff>
    </xdr:to>
    <xdr:sp macro="" textlink="">
      <xdr:nvSpPr>
        <xdr:cNvPr id="260" name="円/楕円 259"/>
        <xdr:cNvSpPr/>
      </xdr:nvSpPr>
      <xdr:spPr>
        <a:xfrm>
          <a:off x="1968500" y="167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50173</xdr:rowOff>
    </xdr:from>
    <xdr:ext cx="534377" cy="259045"/>
    <xdr:sp macro="" textlink="">
      <xdr:nvSpPr>
        <xdr:cNvPr id="261" name="テキスト ボックス 260"/>
        <xdr:cNvSpPr txBox="1"/>
      </xdr:nvSpPr>
      <xdr:spPr>
        <a:xfrm>
          <a:off x="1752111" y="168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136877</xdr:rowOff>
    </xdr:from>
    <xdr:to>
      <xdr:col>1</xdr:col>
      <xdr:colOff>485775</xdr:colOff>
      <xdr:row>98</xdr:row>
      <xdr:rowOff>67027</xdr:rowOff>
    </xdr:to>
    <xdr:sp macro="" textlink="">
      <xdr:nvSpPr>
        <xdr:cNvPr id="262" name="円/楕円 261"/>
        <xdr:cNvSpPr/>
      </xdr:nvSpPr>
      <xdr:spPr>
        <a:xfrm>
          <a:off x="1079500" y="16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58154</xdr:rowOff>
    </xdr:from>
    <xdr:ext cx="534377" cy="259045"/>
    <xdr:sp macro="" textlink="">
      <xdr:nvSpPr>
        <xdr:cNvPr id="263" name="テキスト ボックス 262"/>
        <xdr:cNvSpPr txBox="1"/>
      </xdr:nvSpPr>
      <xdr:spPr>
        <a:xfrm>
          <a:off x="863111" y="168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16136</xdr:rowOff>
    </xdr:from>
    <xdr:to>
      <xdr:col>15</xdr:col>
      <xdr:colOff>180975</xdr:colOff>
      <xdr:row>35</xdr:row>
      <xdr:rowOff>45952</xdr:rowOff>
    </xdr:to>
    <xdr:cxnSp macro="">
      <xdr:nvCxnSpPr>
        <xdr:cNvPr id="294" name="直線コネクタ 293"/>
        <xdr:cNvCxnSpPr/>
      </xdr:nvCxnSpPr>
      <xdr:spPr>
        <a:xfrm flipV="1">
          <a:off x="9639300" y="6016886"/>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45952</xdr:rowOff>
    </xdr:from>
    <xdr:to>
      <xdr:col>14</xdr:col>
      <xdr:colOff>28575</xdr:colOff>
      <xdr:row>37</xdr:row>
      <xdr:rowOff>40510</xdr:rowOff>
    </xdr:to>
    <xdr:cxnSp macro="">
      <xdr:nvCxnSpPr>
        <xdr:cNvPr id="297" name="直線コネクタ 296"/>
        <xdr:cNvCxnSpPr/>
      </xdr:nvCxnSpPr>
      <xdr:spPr>
        <a:xfrm flipV="1">
          <a:off x="8750300" y="6046702"/>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40510</xdr:rowOff>
    </xdr:from>
    <xdr:to>
      <xdr:col>12</xdr:col>
      <xdr:colOff>511175</xdr:colOff>
      <xdr:row>37</xdr:row>
      <xdr:rowOff>53986</xdr:rowOff>
    </xdr:to>
    <xdr:cxnSp macro="">
      <xdr:nvCxnSpPr>
        <xdr:cNvPr id="300" name="直線コネクタ 299"/>
        <xdr:cNvCxnSpPr/>
      </xdr:nvCxnSpPr>
      <xdr:spPr>
        <a:xfrm flipV="1">
          <a:off x="7861300" y="6384160"/>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139330</xdr:rowOff>
    </xdr:from>
    <xdr:to>
      <xdr:col>11</xdr:col>
      <xdr:colOff>307975</xdr:colOff>
      <xdr:row>37</xdr:row>
      <xdr:rowOff>53986</xdr:rowOff>
    </xdr:to>
    <xdr:cxnSp macro="">
      <xdr:nvCxnSpPr>
        <xdr:cNvPr id="303" name="直線コネクタ 302"/>
        <xdr:cNvCxnSpPr/>
      </xdr:nvCxnSpPr>
      <xdr:spPr>
        <a:xfrm>
          <a:off x="6972300" y="6311530"/>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136786</xdr:rowOff>
    </xdr:from>
    <xdr:to>
      <xdr:col>15</xdr:col>
      <xdr:colOff>231775</xdr:colOff>
      <xdr:row>35</xdr:row>
      <xdr:rowOff>66936</xdr:rowOff>
    </xdr:to>
    <xdr:sp macro="" textlink="">
      <xdr:nvSpPr>
        <xdr:cNvPr id="313" name="円/楕円 312"/>
        <xdr:cNvSpPr/>
      </xdr:nvSpPr>
      <xdr:spPr>
        <a:xfrm>
          <a:off x="10426700" y="59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159663</xdr:rowOff>
    </xdr:from>
    <xdr:ext cx="534377" cy="259045"/>
    <xdr:sp macro="" textlink="">
      <xdr:nvSpPr>
        <xdr:cNvPr id="314" name="補助費等該当値テキスト"/>
        <xdr:cNvSpPr txBox="1"/>
      </xdr:nvSpPr>
      <xdr:spPr>
        <a:xfrm>
          <a:off x="10528300" y="58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70,601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166602</xdr:rowOff>
    </xdr:from>
    <xdr:to>
      <xdr:col>14</xdr:col>
      <xdr:colOff>79375</xdr:colOff>
      <xdr:row>35</xdr:row>
      <xdr:rowOff>96752</xdr:rowOff>
    </xdr:to>
    <xdr:sp macro="" textlink="">
      <xdr:nvSpPr>
        <xdr:cNvPr id="315" name="円/楕円 314"/>
        <xdr:cNvSpPr/>
      </xdr:nvSpPr>
      <xdr:spPr>
        <a:xfrm>
          <a:off x="9588500" y="59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113279</xdr:rowOff>
    </xdr:from>
    <xdr:ext cx="534377" cy="259045"/>
    <xdr:sp macro="" textlink="">
      <xdr:nvSpPr>
        <xdr:cNvPr id="316" name="テキスト ボックス 315"/>
        <xdr:cNvSpPr txBox="1"/>
      </xdr:nvSpPr>
      <xdr:spPr>
        <a:xfrm>
          <a:off x="9372111" y="57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161160</xdr:rowOff>
    </xdr:from>
    <xdr:to>
      <xdr:col>12</xdr:col>
      <xdr:colOff>561975</xdr:colOff>
      <xdr:row>37</xdr:row>
      <xdr:rowOff>91310</xdr:rowOff>
    </xdr:to>
    <xdr:sp macro="" textlink="">
      <xdr:nvSpPr>
        <xdr:cNvPr id="317" name="円/楕円 316"/>
        <xdr:cNvSpPr/>
      </xdr:nvSpPr>
      <xdr:spPr>
        <a:xfrm>
          <a:off x="8699500" y="63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82437</xdr:rowOff>
    </xdr:from>
    <xdr:ext cx="534377" cy="259045"/>
    <xdr:sp macro="" textlink="">
      <xdr:nvSpPr>
        <xdr:cNvPr id="318" name="テキスト ボックス 317"/>
        <xdr:cNvSpPr txBox="1"/>
      </xdr:nvSpPr>
      <xdr:spPr>
        <a:xfrm>
          <a:off x="8483111" y="64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3186</xdr:rowOff>
    </xdr:from>
    <xdr:to>
      <xdr:col>11</xdr:col>
      <xdr:colOff>358775</xdr:colOff>
      <xdr:row>37</xdr:row>
      <xdr:rowOff>104786</xdr:rowOff>
    </xdr:to>
    <xdr:sp macro="" textlink="">
      <xdr:nvSpPr>
        <xdr:cNvPr id="319" name="円/楕円 318"/>
        <xdr:cNvSpPr/>
      </xdr:nvSpPr>
      <xdr:spPr>
        <a:xfrm>
          <a:off x="7810500" y="63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95913</xdr:rowOff>
    </xdr:from>
    <xdr:ext cx="534377" cy="259045"/>
    <xdr:sp macro="" textlink="">
      <xdr:nvSpPr>
        <xdr:cNvPr id="320" name="テキスト ボックス 319"/>
        <xdr:cNvSpPr txBox="1"/>
      </xdr:nvSpPr>
      <xdr:spPr>
        <a:xfrm>
          <a:off x="7594111" y="64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88530</xdr:rowOff>
    </xdr:from>
    <xdr:to>
      <xdr:col>10</xdr:col>
      <xdr:colOff>155575</xdr:colOff>
      <xdr:row>37</xdr:row>
      <xdr:rowOff>18680</xdr:rowOff>
    </xdr:to>
    <xdr:sp macro="" textlink="">
      <xdr:nvSpPr>
        <xdr:cNvPr id="321" name="円/楕円 320"/>
        <xdr:cNvSpPr/>
      </xdr:nvSpPr>
      <xdr:spPr>
        <a:xfrm>
          <a:off x="6921500" y="62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9807</xdr:rowOff>
    </xdr:from>
    <xdr:ext cx="534377" cy="259045"/>
    <xdr:sp macro="" textlink="">
      <xdr:nvSpPr>
        <xdr:cNvPr id="322" name="テキスト ボックス 321"/>
        <xdr:cNvSpPr txBox="1"/>
      </xdr:nvSpPr>
      <xdr:spPr>
        <a:xfrm>
          <a:off x="6705111" y="63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99765</xdr:rowOff>
    </xdr:from>
    <xdr:to>
      <xdr:col>15</xdr:col>
      <xdr:colOff>180975</xdr:colOff>
      <xdr:row>58</xdr:row>
      <xdr:rowOff>143672</xdr:rowOff>
    </xdr:to>
    <xdr:cxnSp macro="">
      <xdr:nvCxnSpPr>
        <xdr:cNvPr id="351" name="直線コネクタ 350"/>
        <xdr:cNvCxnSpPr/>
      </xdr:nvCxnSpPr>
      <xdr:spPr>
        <a:xfrm>
          <a:off x="9639300" y="10043865"/>
          <a:ext cx="838200" cy="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60395</xdr:rowOff>
    </xdr:from>
    <xdr:to>
      <xdr:col>14</xdr:col>
      <xdr:colOff>28575</xdr:colOff>
      <xdr:row>58</xdr:row>
      <xdr:rowOff>99765</xdr:rowOff>
    </xdr:to>
    <xdr:cxnSp macro="">
      <xdr:nvCxnSpPr>
        <xdr:cNvPr id="354" name="直線コネクタ 353"/>
        <xdr:cNvCxnSpPr/>
      </xdr:nvCxnSpPr>
      <xdr:spPr>
        <a:xfrm>
          <a:off x="8750300" y="10004495"/>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44114</xdr:rowOff>
    </xdr:from>
    <xdr:to>
      <xdr:col>12</xdr:col>
      <xdr:colOff>511175</xdr:colOff>
      <xdr:row>58</xdr:row>
      <xdr:rowOff>60395</xdr:rowOff>
    </xdr:to>
    <xdr:cxnSp macro="">
      <xdr:nvCxnSpPr>
        <xdr:cNvPr id="357" name="直線コネクタ 356"/>
        <xdr:cNvCxnSpPr/>
      </xdr:nvCxnSpPr>
      <xdr:spPr>
        <a:xfrm>
          <a:off x="7861300" y="9988214"/>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169254</xdr:rowOff>
    </xdr:from>
    <xdr:to>
      <xdr:col>11</xdr:col>
      <xdr:colOff>307975</xdr:colOff>
      <xdr:row>58</xdr:row>
      <xdr:rowOff>44114</xdr:rowOff>
    </xdr:to>
    <xdr:cxnSp macro="">
      <xdr:nvCxnSpPr>
        <xdr:cNvPr id="360" name="直線コネクタ 359"/>
        <xdr:cNvCxnSpPr/>
      </xdr:nvCxnSpPr>
      <xdr:spPr>
        <a:xfrm>
          <a:off x="6972300" y="9941904"/>
          <a:ext cx="8890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92872</xdr:rowOff>
    </xdr:from>
    <xdr:to>
      <xdr:col>15</xdr:col>
      <xdr:colOff>231775</xdr:colOff>
      <xdr:row>59</xdr:row>
      <xdr:rowOff>23022</xdr:rowOff>
    </xdr:to>
    <xdr:sp macro="" textlink="">
      <xdr:nvSpPr>
        <xdr:cNvPr id="370" name="円/楕円 369"/>
        <xdr:cNvSpPr/>
      </xdr:nvSpPr>
      <xdr:spPr>
        <a:xfrm>
          <a:off x="10426700" y="100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7799</xdr:rowOff>
    </xdr:from>
    <xdr:ext cx="534377" cy="259045"/>
    <xdr:sp macro="" textlink="">
      <xdr:nvSpPr>
        <xdr:cNvPr id="371" name="普通建設事業費該当値テキスト"/>
        <xdr:cNvSpPr txBox="1"/>
      </xdr:nvSpPr>
      <xdr:spPr>
        <a:xfrm>
          <a:off x="10528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48965</xdr:rowOff>
    </xdr:from>
    <xdr:to>
      <xdr:col>14</xdr:col>
      <xdr:colOff>79375</xdr:colOff>
      <xdr:row>58</xdr:row>
      <xdr:rowOff>150565</xdr:rowOff>
    </xdr:to>
    <xdr:sp macro="" textlink="">
      <xdr:nvSpPr>
        <xdr:cNvPr id="372" name="円/楕円 371"/>
        <xdr:cNvSpPr/>
      </xdr:nvSpPr>
      <xdr:spPr>
        <a:xfrm>
          <a:off x="9588500" y="99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141692</xdr:rowOff>
    </xdr:from>
    <xdr:ext cx="534377" cy="259045"/>
    <xdr:sp macro="" textlink="">
      <xdr:nvSpPr>
        <xdr:cNvPr id="373" name="テキスト ボックス 372"/>
        <xdr:cNvSpPr txBox="1"/>
      </xdr:nvSpPr>
      <xdr:spPr>
        <a:xfrm>
          <a:off x="9372111" y="100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9595</xdr:rowOff>
    </xdr:from>
    <xdr:to>
      <xdr:col>12</xdr:col>
      <xdr:colOff>561975</xdr:colOff>
      <xdr:row>58</xdr:row>
      <xdr:rowOff>111195</xdr:rowOff>
    </xdr:to>
    <xdr:sp macro="" textlink="">
      <xdr:nvSpPr>
        <xdr:cNvPr id="374" name="円/楕円 373"/>
        <xdr:cNvSpPr/>
      </xdr:nvSpPr>
      <xdr:spPr>
        <a:xfrm>
          <a:off x="8699500" y="99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102322</xdr:rowOff>
    </xdr:from>
    <xdr:ext cx="534377" cy="259045"/>
    <xdr:sp macro="" textlink="">
      <xdr:nvSpPr>
        <xdr:cNvPr id="375" name="テキスト ボックス 374"/>
        <xdr:cNvSpPr txBox="1"/>
      </xdr:nvSpPr>
      <xdr:spPr>
        <a:xfrm>
          <a:off x="8483111" y="100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164764</xdr:rowOff>
    </xdr:from>
    <xdr:to>
      <xdr:col>11</xdr:col>
      <xdr:colOff>358775</xdr:colOff>
      <xdr:row>58</xdr:row>
      <xdr:rowOff>94914</xdr:rowOff>
    </xdr:to>
    <xdr:sp macro="" textlink="">
      <xdr:nvSpPr>
        <xdr:cNvPr id="376" name="円/楕円 375"/>
        <xdr:cNvSpPr/>
      </xdr:nvSpPr>
      <xdr:spPr>
        <a:xfrm>
          <a:off x="7810500" y="99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111441</xdr:rowOff>
    </xdr:from>
    <xdr:ext cx="534377" cy="259045"/>
    <xdr:sp macro="" textlink="">
      <xdr:nvSpPr>
        <xdr:cNvPr id="377" name="テキスト ボックス 376"/>
        <xdr:cNvSpPr txBox="1"/>
      </xdr:nvSpPr>
      <xdr:spPr>
        <a:xfrm>
          <a:off x="7594111" y="97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118454</xdr:rowOff>
    </xdr:from>
    <xdr:to>
      <xdr:col>10</xdr:col>
      <xdr:colOff>155575</xdr:colOff>
      <xdr:row>58</xdr:row>
      <xdr:rowOff>48604</xdr:rowOff>
    </xdr:to>
    <xdr:sp macro="" textlink="">
      <xdr:nvSpPr>
        <xdr:cNvPr id="378" name="円/楕円 377"/>
        <xdr:cNvSpPr/>
      </xdr:nvSpPr>
      <xdr:spPr>
        <a:xfrm>
          <a:off x="6921500" y="9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65131</xdr:rowOff>
    </xdr:from>
    <xdr:ext cx="599010" cy="259045"/>
    <xdr:sp macro="" textlink="">
      <xdr:nvSpPr>
        <xdr:cNvPr id="379" name="テキスト ボックス 378"/>
        <xdr:cNvSpPr txBox="1"/>
      </xdr:nvSpPr>
      <xdr:spPr>
        <a:xfrm>
          <a:off x="6672794" y="966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103918</xdr:rowOff>
    </xdr:from>
    <xdr:to>
      <xdr:col>15</xdr:col>
      <xdr:colOff>180975</xdr:colOff>
      <xdr:row>78</xdr:row>
      <xdr:rowOff>137505</xdr:rowOff>
    </xdr:to>
    <xdr:cxnSp macro="">
      <xdr:nvCxnSpPr>
        <xdr:cNvPr id="406" name="直線コネクタ 405"/>
        <xdr:cNvCxnSpPr/>
      </xdr:nvCxnSpPr>
      <xdr:spPr>
        <a:xfrm>
          <a:off x="9639300" y="13477018"/>
          <a:ext cx="8382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86705</xdr:rowOff>
    </xdr:from>
    <xdr:to>
      <xdr:col>15</xdr:col>
      <xdr:colOff>231775</xdr:colOff>
      <xdr:row>79</xdr:row>
      <xdr:rowOff>16855</xdr:rowOff>
    </xdr:to>
    <xdr:sp macro="" textlink="">
      <xdr:nvSpPr>
        <xdr:cNvPr id="416" name="円/楕円 415"/>
        <xdr:cNvSpPr/>
      </xdr:nvSpPr>
      <xdr:spPr>
        <a:xfrm>
          <a:off x="10426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1632</xdr:rowOff>
    </xdr:from>
    <xdr:ext cx="378565" cy="259045"/>
    <xdr:sp macro="" textlink="">
      <xdr:nvSpPr>
        <xdr:cNvPr id="417" name="普通建設事業費 （ うち新規整備　）該当値テキスト"/>
        <xdr:cNvSpPr txBox="1"/>
      </xdr:nvSpPr>
      <xdr:spPr>
        <a:xfrm>
          <a:off x="10528300" y="133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53118</xdr:rowOff>
    </xdr:from>
    <xdr:to>
      <xdr:col>14</xdr:col>
      <xdr:colOff>79375</xdr:colOff>
      <xdr:row>78</xdr:row>
      <xdr:rowOff>154718</xdr:rowOff>
    </xdr:to>
    <xdr:sp macro="" textlink="">
      <xdr:nvSpPr>
        <xdr:cNvPr id="418" name="円/楕円 417"/>
        <xdr:cNvSpPr/>
      </xdr:nvSpPr>
      <xdr:spPr>
        <a:xfrm>
          <a:off x="9588500" y="134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145845</xdr:rowOff>
    </xdr:from>
    <xdr:ext cx="534377" cy="259045"/>
    <xdr:sp macro="" textlink="">
      <xdr:nvSpPr>
        <xdr:cNvPr id="419" name="テキスト ボックス 418"/>
        <xdr:cNvSpPr txBox="1"/>
      </xdr:nvSpPr>
      <xdr:spPr>
        <a:xfrm>
          <a:off x="9372111" y="135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102536</xdr:rowOff>
    </xdr:from>
    <xdr:to>
      <xdr:col>15</xdr:col>
      <xdr:colOff>180975</xdr:colOff>
      <xdr:row>96</xdr:row>
      <xdr:rowOff>59706</xdr:rowOff>
    </xdr:to>
    <xdr:cxnSp macro="">
      <xdr:nvCxnSpPr>
        <xdr:cNvPr id="450" name="直線コネクタ 449"/>
        <xdr:cNvCxnSpPr/>
      </xdr:nvCxnSpPr>
      <xdr:spPr>
        <a:xfrm>
          <a:off x="9639300" y="16390286"/>
          <a:ext cx="838200" cy="1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8906</xdr:rowOff>
    </xdr:from>
    <xdr:to>
      <xdr:col>15</xdr:col>
      <xdr:colOff>231775</xdr:colOff>
      <xdr:row>96</xdr:row>
      <xdr:rowOff>110506</xdr:rowOff>
    </xdr:to>
    <xdr:sp macro="" textlink="">
      <xdr:nvSpPr>
        <xdr:cNvPr id="460" name="円/楕円 459"/>
        <xdr:cNvSpPr/>
      </xdr:nvSpPr>
      <xdr:spPr>
        <a:xfrm>
          <a:off x="10426700" y="164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31783</xdr:rowOff>
    </xdr:from>
    <xdr:ext cx="534377" cy="259045"/>
    <xdr:sp macro="" textlink="">
      <xdr:nvSpPr>
        <xdr:cNvPr id="461" name="普通建設事業費 （ うち更新整備　）該当値テキスト"/>
        <xdr:cNvSpPr txBox="1"/>
      </xdr:nvSpPr>
      <xdr:spPr>
        <a:xfrm>
          <a:off x="10528300" y="163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51736</xdr:rowOff>
    </xdr:from>
    <xdr:to>
      <xdr:col>14</xdr:col>
      <xdr:colOff>79375</xdr:colOff>
      <xdr:row>95</xdr:row>
      <xdr:rowOff>153336</xdr:rowOff>
    </xdr:to>
    <xdr:sp macro="" textlink="">
      <xdr:nvSpPr>
        <xdr:cNvPr id="462" name="円/楕円 461"/>
        <xdr:cNvSpPr/>
      </xdr:nvSpPr>
      <xdr:spPr>
        <a:xfrm>
          <a:off x="9588500" y="163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169863</xdr:rowOff>
    </xdr:from>
    <xdr:ext cx="534377" cy="259045"/>
    <xdr:sp macro="" textlink="">
      <xdr:nvSpPr>
        <xdr:cNvPr id="463" name="テキスト ボックス 462"/>
        <xdr:cNvSpPr txBox="1"/>
      </xdr:nvSpPr>
      <xdr:spPr>
        <a:xfrm>
          <a:off x="9372111" y="161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12095</xdr:rowOff>
    </xdr:from>
    <xdr:to>
      <xdr:col>23</xdr:col>
      <xdr:colOff>517525</xdr:colOff>
      <xdr:row>38</xdr:row>
      <xdr:rowOff>25400</xdr:rowOff>
    </xdr:to>
    <xdr:cxnSp macro="">
      <xdr:nvCxnSpPr>
        <xdr:cNvPr id="488" name="直線コネクタ 487"/>
        <xdr:cNvCxnSpPr/>
      </xdr:nvCxnSpPr>
      <xdr:spPr>
        <a:xfrm>
          <a:off x="15481300" y="6527195"/>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5604</xdr:rowOff>
    </xdr:from>
    <xdr:to>
      <xdr:col>22</xdr:col>
      <xdr:colOff>365125</xdr:colOff>
      <xdr:row>38</xdr:row>
      <xdr:rowOff>12095</xdr:rowOff>
    </xdr:to>
    <xdr:cxnSp macro="">
      <xdr:nvCxnSpPr>
        <xdr:cNvPr id="491" name="直線コネクタ 490"/>
        <xdr:cNvCxnSpPr/>
      </xdr:nvCxnSpPr>
      <xdr:spPr>
        <a:xfrm>
          <a:off x="14592300" y="652070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5604</xdr:rowOff>
    </xdr:from>
    <xdr:to>
      <xdr:col>21</xdr:col>
      <xdr:colOff>161925</xdr:colOff>
      <xdr:row>38</xdr:row>
      <xdr:rowOff>25400</xdr:rowOff>
    </xdr:to>
    <xdr:cxnSp macro="">
      <xdr:nvCxnSpPr>
        <xdr:cNvPr id="494" name="直線コネクタ 493"/>
        <xdr:cNvCxnSpPr/>
      </xdr:nvCxnSpPr>
      <xdr:spPr>
        <a:xfrm flipV="1">
          <a:off x="13703300" y="6520704"/>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24988</xdr:rowOff>
    </xdr:from>
    <xdr:to>
      <xdr:col>19</xdr:col>
      <xdr:colOff>644525</xdr:colOff>
      <xdr:row>38</xdr:row>
      <xdr:rowOff>25400</xdr:rowOff>
    </xdr:to>
    <xdr:cxnSp macro="">
      <xdr:nvCxnSpPr>
        <xdr:cNvPr id="497" name="直線コネクタ 496"/>
        <xdr:cNvCxnSpPr/>
      </xdr:nvCxnSpPr>
      <xdr:spPr>
        <a:xfrm>
          <a:off x="12814300" y="654008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132745</xdr:rowOff>
    </xdr:from>
    <xdr:to>
      <xdr:col>22</xdr:col>
      <xdr:colOff>415925</xdr:colOff>
      <xdr:row>38</xdr:row>
      <xdr:rowOff>62895</xdr:rowOff>
    </xdr:to>
    <xdr:sp macro="" textlink="">
      <xdr:nvSpPr>
        <xdr:cNvPr id="509" name="円/楕円 508"/>
        <xdr:cNvSpPr/>
      </xdr:nvSpPr>
      <xdr:spPr>
        <a:xfrm>
          <a:off x="15430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54022</xdr:rowOff>
    </xdr:from>
    <xdr:ext cx="469744" cy="259045"/>
    <xdr:sp macro="" textlink="">
      <xdr:nvSpPr>
        <xdr:cNvPr id="510" name="テキスト ボックス 509"/>
        <xdr:cNvSpPr txBox="1"/>
      </xdr:nvSpPr>
      <xdr:spPr>
        <a:xfrm>
          <a:off x="15246427" y="65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126253</xdr:rowOff>
    </xdr:from>
    <xdr:to>
      <xdr:col>21</xdr:col>
      <xdr:colOff>212725</xdr:colOff>
      <xdr:row>38</xdr:row>
      <xdr:rowOff>56403</xdr:rowOff>
    </xdr:to>
    <xdr:sp macro="" textlink="">
      <xdr:nvSpPr>
        <xdr:cNvPr id="511" name="円/楕円 510"/>
        <xdr:cNvSpPr/>
      </xdr:nvSpPr>
      <xdr:spPr>
        <a:xfrm>
          <a:off x="14541500" y="64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47531</xdr:rowOff>
    </xdr:from>
    <xdr:ext cx="469744" cy="259045"/>
    <xdr:sp macro="" textlink="">
      <xdr:nvSpPr>
        <xdr:cNvPr id="512" name="テキスト ボックス 511"/>
        <xdr:cNvSpPr txBox="1"/>
      </xdr:nvSpPr>
      <xdr:spPr>
        <a:xfrm>
          <a:off x="14357427" y="656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145638</xdr:rowOff>
    </xdr:from>
    <xdr:to>
      <xdr:col>18</xdr:col>
      <xdr:colOff>492125</xdr:colOff>
      <xdr:row>38</xdr:row>
      <xdr:rowOff>75788</xdr:rowOff>
    </xdr:to>
    <xdr:sp macro="" textlink="">
      <xdr:nvSpPr>
        <xdr:cNvPr id="515" name="円/楕円 514"/>
        <xdr:cNvSpPr/>
      </xdr:nvSpPr>
      <xdr:spPr>
        <a:xfrm>
          <a:off x="12763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66915</xdr:rowOff>
    </xdr:from>
    <xdr:ext cx="313932" cy="259045"/>
    <xdr:sp macro="" textlink="">
      <xdr:nvSpPr>
        <xdr:cNvPr id="516" name="テキスト ボックス 515"/>
        <xdr:cNvSpPr txBox="1"/>
      </xdr:nvSpPr>
      <xdr:spPr>
        <a:xfrm>
          <a:off x="12657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133985</xdr:rowOff>
    </xdr:from>
    <xdr:to>
      <xdr:col>23</xdr:col>
      <xdr:colOff>517525</xdr:colOff>
      <xdr:row>76</xdr:row>
      <xdr:rowOff>16190</xdr:rowOff>
    </xdr:to>
    <xdr:cxnSp macro="">
      <xdr:nvCxnSpPr>
        <xdr:cNvPr id="604" name="直線コネクタ 603"/>
        <xdr:cNvCxnSpPr/>
      </xdr:nvCxnSpPr>
      <xdr:spPr>
        <a:xfrm flipV="1">
          <a:off x="15481300" y="12992735"/>
          <a:ext cx="8382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1730</xdr:rowOff>
    </xdr:from>
    <xdr:to>
      <xdr:col>22</xdr:col>
      <xdr:colOff>365125</xdr:colOff>
      <xdr:row>76</xdr:row>
      <xdr:rowOff>16190</xdr:rowOff>
    </xdr:to>
    <xdr:cxnSp macro="">
      <xdr:nvCxnSpPr>
        <xdr:cNvPr id="607" name="直線コネクタ 606"/>
        <xdr:cNvCxnSpPr/>
      </xdr:nvCxnSpPr>
      <xdr:spPr>
        <a:xfrm>
          <a:off x="14592300" y="13031930"/>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153245</xdr:rowOff>
    </xdr:from>
    <xdr:to>
      <xdr:col>21</xdr:col>
      <xdr:colOff>161925</xdr:colOff>
      <xdr:row>76</xdr:row>
      <xdr:rowOff>1730</xdr:rowOff>
    </xdr:to>
    <xdr:cxnSp macro="">
      <xdr:nvCxnSpPr>
        <xdr:cNvPr id="610" name="直線コネクタ 609"/>
        <xdr:cNvCxnSpPr/>
      </xdr:nvCxnSpPr>
      <xdr:spPr>
        <a:xfrm>
          <a:off x="13703300" y="13011995"/>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153245</xdr:rowOff>
    </xdr:from>
    <xdr:to>
      <xdr:col>19</xdr:col>
      <xdr:colOff>644525</xdr:colOff>
      <xdr:row>75</xdr:row>
      <xdr:rowOff>168808</xdr:rowOff>
    </xdr:to>
    <xdr:cxnSp macro="">
      <xdr:nvCxnSpPr>
        <xdr:cNvPr id="613" name="直線コネクタ 612"/>
        <xdr:cNvCxnSpPr/>
      </xdr:nvCxnSpPr>
      <xdr:spPr>
        <a:xfrm flipV="1">
          <a:off x="12814300" y="13011995"/>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83185</xdr:rowOff>
    </xdr:from>
    <xdr:to>
      <xdr:col>23</xdr:col>
      <xdr:colOff>568325</xdr:colOff>
      <xdr:row>76</xdr:row>
      <xdr:rowOff>13336</xdr:rowOff>
    </xdr:to>
    <xdr:sp macro="" textlink="">
      <xdr:nvSpPr>
        <xdr:cNvPr id="623" name="円/楕円 622"/>
        <xdr:cNvSpPr/>
      </xdr:nvSpPr>
      <xdr:spPr>
        <a:xfrm>
          <a:off x="16268700" y="12941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106062</xdr:rowOff>
    </xdr:from>
    <xdr:ext cx="534377" cy="259045"/>
    <xdr:sp macro="" textlink="">
      <xdr:nvSpPr>
        <xdr:cNvPr id="624" name="公債費該当値テキスト"/>
        <xdr:cNvSpPr txBox="1"/>
      </xdr:nvSpPr>
      <xdr:spPr>
        <a:xfrm>
          <a:off x="16370300" y="127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72,600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136840</xdr:rowOff>
    </xdr:from>
    <xdr:to>
      <xdr:col>22</xdr:col>
      <xdr:colOff>415925</xdr:colOff>
      <xdr:row>76</xdr:row>
      <xdr:rowOff>66990</xdr:rowOff>
    </xdr:to>
    <xdr:sp macro="" textlink="">
      <xdr:nvSpPr>
        <xdr:cNvPr id="625" name="円/楕円 624"/>
        <xdr:cNvSpPr/>
      </xdr:nvSpPr>
      <xdr:spPr>
        <a:xfrm>
          <a:off x="15430500" y="129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58117</xdr:rowOff>
    </xdr:from>
    <xdr:ext cx="534377" cy="259045"/>
    <xdr:sp macro="" textlink="">
      <xdr:nvSpPr>
        <xdr:cNvPr id="626" name="テキスト ボックス 625"/>
        <xdr:cNvSpPr txBox="1"/>
      </xdr:nvSpPr>
      <xdr:spPr>
        <a:xfrm>
          <a:off x="15214111" y="130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122380</xdr:rowOff>
    </xdr:from>
    <xdr:to>
      <xdr:col>21</xdr:col>
      <xdr:colOff>212725</xdr:colOff>
      <xdr:row>76</xdr:row>
      <xdr:rowOff>52530</xdr:rowOff>
    </xdr:to>
    <xdr:sp macro="" textlink="">
      <xdr:nvSpPr>
        <xdr:cNvPr id="627" name="円/楕円 626"/>
        <xdr:cNvSpPr/>
      </xdr:nvSpPr>
      <xdr:spPr>
        <a:xfrm>
          <a:off x="14541500" y="12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69057</xdr:rowOff>
    </xdr:from>
    <xdr:ext cx="534377" cy="259045"/>
    <xdr:sp macro="" textlink="">
      <xdr:nvSpPr>
        <xdr:cNvPr id="628" name="テキスト ボックス 627"/>
        <xdr:cNvSpPr txBox="1"/>
      </xdr:nvSpPr>
      <xdr:spPr>
        <a:xfrm>
          <a:off x="14325111" y="127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102445</xdr:rowOff>
    </xdr:from>
    <xdr:to>
      <xdr:col>20</xdr:col>
      <xdr:colOff>9525</xdr:colOff>
      <xdr:row>76</xdr:row>
      <xdr:rowOff>32595</xdr:rowOff>
    </xdr:to>
    <xdr:sp macro="" textlink="">
      <xdr:nvSpPr>
        <xdr:cNvPr id="629" name="円/楕円 628"/>
        <xdr:cNvSpPr/>
      </xdr:nvSpPr>
      <xdr:spPr>
        <a:xfrm>
          <a:off x="13652500" y="129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49122</xdr:rowOff>
    </xdr:from>
    <xdr:ext cx="534377" cy="259045"/>
    <xdr:sp macro="" textlink="">
      <xdr:nvSpPr>
        <xdr:cNvPr id="630" name="テキスト ボックス 629"/>
        <xdr:cNvSpPr txBox="1"/>
      </xdr:nvSpPr>
      <xdr:spPr>
        <a:xfrm>
          <a:off x="13436111" y="127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118008</xdr:rowOff>
    </xdr:from>
    <xdr:to>
      <xdr:col>18</xdr:col>
      <xdr:colOff>492125</xdr:colOff>
      <xdr:row>76</xdr:row>
      <xdr:rowOff>48158</xdr:rowOff>
    </xdr:to>
    <xdr:sp macro="" textlink="">
      <xdr:nvSpPr>
        <xdr:cNvPr id="631" name="円/楕円 630"/>
        <xdr:cNvSpPr/>
      </xdr:nvSpPr>
      <xdr:spPr>
        <a:xfrm>
          <a:off x="12763500" y="129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39285</xdr:rowOff>
    </xdr:from>
    <xdr:ext cx="534377" cy="259045"/>
    <xdr:sp macro="" textlink="">
      <xdr:nvSpPr>
        <xdr:cNvPr id="632" name="テキスト ボックス 631"/>
        <xdr:cNvSpPr txBox="1"/>
      </xdr:nvSpPr>
      <xdr:spPr>
        <a:xfrm>
          <a:off x="12547111" y="130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87652</xdr:rowOff>
    </xdr:from>
    <xdr:to>
      <xdr:col>23</xdr:col>
      <xdr:colOff>517525</xdr:colOff>
      <xdr:row>98</xdr:row>
      <xdr:rowOff>99485</xdr:rowOff>
    </xdr:to>
    <xdr:cxnSp macro="">
      <xdr:nvCxnSpPr>
        <xdr:cNvPr id="659" name="直線コネクタ 658"/>
        <xdr:cNvCxnSpPr/>
      </xdr:nvCxnSpPr>
      <xdr:spPr>
        <a:xfrm flipV="1">
          <a:off x="15481300" y="16889752"/>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75262</xdr:rowOff>
    </xdr:from>
    <xdr:to>
      <xdr:col>22</xdr:col>
      <xdr:colOff>365125</xdr:colOff>
      <xdr:row>98</xdr:row>
      <xdr:rowOff>99485</xdr:rowOff>
    </xdr:to>
    <xdr:cxnSp macro="">
      <xdr:nvCxnSpPr>
        <xdr:cNvPr id="662" name="直線コネクタ 661"/>
        <xdr:cNvCxnSpPr/>
      </xdr:nvCxnSpPr>
      <xdr:spPr>
        <a:xfrm>
          <a:off x="14592300" y="16877362"/>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130186</xdr:rowOff>
    </xdr:from>
    <xdr:to>
      <xdr:col>21</xdr:col>
      <xdr:colOff>161925</xdr:colOff>
      <xdr:row>98</xdr:row>
      <xdr:rowOff>75262</xdr:rowOff>
    </xdr:to>
    <xdr:cxnSp macro="">
      <xdr:nvCxnSpPr>
        <xdr:cNvPr id="665" name="直線コネクタ 664"/>
        <xdr:cNvCxnSpPr/>
      </xdr:nvCxnSpPr>
      <xdr:spPr>
        <a:xfrm>
          <a:off x="13703300" y="16760836"/>
          <a:ext cx="889000" cy="1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130186</xdr:rowOff>
    </xdr:from>
    <xdr:to>
      <xdr:col>19</xdr:col>
      <xdr:colOff>644525</xdr:colOff>
      <xdr:row>98</xdr:row>
      <xdr:rowOff>58972</xdr:rowOff>
    </xdr:to>
    <xdr:cxnSp macro="">
      <xdr:nvCxnSpPr>
        <xdr:cNvPr id="668" name="直線コネクタ 667"/>
        <xdr:cNvCxnSpPr/>
      </xdr:nvCxnSpPr>
      <xdr:spPr>
        <a:xfrm flipV="1">
          <a:off x="12814300" y="16760836"/>
          <a:ext cx="889000" cy="1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36852</xdr:rowOff>
    </xdr:from>
    <xdr:to>
      <xdr:col>23</xdr:col>
      <xdr:colOff>568325</xdr:colOff>
      <xdr:row>98</xdr:row>
      <xdr:rowOff>138452</xdr:rowOff>
    </xdr:to>
    <xdr:sp macro="" textlink="">
      <xdr:nvSpPr>
        <xdr:cNvPr id="678" name="円/楕円 677"/>
        <xdr:cNvSpPr/>
      </xdr:nvSpPr>
      <xdr:spPr>
        <a:xfrm>
          <a:off x="16268700" y="16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534377" cy="259045"/>
    <xdr:sp macro="" textlink="">
      <xdr:nvSpPr>
        <xdr:cNvPr id="679" name="積立金該当値テキスト"/>
        <xdr:cNvSpPr txBox="1"/>
      </xdr:nvSpPr>
      <xdr:spPr>
        <a:xfrm>
          <a:off x="16370300" y="168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48685</xdr:rowOff>
    </xdr:from>
    <xdr:to>
      <xdr:col>22</xdr:col>
      <xdr:colOff>415925</xdr:colOff>
      <xdr:row>98</xdr:row>
      <xdr:rowOff>150285</xdr:rowOff>
    </xdr:to>
    <xdr:sp macro="" textlink="">
      <xdr:nvSpPr>
        <xdr:cNvPr id="680" name="円/楕円 679"/>
        <xdr:cNvSpPr/>
      </xdr:nvSpPr>
      <xdr:spPr>
        <a:xfrm>
          <a:off x="15430500" y="16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141412</xdr:rowOff>
    </xdr:from>
    <xdr:ext cx="469744" cy="259045"/>
    <xdr:sp macro="" textlink="">
      <xdr:nvSpPr>
        <xdr:cNvPr id="681" name="テキスト ボックス 680"/>
        <xdr:cNvSpPr txBox="1"/>
      </xdr:nvSpPr>
      <xdr:spPr>
        <a:xfrm>
          <a:off x="15246427" y="1694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24462</xdr:rowOff>
    </xdr:from>
    <xdr:to>
      <xdr:col>21</xdr:col>
      <xdr:colOff>212725</xdr:colOff>
      <xdr:row>98</xdr:row>
      <xdr:rowOff>126062</xdr:rowOff>
    </xdr:to>
    <xdr:sp macro="" textlink="">
      <xdr:nvSpPr>
        <xdr:cNvPr id="682" name="円/楕円 681"/>
        <xdr:cNvSpPr/>
      </xdr:nvSpPr>
      <xdr:spPr>
        <a:xfrm>
          <a:off x="14541500" y="168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117189</xdr:rowOff>
    </xdr:from>
    <xdr:ext cx="534377" cy="259045"/>
    <xdr:sp macro="" textlink="">
      <xdr:nvSpPr>
        <xdr:cNvPr id="683" name="テキスト ボックス 682"/>
        <xdr:cNvSpPr txBox="1"/>
      </xdr:nvSpPr>
      <xdr:spPr>
        <a:xfrm>
          <a:off x="14325111" y="16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79386</xdr:rowOff>
    </xdr:from>
    <xdr:to>
      <xdr:col>20</xdr:col>
      <xdr:colOff>9525</xdr:colOff>
      <xdr:row>98</xdr:row>
      <xdr:rowOff>9536</xdr:rowOff>
    </xdr:to>
    <xdr:sp macro="" textlink="">
      <xdr:nvSpPr>
        <xdr:cNvPr id="684" name="円/楕円 683"/>
        <xdr:cNvSpPr/>
      </xdr:nvSpPr>
      <xdr:spPr>
        <a:xfrm>
          <a:off x="13652500" y="167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663</xdr:rowOff>
    </xdr:from>
    <xdr:ext cx="534377" cy="259045"/>
    <xdr:sp macro="" textlink="">
      <xdr:nvSpPr>
        <xdr:cNvPr id="685" name="テキスト ボックス 684"/>
        <xdr:cNvSpPr txBox="1"/>
      </xdr:nvSpPr>
      <xdr:spPr>
        <a:xfrm>
          <a:off x="13436111" y="168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8172</xdr:rowOff>
    </xdr:from>
    <xdr:to>
      <xdr:col>18</xdr:col>
      <xdr:colOff>492125</xdr:colOff>
      <xdr:row>98</xdr:row>
      <xdr:rowOff>109772</xdr:rowOff>
    </xdr:to>
    <xdr:sp macro="" textlink="">
      <xdr:nvSpPr>
        <xdr:cNvPr id="686" name="円/楕円 685"/>
        <xdr:cNvSpPr/>
      </xdr:nvSpPr>
      <xdr:spPr>
        <a:xfrm>
          <a:off x="12763500" y="168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100899</xdr:rowOff>
    </xdr:from>
    <xdr:ext cx="534377" cy="259045"/>
    <xdr:sp macro="" textlink="">
      <xdr:nvSpPr>
        <xdr:cNvPr id="687" name="テキスト ボックス 686"/>
        <xdr:cNvSpPr txBox="1"/>
      </xdr:nvSpPr>
      <xdr:spPr>
        <a:xfrm>
          <a:off x="12547111" y="1690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138923</xdr:rowOff>
    </xdr:from>
    <xdr:to>
      <xdr:col>32</xdr:col>
      <xdr:colOff>187325</xdr:colOff>
      <xdr:row>38</xdr:row>
      <xdr:rowOff>139700</xdr:rowOff>
    </xdr:to>
    <xdr:cxnSp macro="">
      <xdr:nvCxnSpPr>
        <xdr:cNvPr id="714" name="直線コネクタ 713"/>
        <xdr:cNvCxnSpPr/>
      </xdr:nvCxnSpPr>
      <xdr:spPr>
        <a:xfrm flipV="1">
          <a:off x="21323300" y="66540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85156</xdr:rowOff>
    </xdr:from>
    <xdr:to>
      <xdr:col>31</xdr:col>
      <xdr:colOff>34925</xdr:colOff>
      <xdr:row>38</xdr:row>
      <xdr:rowOff>139700</xdr:rowOff>
    </xdr:to>
    <xdr:cxnSp macro="">
      <xdr:nvCxnSpPr>
        <xdr:cNvPr id="717" name="直線コネクタ 716"/>
        <xdr:cNvCxnSpPr/>
      </xdr:nvCxnSpPr>
      <xdr:spPr>
        <a:xfrm>
          <a:off x="20434300" y="6428806"/>
          <a:ext cx="8890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85156</xdr:rowOff>
    </xdr:from>
    <xdr:to>
      <xdr:col>29</xdr:col>
      <xdr:colOff>517525</xdr:colOff>
      <xdr:row>38</xdr:row>
      <xdr:rowOff>82870</xdr:rowOff>
    </xdr:to>
    <xdr:cxnSp macro="">
      <xdr:nvCxnSpPr>
        <xdr:cNvPr id="720" name="直線コネクタ 719"/>
        <xdr:cNvCxnSpPr/>
      </xdr:nvCxnSpPr>
      <xdr:spPr>
        <a:xfrm flipV="1">
          <a:off x="19545300" y="642880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82870</xdr:rowOff>
    </xdr:from>
    <xdr:to>
      <xdr:col>28</xdr:col>
      <xdr:colOff>314325</xdr:colOff>
      <xdr:row>38</xdr:row>
      <xdr:rowOff>123332</xdr:rowOff>
    </xdr:to>
    <xdr:cxnSp macro="">
      <xdr:nvCxnSpPr>
        <xdr:cNvPr id="723" name="直線コネクタ 722"/>
        <xdr:cNvCxnSpPr/>
      </xdr:nvCxnSpPr>
      <xdr:spPr>
        <a:xfrm flipV="1">
          <a:off x="18656300" y="659797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88123</xdr:rowOff>
    </xdr:from>
    <xdr:to>
      <xdr:col>32</xdr:col>
      <xdr:colOff>238125</xdr:colOff>
      <xdr:row>39</xdr:row>
      <xdr:rowOff>18273</xdr:rowOff>
    </xdr:to>
    <xdr:sp macro="" textlink="">
      <xdr:nvSpPr>
        <xdr:cNvPr id="733" name="円/楕円 732"/>
        <xdr:cNvSpPr/>
      </xdr:nvSpPr>
      <xdr:spPr>
        <a:xfrm>
          <a:off x="221107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3050</xdr:rowOff>
    </xdr:from>
    <xdr:ext cx="313932" cy="259045"/>
    <xdr:sp macro="" textlink="">
      <xdr:nvSpPr>
        <xdr:cNvPr id="734" name="投資及び出資金該当値テキスト"/>
        <xdr:cNvSpPr txBox="1"/>
      </xdr:nvSpPr>
      <xdr:spPr>
        <a:xfrm>
          <a:off x="22212300" y="6518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34356</xdr:rowOff>
    </xdr:from>
    <xdr:to>
      <xdr:col>29</xdr:col>
      <xdr:colOff>568325</xdr:colOff>
      <xdr:row>37</xdr:row>
      <xdr:rowOff>135956</xdr:rowOff>
    </xdr:to>
    <xdr:sp macro="" textlink="">
      <xdr:nvSpPr>
        <xdr:cNvPr id="737" name="円/楕円 736"/>
        <xdr:cNvSpPr/>
      </xdr:nvSpPr>
      <xdr:spPr>
        <a:xfrm>
          <a:off x="20383500" y="63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152483</xdr:rowOff>
    </xdr:from>
    <xdr:ext cx="469744" cy="259045"/>
    <xdr:sp macro="" textlink="">
      <xdr:nvSpPr>
        <xdr:cNvPr id="738" name="テキスト ボックス 737"/>
        <xdr:cNvSpPr txBox="1"/>
      </xdr:nvSpPr>
      <xdr:spPr>
        <a:xfrm>
          <a:off x="20199427" y="61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32070</xdr:rowOff>
    </xdr:from>
    <xdr:to>
      <xdr:col>28</xdr:col>
      <xdr:colOff>365125</xdr:colOff>
      <xdr:row>38</xdr:row>
      <xdr:rowOff>133670</xdr:rowOff>
    </xdr:to>
    <xdr:sp macro="" textlink="">
      <xdr:nvSpPr>
        <xdr:cNvPr id="739" name="円/楕円 738"/>
        <xdr:cNvSpPr/>
      </xdr:nvSpPr>
      <xdr:spPr>
        <a:xfrm>
          <a:off x="19494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124797</xdr:rowOff>
    </xdr:from>
    <xdr:ext cx="469744" cy="259045"/>
    <xdr:sp macro="" textlink="">
      <xdr:nvSpPr>
        <xdr:cNvPr id="740" name="テキスト ボックス 739"/>
        <xdr:cNvSpPr txBox="1"/>
      </xdr:nvSpPr>
      <xdr:spPr>
        <a:xfrm>
          <a:off x="19310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72532</xdr:rowOff>
    </xdr:from>
    <xdr:to>
      <xdr:col>27</xdr:col>
      <xdr:colOff>161925</xdr:colOff>
      <xdr:row>39</xdr:row>
      <xdr:rowOff>2682</xdr:rowOff>
    </xdr:to>
    <xdr:sp macro="" textlink="">
      <xdr:nvSpPr>
        <xdr:cNvPr id="741" name="円/楕円 740"/>
        <xdr:cNvSpPr/>
      </xdr:nvSpPr>
      <xdr:spPr>
        <a:xfrm>
          <a:off x="18605500" y="65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165259</xdr:rowOff>
    </xdr:from>
    <xdr:ext cx="378565" cy="259045"/>
    <xdr:sp macro="" textlink="">
      <xdr:nvSpPr>
        <xdr:cNvPr id="742" name="テキスト ボックス 741"/>
        <xdr:cNvSpPr txBox="1"/>
      </xdr:nvSpPr>
      <xdr:spPr>
        <a:xfrm>
          <a:off x="18467017" y="6680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31191</xdr:rowOff>
    </xdr:from>
    <xdr:to>
      <xdr:col>32</xdr:col>
      <xdr:colOff>187325</xdr:colOff>
      <xdr:row>59</xdr:row>
      <xdr:rowOff>34963</xdr:rowOff>
    </xdr:to>
    <xdr:cxnSp macro="">
      <xdr:nvCxnSpPr>
        <xdr:cNvPr id="771" name="直線コネクタ 770"/>
        <xdr:cNvCxnSpPr/>
      </xdr:nvCxnSpPr>
      <xdr:spPr>
        <a:xfrm>
          <a:off x="21323300" y="1014674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165608</xdr:rowOff>
    </xdr:from>
    <xdr:to>
      <xdr:col>31</xdr:col>
      <xdr:colOff>34925</xdr:colOff>
      <xdr:row>59</xdr:row>
      <xdr:rowOff>31191</xdr:rowOff>
    </xdr:to>
    <xdr:cxnSp macro="">
      <xdr:nvCxnSpPr>
        <xdr:cNvPr id="774" name="直線コネクタ 773"/>
        <xdr:cNvCxnSpPr/>
      </xdr:nvCxnSpPr>
      <xdr:spPr>
        <a:xfrm>
          <a:off x="20434300" y="1010970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165608</xdr:rowOff>
    </xdr:from>
    <xdr:to>
      <xdr:col>29</xdr:col>
      <xdr:colOff>517525</xdr:colOff>
      <xdr:row>59</xdr:row>
      <xdr:rowOff>22237</xdr:rowOff>
    </xdr:to>
    <xdr:cxnSp macro="">
      <xdr:nvCxnSpPr>
        <xdr:cNvPr id="777" name="直線コネクタ 776"/>
        <xdr:cNvCxnSpPr/>
      </xdr:nvCxnSpPr>
      <xdr:spPr>
        <a:xfrm flipV="1">
          <a:off x="19545300" y="10109708"/>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14999</xdr:rowOff>
    </xdr:from>
    <xdr:to>
      <xdr:col>28</xdr:col>
      <xdr:colOff>314325</xdr:colOff>
      <xdr:row>59</xdr:row>
      <xdr:rowOff>22237</xdr:rowOff>
    </xdr:to>
    <xdr:cxnSp macro="">
      <xdr:nvCxnSpPr>
        <xdr:cNvPr id="780" name="直線コネクタ 779"/>
        <xdr:cNvCxnSpPr/>
      </xdr:nvCxnSpPr>
      <xdr:spPr>
        <a:xfrm>
          <a:off x="18656300" y="1013054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155613</xdr:rowOff>
    </xdr:from>
    <xdr:to>
      <xdr:col>32</xdr:col>
      <xdr:colOff>238125</xdr:colOff>
      <xdr:row>59</xdr:row>
      <xdr:rowOff>85763</xdr:rowOff>
    </xdr:to>
    <xdr:sp macro="" textlink="">
      <xdr:nvSpPr>
        <xdr:cNvPr id="790" name="円/楕円 789"/>
        <xdr:cNvSpPr/>
      </xdr:nvSpPr>
      <xdr:spPr>
        <a:xfrm>
          <a:off x="22110700" y="10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70540</xdr:rowOff>
    </xdr:from>
    <xdr:ext cx="378565" cy="259045"/>
    <xdr:sp macro="" textlink="">
      <xdr:nvSpPr>
        <xdr:cNvPr id="791" name="貸付金該当値テキスト"/>
        <xdr:cNvSpPr txBox="1"/>
      </xdr:nvSpPr>
      <xdr:spPr>
        <a:xfrm>
          <a:off x="22212300" y="1001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151841</xdr:rowOff>
    </xdr:from>
    <xdr:to>
      <xdr:col>31</xdr:col>
      <xdr:colOff>85725</xdr:colOff>
      <xdr:row>59</xdr:row>
      <xdr:rowOff>81991</xdr:rowOff>
    </xdr:to>
    <xdr:sp macro="" textlink="">
      <xdr:nvSpPr>
        <xdr:cNvPr id="792" name="円/楕円 791"/>
        <xdr:cNvSpPr/>
      </xdr:nvSpPr>
      <xdr:spPr>
        <a:xfrm>
          <a:off x="21272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73118</xdr:rowOff>
    </xdr:from>
    <xdr:ext cx="378565" cy="259045"/>
    <xdr:sp macro="" textlink="">
      <xdr:nvSpPr>
        <xdr:cNvPr id="793" name="テキスト ボックス 792"/>
        <xdr:cNvSpPr txBox="1"/>
      </xdr:nvSpPr>
      <xdr:spPr>
        <a:xfrm>
          <a:off x="21134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114808</xdr:rowOff>
    </xdr:from>
    <xdr:to>
      <xdr:col>29</xdr:col>
      <xdr:colOff>568325</xdr:colOff>
      <xdr:row>59</xdr:row>
      <xdr:rowOff>44958</xdr:rowOff>
    </xdr:to>
    <xdr:sp macro="" textlink="">
      <xdr:nvSpPr>
        <xdr:cNvPr id="794" name="円/楕円 793"/>
        <xdr:cNvSpPr/>
      </xdr:nvSpPr>
      <xdr:spPr>
        <a:xfrm>
          <a:off x="203835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36085</xdr:rowOff>
    </xdr:from>
    <xdr:ext cx="469744" cy="259045"/>
    <xdr:sp macro="" textlink="">
      <xdr:nvSpPr>
        <xdr:cNvPr id="795" name="テキスト ボックス 794"/>
        <xdr:cNvSpPr txBox="1"/>
      </xdr:nvSpPr>
      <xdr:spPr>
        <a:xfrm>
          <a:off x="201994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142887</xdr:rowOff>
    </xdr:from>
    <xdr:to>
      <xdr:col>28</xdr:col>
      <xdr:colOff>365125</xdr:colOff>
      <xdr:row>59</xdr:row>
      <xdr:rowOff>73037</xdr:rowOff>
    </xdr:to>
    <xdr:sp macro="" textlink="">
      <xdr:nvSpPr>
        <xdr:cNvPr id="796" name="円/楕円 795"/>
        <xdr:cNvSpPr/>
      </xdr:nvSpPr>
      <xdr:spPr>
        <a:xfrm>
          <a:off x="19494500" y="100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64164</xdr:rowOff>
    </xdr:from>
    <xdr:ext cx="378565" cy="259045"/>
    <xdr:sp macro="" textlink="">
      <xdr:nvSpPr>
        <xdr:cNvPr id="797" name="テキスト ボックス 796"/>
        <xdr:cNvSpPr txBox="1"/>
      </xdr:nvSpPr>
      <xdr:spPr>
        <a:xfrm>
          <a:off x="19356017" y="1017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135649</xdr:rowOff>
    </xdr:from>
    <xdr:to>
      <xdr:col>27</xdr:col>
      <xdr:colOff>161925</xdr:colOff>
      <xdr:row>59</xdr:row>
      <xdr:rowOff>65799</xdr:rowOff>
    </xdr:to>
    <xdr:sp macro="" textlink="">
      <xdr:nvSpPr>
        <xdr:cNvPr id="798" name="円/楕円 797"/>
        <xdr:cNvSpPr/>
      </xdr:nvSpPr>
      <xdr:spPr>
        <a:xfrm>
          <a:off x="18605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56926</xdr:rowOff>
    </xdr:from>
    <xdr:ext cx="378565" cy="259045"/>
    <xdr:sp macro="" textlink="">
      <xdr:nvSpPr>
        <xdr:cNvPr id="799" name="テキスト ボックス 798"/>
        <xdr:cNvSpPr txBox="1"/>
      </xdr:nvSpPr>
      <xdr:spPr>
        <a:xfrm>
          <a:off x="18467017" y="1017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86981</xdr:rowOff>
    </xdr:from>
    <xdr:to>
      <xdr:col>32</xdr:col>
      <xdr:colOff>187325</xdr:colOff>
      <xdr:row>77</xdr:row>
      <xdr:rowOff>106335</xdr:rowOff>
    </xdr:to>
    <xdr:cxnSp macro="">
      <xdr:nvCxnSpPr>
        <xdr:cNvPr id="830" name="直線コネクタ 829"/>
        <xdr:cNvCxnSpPr/>
      </xdr:nvCxnSpPr>
      <xdr:spPr>
        <a:xfrm flipV="1">
          <a:off x="21323300" y="13288631"/>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6274</xdr:rowOff>
    </xdr:from>
    <xdr:to>
      <xdr:col>31</xdr:col>
      <xdr:colOff>34925</xdr:colOff>
      <xdr:row>77</xdr:row>
      <xdr:rowOff>106335</xdr:rowOff>
    </xdr:to>
    <xdr:cxnSp macro="">
      <xdr:nvCxnSpPr>
        <xdr:cNvPr id="833" name="直線コネクタ 832"/>
        <xdr:cNvCxnSpPr/>
      </xdr:nvCxnSpPr>
      <xdr:spPr>
        <a:xfrm>
          <a:off x="20434300" y="13036474"/>
          <a:ext cx="889000" cy="27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6274</xdr:rowOff>
    </xdr:from>
    <xdr:to>
      <xdr:col>29</xdr:col>
      <xdr:colOff>517525</xdr:colOff>
      <xdr:row>76</xdr:row>
      <xdr:rowOff>29449</xdr:rowOff>
    </xdr:to>
    <xdr:cxnSp macro="">
      <xdr:nvCxnSpPr>
        <xdr:cNvPr id="836" name="直線コネクタ 835"/>
        <xdr:cNvCxnSpPr/>
      </xdr:nvCxnSpPr>
      <xdr:spPr>
        <a:xfrm flipV="1">
          <a:off x="19545300" y="13036474"/>
          <a:ext cx="8890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29449</xdr:rowOff>
    </xdr:from>
    <xdr:to>
      <xdr:col>28</xdr:col>
      <xdr:colOff>314325</xdr:colOff>
      <xdr:row>76</xdr:row>
      <xdr:rowOff>36895</xdr:rowOff>
    </xdr:to>
    <xdr:cxnSp macro="">
      <xdr:nvCxnSpPr>
        <xdr:cNvPr id="839" name="直線コネクタ 838"/>
        <xdr:cNvCxnSpPr/>
      </xdr:nvCxnSpPr>
      <xdr:spPr>
        <a:xfrm flipV="1">
          <a:off x="18656300" y="13059649"/>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36181</xdr:rowOff>
    </xdr:from>
    <xdr:to>
      <xdr:col>32</xdr:col>
      <xdr:colOff>238125</xdr:colOff>
      <xdr:row>77</xdr:row>
      <xdr:rowOff>137781</xdr:rowOff>
    </xdr:to>
    <xdr:sp macro="" textlink="">
      <xdr:nvSpPr>
        <xdr:cNvPr id="849" name="円/楕円 848"/>
        <xdr:cNvSpPr/>
      </xdr:nvSpPr>
      <xdr:spPr>
        <a:xfrm>
          <a:off x="22110700" y="132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122558</xdr:rowOff>
    </xdr:from>
    <xdr:ext cx="534377" cy="259045"/>
    <xdr:sp macro="" textlink="">
      <xdr:nvSpPr>
        <xdr:cNvPr id="850" name="繰出金該当値テキスト"/>
        <xdr:cNvSpPr txBox="1"/>
      </xdr:nvSpPr>
      <xdr:spPr>
        <a:xfrm>
          <a:off x="22212300" y="1315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55535</xdr:rowOff>
    </xdr:from>
    <xdr:to>
      <xdr:col>31</xdr:col>
      <xdr:colOff>85725</xdr:colOff>
      <xdr:row>77</xdr:row>
      <xdr:rowOff>157135</xdr:rowOff>
    </xdr:to>
    <xdr:sp macro="" textlink="">
      <xdr:nvSpPr>
        <xdr:cNvPr id="851" name="円/楕円 850"/>
        <xdr:cNvSpPr/>
      </xdr:nvSpPr>
      <xdr:spPr>
        <a:xfrm>
          <a:off x="21272500" y="132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148262</xdr:rowOff>
    </xdr:from>
    <xdr:ext cx="534377" cy="259045"/>
    <xdr:sp macro="" textlink="">
      <xdr:nvSpPr>
        <xdr:cNvPr id="852" name="テキスト ボックス 851"/>
        <xdr:cNvSpPr txBox="1"/>
      </xdr:nvSpPr>
      <xdr:spPr>
        <a:xfrm>
          <a:off x="21056111" y="1334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126924</xdr:rowOff>
    </xdr:from>
    <xdr:to>
      <xdr:col>29</xdr:col>
      <xdr:colOff>568325</xdr:colOff>
      <xdr:row>76</xdr:row>
      <xdr:rowOff>57074</xdr:rowOff>
    </xdr:to>
    <xdr:sp macro="" textlink="">
      <xdr:nvSpPr>
        <xdr:cNvPr id="853" name="円/楕円 852"/>
        <xdr:cNvSpPr/>
      </xdr:nvSpPr>
      <xdr:spPr>
        <a:xfrm>
          <a:off x="20383500" y="129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48201</xdr:rowOff>
    </xdr:from>
    <xdr:ext cx="534377" cy="259045"/>
    <xdr:sp macro="" textlink="">
      <xdr:nvSpPr>
        <xdr:cNvPr id="854" name="テキスト ボックス 853"/>
        <xdr:cNvSpPr txBox="1"/>
      </xdr:nvSpPr>
      <xdr:spPr>
        <a:xfrm>
          <a:off x="20167111" y="130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150099</xdr:rowOff>
    </xdr:from>
    <xdr:to>
      <xdr:col>28</xdr:col>
      <xdr:colOff>365125</xdr:colOff>
      <xdr:row>76</xdr:row>
      <xdr:rowOff>80249</xdr:rowOff>
    </xdr:to>
    <xdr:sp macro="" textlink="">
      <xdr:nvSpPr>
        <xdr:cNvPr id="855" name="円/楕円 854"/>
        <xdr:cNvSpPr/>
      </xdr:nvSpPr>
      <xdr:spPr>
        <a:xfrm>
          <a:off x="19494500" y="130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71376</xdr:rowOff>
    </xdr:from>
    <xdr:ext cx="534377" cy="259045"/>
    <xdr:sp macro="" textlink="">
      <xdr:nvSpPr>
        <xdr:cNvPr id="856" name="テキスト ボックス 855"/>
        <xdr:cNvSpPr txBox="1"/>
      </xdr:nvSpPr>
      <xdr:spPr>
        <a:xfrm>
          <a:off x="19278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157545</xdr:rowOff>
    </xdr:from>
    <xdr:to>
      <xdr:col>27</xdr:col>
      <xdr:colOff>161925</xdr:colOff>
      <xdr:row>76</xdr:row>
      <xdr:rowOff>87695</xdr:rowOff>
    </xdr:to>
    <xdr:sp macro="" textlink="">
      <xdr:nvSpPr>
        <xdr:cNvPr id="857" name="円/楕円 856"/>
        <xdr:cNvSpPr/>
      </xdr:nvSpPr>
      <xdr:spPr>
        <a:xfrm>
          <a:off x="18605500" y="130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78822</xdr:rowOff>
    </xdr:from>
    <xdr:ext cx="534377" cy="259045"/>
    <xdr:sp macro="" textlink="">
      <xdr:nvSpPr>
        <xdr:cNvPr id="858" name="テキスト ボックス 857"/>
        <xdr:cNvSpPr txBox="1"/>
      </xdr:nvSpPr>
      <xdr:spPr>
        <a:xfrm>
          <a:off x="18389111" y="131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性質別歳出決算のうち一番大きなものは公債費となっており、類似団体平均、石川県平均と比較しても高水準となっている。これは平成</a:t>
          </a:r>
          <a:r>
            <a:rPr kumimoji="1" lang="en-US" altLang="ja-JP" sz="1300">
              <a:latin typeface="ＭＳ Ｐゴシック"/>
            </a:rPr>
            <a:t>15</a:t>
          </a:r>
          <a:r>
            <a:rPr kumimoji="1" lang="ja-JP" altLang="en-US" sz="1300">
              <a:latin typeface="ＭＳ Ｐゴシック"/>
            </a:rPr>
            <a:t>年度以降、合併に伴う建設事業によるものだが、平成</a:t>
          </a:r>
          <a:r>
            <a:rPr kumimoji="1" lang="en-US" altLang="ja-JP" sz="1300">
              <a:latin typeface="ＭＳ Ｐゴシック"/>
            </a:rPr>
            <a:t>30</a:t>
          </a:r>
          <a:r>
            <a:rPr kumimoji="1" lang="ja-JP" altLang="en-US" sz="1300">
              <a:latin typeface="ＭＳ Ｐゴシック"/>
            </a:rPr>
            <a:t>年度をピークに公債費は減少する見込みであり、今後は市債の新規発行を抑制していく方針である。また、下水道事業の繰出金を含む、補助費等も住民一人あたり</a:t>
          </a:r>
          <a:r>
            <a:rPr kumimoji="1" lang="en-US" altLang="ja-JP" sz="1300">
              <a:latin typeface="ＭＳ Ｐゴシック"/>
            </a:rPr>
            <a:t>70,601</a:t>
          </a:r>
          <a:r>
            <a:rPr kumimoji="1" lang="ja-JP" altLang="en-US" sz="1300">
              <a:latin typeface="ＭＳ Ｐゴシック"/>
            </a:rPr>
            <a:t>円となっており、高水準にある。下水道事業については、施設の統合や、上下水道の包括的民間委託により、効率的な運営を進めていく必要がある。</a:t>
          </a:r>
          <a:endParaRPr kumimoji="1" lang="en-US" altLang="ja-JP" sz="1300">
            <a:latin typeface="ＭＳ Ｐゴシック"/>
          </a:endParaRPr>
        </a:p>
        <a:p>
          <a:r>
            <a:rPr kumimoji="1" lang="ja-JP" altLang="en-US" sz="1300">
              <a:latin typeface="ＭＳ Ｐゴシック"/>
            </a:rPr>
            <a:t>　普通建設事業費は住民一人あたり</a:t>
          </a:r>
          <a:r>
            <a:rPr kumimoji="1" lang="en-US" altLang="ja-JP" sz="1300">
              <a:latin typeface="ＭＳ Ｐゴシック"/>
            </a:rPr>
            <a:t>37,915</a:t>
          </a:r>
          <a:r>
            <a:rPr kumimoji="1" lang="ja-JP" altLang="en-US" sz="1300">
              <a:latin typeface="ＭＳ Ｐゴシック"/>
            </a:rPr>
            <a:t>円となっており、類似団体と比較して低く、減少傾向にある。一方で、維持補修費は類似団体平均を下回るものの増加傾向にあり、公共施設の効率的な管理を推進することが求められる。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34,974
34,727
64.44
15,915,256
14,927,222
902,799
10,542,999
27,596,973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58057</xdr:rowOff>
    </xdr:from>
    <xdr:to>
      <xdr:col>6</xdr:col>
      <xdr:colOff>511175</xdr:colOff>
      <xdr:row>36</xdr:row>
      <xdr:rowOff>63935</xdr:rowOff>
    </xdr:to>
    <xdr:cxnSp macro="">
      <xdr:nvCxnSpPr>
        <xdr:cNvPr id="63" name="直線コネクタ 62"/>
        <xdr:cNvCxnSpPr/>
      </xdr:nvCxnSpPr>
      <xdr:spPr>
        <a:xfrm>
          <a:off x="3797300" y="6230257"/>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58057</xdr:rowOff>
    </xdr:from>
    <xdr:to>
      <xdr:col>5</xdr:col>
      <xdr:colOff>358775</xdr:colOff>
      <xdr:row>36</xdr:row>
      <xdr:rowOff>60670</xdr:rowOff>
    </xdr:to>
    <xdr:cxnSp macro="">
      <xdr:nvCxnSpPr>
        <xdr:cNvPr id="66" name="直線コネクタ 65"/>
        <xdr:cNvCxnSpPr/>
      </xdr:nvCxnSpPr>
      <xdr:spPr>
        <a:xfrm flipV="1">
          <a:off x="2908300" y="623025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33891</xdr:rowOff>
    </xdr:from>
    <xdr:to>
      <xdr:col>4</xdr:col>
      <xdr:colOff>155575</xdr:colOff>
      <xdr:row>36</xdr:row>
      <xdr:rowOff>60670</xdr:rowOff>
    </xdr:to>
    <xdr:cxnSp macro="">
      <xdr:nvCxnSpPr>
        <xdr:cNvPr id="69" name="直線コネクタ 68"/>
        <xdr:cNvCxnSpPr/>
      </xdr:nvCxnSpPr>
      <xdr:spPr>
        <a:xfrm>
          <a:off x="2019300" y="6034641"/>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155375</xdr:rowOff>
    </xdr:from>
    <xdr:to>
      <xdr:col>2</xdr:col>
      <xdr:colOff>638175</xdr:colOff>
      <xdr:row>35</xdr:row>
      <xdr:rowOff>33891</xdr:rowOff>
    </xdr:to>
    <xdr:cxnSp macro="">
      <xdr:nvCxnSpPr>
        <xdr:cNvPr id="72" name="直線コネクタ 71"/>
        <xdr:cNvCxnSpPr/>
      </xdr:nvCxnSpPr>
      <xdr:spPr>
        <a:xfrm>
          <a:off x="1130300" y="5813225"/>
          <a:ext cx="889000" cy="2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13135</xdr:rowOff>
    </xdr:from>
    <xdr:to>
      <xdr:col>6</xdr:col>
      <xdr:colOff>561975</xdr:colOff>
      <xdr:row>36</xdr:row>
      <xdr:rowOff>114735</xdr:rowOff>
    </xdr:to>
    <xdr:sp macro="" textlink="">
      <xdr:nvSpPr>
        <xdr:cNvPr id="82" name="円/楕円 81"/>
        <xdr:cNvSpPr/>
      </xdr:nvSpPr>
      <xdr:spPr>
        <a:xfrm>
          <a:off x="45847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163012</xdr:rowOff>
    </xdr:from>
    <xdr:ext cx="469744" cy="259045"/>
    <xdr:sp macro="" textlink="">
      <xdr:nvSpPr>
        <xdr:cNvPr id="83" name="議会費該当値テキスト"/>
        <xdr:cNvSpPr txBox="1"/>
      </xdr:nvSpPr>
      <xdr:spPr>
        <a:xfrm>
          <a:off x="4686300" y="61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7257</xdr:rowOff>
    </xdr:from>
    <xdr:to>
      <xdr:col>5</xdr:col>
      <xdr:colOff>409575</xdr:colOff>
      <xdr:row>36</xdr:row>
      <xdr:rowOff>108857</xdr:rowOff>
    </xdr:to>
    <xdr:sp macro="" textlink="">
      <xdr:nvSpPr>
        <xdr:cNvPr id="84" name="円/楕円 83"/>
        <xdr:cNvSpPr/>
      </xdr:nvSpPr>
      <xdr:spPr>
        <a:xfrm>
          <a:off x="3746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99984</xdr:rowOff>
    </xdr:from>
    <xdr:ext cx="469744" cy="259045"/>
    <xdr:sp macro="" textlink="">
      <xdr:nvSpPr>
        <xdr:cNvPr id="85" name="テキスト ボックス 84"/>
        <xdr:cNvSpPr txBox="1"/>
      </xdr:nvSpPr>
      <xdr:spPr>
        <a:xfrm>
          <a:off x="3562427"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9870</xdr:rowOff>
    </xdr:from>
    <xdr:to>
      <xdr:col>4</xdr:col>
      <xdr:colOff>206375</xdr:colOff>
      <xdr:row>36</xdr:row>
      <xdr:rowOff>111470</xdr:rowOff>
    </xdr:to>
    <xdr:sp macro="" textlink="">
      <xdr:nvSpPr>
        <xdr:cNvPr id="86" name="円/楕円 85"/>
        <xdr:cNvSpPr/>
      </xdr:nvSpPr>
      <xdr:spPr>
        <a:xfrm>
          <a:off x="28575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102597</xdr:rowOff>
    </xdr:from>
    <xdr:ext cx="469744" cy="259045"/>
    <xdr:sp macro="" textlink="">
      <xdr:nvSpPr>
        <xdr:cNvPr id="87" name="テキスト ボックス 86"/>
        <xdr:cNvSpPr txBox="1"/>
      </xdr:nvSpPr>
      <xdr:spPr>
        <a:xfrm>
          <a:off x="2673427" y="62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154541</xdr:rowOff>
    </xdr:from>
    <xdr:to>
      <xdr:col>3</xdr:col>
      <xdr:colOff>3175</xdr:colOff>
      <xdr:row>35</xdr:row>
      <xdr:rowOff>84691</xdr:rowOff>
    </xdr:to>
    <xdr:sp macro="" textlink="">
      <xdr:nvSpPr>
        <xdr:cNvPr id="88" name="円/楕円 87"/>
        <xdr:cNvSpPr/>
      </xdr:nvSpPr>
      <xdr:spPr>
        <a:xfrm>
          <a:off x="1968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75818</xdr:rowOff>
    </xdr:from>
    <xdr:ext cx="469744" cy="259045"/>
    <xdr:sp macro="" textlink="">
      <xdr:nvSpPr>
        <xdr:cNvPr id="89" name="テキスト ボックス 88"/>
        <xdr:cNvSpPr txBox="1"/>
      </xdr:nvSpPr>
      <xdr:spPr>
        <a:xfrm>
          <a:off x="1784427" y="607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104575</xdr:rowOff>
    </xdr:from>
    <xdr:to>
      <xdr:col>1</xdr:col>
      <xdr:colOff>485775</xdr:colOff>
      <xdr:row>34</xdr:row>
      <xdr:rowOff>34725</xdr:rowOff>
    </xdr:to>
    <xdr:sp macro="" textlink="">
      <xdr:nvSpPr>
        <xdr:cNvPr id="90" name="円/楕円 89"/>
        <xdr:cNvSpPr/>
      </xdr:nvSpPr>
      <xdr:spPr>
        <a:xfrm>
          <a:off x="1079500" y="5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25852</xdr:rowOff>
    </xdr:from>
    <xdr:ext cx="469744" cy="259045"/>
    <xdr:sp macro="" textlink="">
      <xdr:nvSpPr>
        <xdr:cNvPr id="91" name="テキスト ボックス 90"/>
        <xdr:cNvSpPr txBox="1"/>
      </xdr:nvSpPr>
      <xdr:spPr>
        <a:xfrm>
          <a:off x="895427" y="58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139429</xdr:rowOff>
    </xdr:from>
    <xdr:to>
      <xdr:col>6</xdr:col>
      <xdr:colOff>511175</xdr:colOff>
      <xdr:row>57</xdr:row>
      <xdr:rowOff>147411</xdr:rowOff>
    </xdr:to>
    <xdr:cxnSp macro="">
      <xdr:nvCxnSpPr>
        <xdr:cNvPr id="120" name="直線コネクタ 119"/>
        <xdr:cNvCxnSpPr/>
      </xdr:nvCxnSpPr>
      <xdr:spPr>
        <a:xfrm flipV="1">
          <a:off x="3797300" y="9912079"/>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79986</xdr:rowOff>
    </xdr:from>
    <xdr:to>
      <xdr:col>5</xdr:col>
      <xdr:colOff>358775</xdr:colOff>
      <xdr:row>57</xdr:row>
      <xdr:rowOff>147411</xdr:rowOff>
    </xdr:to>
    <xdr:cxnSp macro="">
      <xdr:nvCxnSpPr>
        <xdr:cNvPr id="123" name="直線コネクタ 122"/>
        <xdr:cNvCxnSpPr/>
      </xdr:nvCxnSpPr>
      <xdr:spPr>
        <a:xfrm>
          <a:off x="2908300" y="9852636"/>
          <a:ext cx="889000" cy="6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34197</xdr:rowOff>
    </xdr:from>
    <xdr:to>
      <xdr:col>4</xdr:col>
      <xdr:colOff>155575</xdr:colOff>
      <xdr:row>57</xdr:row>
      <xdr:rowOff>79986</xdr:rowOff>
    </xdr:to>
    <xdr:cxnSp macro="">
      <xdr:nvCxnSpPr>
        <xdr:cNvPr id="126" name="直線コネクタ 125"/>
        <xdr:cNvCxnSpPr/>
      </xdr:nvCxnSpPr>
      <xdr:spPr>
        <a:xfrm>
          <a:off x="2019300" y="9806847"/>
          <a:ext cx="8890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170984</xdr:rowOff>
    </xdr:from>
    <xdr:to>
      <xdr:col>2</xdr:col>
      <xdr:colOff>638175</xdr:colOff>
      <xdr:row>57</xdr:row>
      <xdr:rowOff>34197</xdr:rowOff>
    </xdr:to>
    <xdr:cxnSp macro="">
      <xdr:nvCxnSpPr>
        <xdr:cNvPr id="129" name="直線コネクタ 128"/>
        <xdr:cNvCxnSpPr/>
      </xdr:nvCxnSpPr>
      <xdr:spPr>
        <a:xfrm>
          <a:off x="1130300" y="9772184"/>
          <a:ext cx="8890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88629</xdr:rowOff>
    </xdr:from>
    <xdr:to>
      <xdr:col>6</xdr:col>
      <xdr:colOff>561975</xdr:colOff>
      <xdr:row>58</xdr:row>
      <xdr:rowOff>18779</xdr:rowOff>
    </xdr:to>
    <xdr:sp macro="" textlink="">
      <xdr:nvSpPr>
        <xdr:cNvPr id="139" name="円/楕円 138"/>
        <xdr:cNvSpPr/>
      </xdr:nvSpPr>
      <xdr:spPr>
        <a:xfrm>
          <a:off x="4584700" y="9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96611</xdr:rowOff>
    </xdr:from>
    <xdr:to>
      <xdr:col>5</xdr:col>
      <xdr:colOff>409575</xdr:colOff>
      <xdr:row>58</xdr:row>
      <xdr:rowOff>26761</xdr:rowOff>
    </xdr:to>
    <xdr:sp macro="" textlink="">
      <xdr:nvSpPr>
        <xdr:cNvPr id="141" name="円/楕円 140"/>
        <xdr:cNvSpPr/>
      </xdr:nvSpPr>
      <xdr:spPr>
        <a:xfrm>
          <a:off x="3746500" y="98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17888</xdr:rowOff>
    </xdr:from>
    <xdr:ext cx="534377" cy="259045"/>
    <xdr:sp macro="" textlink="">
      <xdr:nvSpPr>
        <xdr:cNvPr id="142" name="テキスト ボックス 141"/>
        <xdr:cNvSpPr txBox="1"/>
      </xdr:nvSpPr>
      <xdr:spPr>
        <a:xfrm>
          <a:off x="3530111" y="99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29186</xdr:rowOff>
    </xdr:from>
    <xdr:to>
      <xdr:col>4</xdr:col>
      <xdr:colOff>206375</xdr:colOff>
      <xdr:row>57</xdr:row>
      <xdr:rowOff>130786</xdr:rowOff>
    </xdr:to>
    <xdr:sp macro="" textlink="">
      <xdr:nvSpPr>
        <xdr:cNvPr id="143" name="円/楕円 142"/>
        <xdr:cNvSpPr/>
      </xdr:nvSpPr>
      <xdr:spPr>
        <a:xfrm>
          <a:off x="2857500" y="98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121913</xdr:rowOff>
    </xdr:from>
    <xdr:ext cx="534377" cy="259045"/>
    <xdr:sp macro="" textlink="">
      <xdr:nvSpPr>
        <xdr:cNvPr id="144" name="テキスト ボックス 143"/>
        <xdr:cNvSpPr txBox="1"/>
      </xdr:nvSpPr>
      <xdr:spPr>
        <a:xfrm>
          <a:off x="2641111" y="98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154847</xdr:rowOff>
    </xdr:from>
    <xdr:to>
      <xdr:col>3</xdr:col>
      <xdr:colOff>3175</xdr:colOff>
      <xdr:row>57</xdr:row>
      <xdr:rowOff>84997</xdr:rowOff>
    </xdr:to>
    <xdr:sp macro="" textlink="">
      <xdr:nvSpPr>
        <xdr:cNvPr id="145" name="円/楕円 144"/>
        <xdr:cNvSpPr/>
      </xdr:nvSpPr>
      <xdr:spPr>
        <a:xfrm>
          <a:off x="1968500" y="97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76124</xdr:rowOff>
    </xdr:from>
    <xdr:ext cx="534377" cy="259045"/>
    <xdr:sp macro="" textlink="">
      <xdr:nvSpPr>
        <xdr:cNvPr id="146" name="テキスト ボックス 145"/>
        <xdr:cNvSpPr txBox="1"/>
      </xdr:nvSpPr>
      <xdr:spPr>
        <a:xfrm>
          <a:off x="1752111" y="9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120184</xdr:rowOff>
    </xdr:from>
    <xdr:to>
      <xdr:col>1</xdr:col>
      <xdr:colOff>485775</xdr:colOff>
      <xdr:row>57</xdr:row>
      <xdr:rowOff>50334</xdr:rowOff>
    </xdr:to>
    <xdr:sp macro="" textlink="">
      <xdr:nvSpPr>
        <xdr:cNvPr id="147" name="円/楕円 146"/>
        <xdr:cNvSpPr/>
      </xdr:nvSpPr>
      <xdr:spPr>
        <a:xfrm>
          <a:off x="1079500" y="97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66861</xdr:rowOff>
    </xdr:from>
    <xdr:ext cx="599010" cy="259045"/>
    <xdr:sp macro="" textlink="">
      <xdr:nvSpPr>
        <xdr:cNvPr id="148" name="テキスト ボックス 147"/>
        <xdr:cNvSpPr txBox="1"/>
      </xdr:nvSpPr>
      <xdr:spPr>
        <a:xfrm>
          <a:off x="830794" y="949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55987</xdr:rowOff>
    </xdr:from>
    <xdr:to>
      <xdr:col>6</xdr:col>
      <xdr:colOff>511175</xdr:colOff>
      <xdr:row>78</xdr:row>
      <xdr:rowOff>92349</xdr:rowOff>
    </xdr:to>
    <xdr:cxnSp macro="">
      <xdr:nvCxnSpPr>
        <xdr:cNvPr id="178" name="直線コネクタ 177"/>
        <xdr:cNvCxnSpPr/>
      </xdr:nvCxnSpPr>
      <xdr:spPr>
        <a:xfrm>
          <a:off x="3797300" y="13429087"/>
          <a:ext cx="838200" cy="3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55987</xdr:rowOff>
    </xdr:from>
    <xdr:to>
      <xdr:col>5</xdr:col>
      <xdr:colOff>358775</xdr:colOff>
      <xdr:row>78</xdr:row>
      <xdr:rowOff>108438</xdr:rowOff>
    </xdr:to>
    <xdr:cxnSp macro="">
      <xdr:nvCxnSpPr>
        <xdr:cNvPr id="181" name="直線コネクタ 180"/>
        <xdr:cNvCxnSpPr/>
      </xdr:nvCxnSpPr>
      <xdr:spPr>
        <a:xfrm flipV="1">
          <a:off x="2908300" y="1342908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37649</xdr:rowOff>
    </xdr:from>
    <xdr:to>
      <xdr:col>4</xdr:col>
      <xdr:colOff>155575</xdr:colOff>
      <xdr:row>78</xdr:row>
      <xdr:rowOff>108438</xdr:rowOff>
    </xdr:to>
    <xdr:cxnSp macro="">
      <xdr:nvCxnSpPr>
        <xdr:cNvPr id="184" name="直線コネクタ 183"/>
        <xdr:cNvCxnSpPr/>
      </xdr:nvCxnSpPr>
      <xdr:spPr>
        <a:xfrm>
          <a:off x="2019300" y="13410749"/>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37649</xdr:rowOff>
    </xdr:from>
    <xdr:to>
      <xdr:col>2</xdr:col>
      <xdr:colOff>638175</xdr:colOff>
      <xdr:row>78</xdr:row>
      <xdr:rowOff>60334</xdr:rowOff>
    </xdr:to>
    <xdr:cxnSp macro="">
      <xdr:nvCxnSpPr>
        <xdr:cNvPr id="187" name="直線コネクタ 186"/>
        <xdr:cNvCxnSpPr/>
      </xdr:nvCxnSpPr>
      <xdr:spPr>
        <a:xfrm flipV="1">
          <a:off x="1130300" y="13410749"/>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41549</xdr:rowOff>
    </xdr:from>
    <xdr:to>
      <xdr:col>6</xdr:col>
      <xdr:colOff>561975</xdr:colOff>
      <xdr:row>78</xdr:row>
      <xdr:rowOff>143149</xdr:rowOff>
    </xdr:to>
    <xdr:sp macro="" textlink="">
      <xdr:nvSpPr>
        <xdr:cNvPr id="197" name="円/楕円 196"/>
        <xdr:cNvSpPr/>
      </xdr:nvSpPr>
      <xdr:spPr>
        <a:xfrm>
          <a:off x="4584700" y="134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5187</xdr:rowOff>
    </xdr:from>
    <xdr:to>
      <xdr:col>5</xdr:col>
      <xdr:colOff>409575</xdr:colOff>
      <xdr:row>78</xdr:row>
      <xdr:rowOff>106787</xdr:rowOff>
    </xdr:to>
    <xdr:sp macro="" textlink="">
      <xdr:nvSpPr>
        <xdr:cNvPr id="199" name="円/楕円 198"/>
        <xdr:cNvSpPr/>
      </xdr:nvSpPr>
      <xdr:spPr>
        <a:xfrm>
          <a:off x="3746500" y="133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97914</xdr:rowOff>
    </xdr:from>
    <xdr:ext cx="599010" cy="259045"/>
    <xdr:sp macro="" textlink="">
      <xdr:nvSpPr>
        <xdr:cNvPr id="200" name="テキスト ボックス 199"/>
        <xdr:cNvSpPr txBox="1"/>
      </xdr:nvSpPr>
      <xdr:spPr>
        <a:xfrm>
          <a:off x="3497794" y="134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57638</xdr:rowOff>
    </xdr:from>
    <xdr:to>
      <xdr:col>4</xdr:col>
      <xdr:colOff>206375</xdr:colOff>
      <xdr:row>78</xdr:row>
      <xdr:rowOff>159238</xdr:rowOff>
    </xdr:to>
    <xdr:sp macro="" textlink="">
      <xdr:nvSpPr>
        <xdr:cNvPr id="201" name="円/楕円 200"/>
        <xdr:cNvSpPr/>
      </xdr:nvSpPr>
      <xdr:spPr>
        <a:xfrm>
          <a:off x="2857500" y="134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150365</xdr:rowOff>
    </xdr:from>
    <xdr:ext cx="599010" cy="259045"/>
    <xdr:sp macro="" textlink="">
      <xdr:nvSpPr>
        <xdr:cNvPr id="202" name="テキスト ボックス 201"/>
        <xdr:cNvSpPr txBox="1"/>
      </xdr:nvSpPr>
      <xdr:spPr>
        <a:xfrm>
          <a:off x="2608794" y="135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158299</xdr:rowOff>
    </xdr:from>
    <xdr:to>
      <xdr:col>3</xdr:col>
      <xdr:colOff>3175</xdr:colOff>
      <xdr:row>78</xdr:row>
      <xdr:rowOff>88449</xdr:rowOff>
    </xdr:to>
    <xdr:sp macro="" textlink="">
      <xdr:nvSpPr>
        <xdr:cNvPr id="203" name="円/楕円 202"/>
        <xdr:cNvSpPr/>
      </xdr:nvSpPr>
      <xdr:spPr>
        <a:xfrm>
          <a:off x="1968500" y="133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79576</xdr:rowOff>
    </xdr:from>
    <xdr:ext cx="599010" cy="259045"/>
    <xdr:sp macro="" textlink="">
      <xdr:nvSpPr>
        <xdr:cNvPr id="204" name="テキスト ボックス 203"/>
        <xdr:cNvSpPr txBox="1"/>
      </xdr:nvSpPr>
      <xdr:spPr>
        <a:xfrm>
          <a:off x="1719794" y="134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9534</xdr:rowOff>
    </xdr:from>
    <xdr:to>
      <xdr:col>1</xdr:col>
      <xdr:colOff>485775</xdr:colOff>
      <xdr:row>78</xdr:row>
      <xdr:rowOff>111134</xdr:rowOff>
    </xdr:to>
    <xdr:sp macro="" textlink="">
      <xdr:nvSpPr>
        <xdr:cNvPr id="205" name="円/楕円 204"/>
        <xdr:cNvSpPr/>
      </xdr:nvSpPr>
      <xdr:spPr>
        <a:xfrm>
          <a:off x="1079500" y="133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102261</xdr:rowOff>
    </xdr:from>
    <xdr:ext cx="599010" cy="259045"/>
    <xdr:sp macro="" textlink="">
      <xdr:nvSpPr>
        <xdr:cNvPr id="206" name="テキスト ボックス 205"/>
        <xdr:cNvSpPr txBox="1"/>
      </xdr:nvSpPr>
      <xdr:spPr>
        <a:xfrm>
          <a:off x="830794" y="134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85537</xdr:rowOff>
    </xdr:from>
    <xdr:to>
      <xdr:col>6</xdr:col>
      <xdr:colOff>511175</xdr:colOff>
      <xdr:row>98</xdr:row>
      <xdr:rowOff>88232</xdr:rowOff>
    </xdr:to>
    <xdr:cxnSp macro="">
      <xdr:nvCxnSpPr>
        <xdr:cNvPr id="238" name="直線コネクタ 237"/>
        <xdr:cNvCxnSpPr/>
      </xdr:nvCxnSpPr>
      <xdr:spPr>
        <a:xfrm flipV="1">
          <a:off x="3797300" y="16887637"/>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114342</xdr:rowOff>
    </xdr:from>
    <xdr:to>
      <xdr:col>5</xdr:col>
      <xdr:colOff>358775</xdr:colOff>
      <xdr:row>98</xdr:row>
      <xdr:rowOff>88232</xdr:rowOff>
    </xdr:to>
    <xdr:cxnSp macro="">
      <xdr:nvCxnSpPr>
        <xdr:cNvPr id="241" name="直線コネクタ 240"/>
        <xdr:cNvCxnSpPr/>
      </xdr:nvCxnSpPr>
      <xdr:spPr>
        <a:xfrm>
          <a:off x="2908300" y="16744992"/>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114342</xdr:rowOff>
    </xdr:from>
    <xdr:to>
      <xdr:col>4</xdr:col>
      <xdr:colOff>155575</xdr:colOff>
      <xdr:row>98</xdr:row>
      <xdr:rowOff>2997</xdr:rowOff>
    </xdr:to>
    <xdr:cxnSp macro="">
      <xdr:nvCxnSpPr>
        <xdr:cNvPr id="244" name="直線コネクタ 243"/>
        <xdr:cNvCxnSpPr/>
      </xdr:nvCxnSpPr>
      <xdr:spPr>
        <a:xfrm flipV="1">
          <a:off x="2019300" y="16744992"/>
          <a:ext cx="889000" cy="6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2997</xdr:rowOff>
    </xdr:from>
    <xdr:to>
      <xdr:col>2</xdr:col>
      <xdr:colOff>638175</xdr:colOff>
      <xdr:row>98</xdr:row>
      <xdr:rowOff>22706</xdr:rowOff>
    </xdr:to>
    <xdr:cxnSp macro="">
      <xdr:nvCxnSpPr>
        <xdr:cNvPr id="247" name="直線コネクタ 246"/>
        <xdr:cNvCxnSpPr/>
      </xdr:nvCxnSpPr>
      <xdr:spPr>
        <a:xfrm flipV="1">
          <a:off x="1130300" y="16805097"/>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34737</xdr:rowOff>
    </xdr:from>
    <xdr:to>
      <xdr:col>6</xdr:col>
      <xdr:colOff>561975</xdr:colOff>
      <xdr:row>98</xdr:row>
      <xdr:rowOff>136337</xdr:rowOff>
    </xdr:to>
    <xdr:sp macro="" textlink="">
      <xdr:nvSpPr>
        <xdr:cNvPr id="257" name="円/楕円 256"/>
        <xdr:cNvSpPr/>
      </xdr:nvSpPr>
      <xdr:spPr>
        <a:xfrm>
          <a:off x="4584700" y="168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13164</xdr:rowOff>
    </xdr:from>
    <xdr:ext cx="534377" cy="259045"/>
    <xdr:sp macro="" textlink="">
      <xdr:nvSpPr>
        <xdr:cNvPr id="258" name="衛生費該当値テキスト"/>
        <xdr:cNvSpPr txBox="1"/>
      </xdr:nvSpPr>
      <xdr:spPr>
        <a:xfrm>
          <a:off x="4686300" y="168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37432</xdr:rowOff>
    </xdr:from>
    <xdr:to>
      <xdr:col>5</xdr:col>
      <xdr:colOff>409575</xdr:colOff>
      <xdr:row>98</xdr:row>
      <xdr:rowOff>139032</xdr:rowOff>
    </xdr:to>
    <xdr:sp macro="" textlink="">
      <xdr:nvSpPr>
        <xdr:cNvPr id="259" name="円/楕円 258"/>
        <xdr:cNvSpPr/>
      </xdr:nvSpPr>
      <xdr:spPr>
        <a:xfrm>
          <a:off x="3746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130159</xdr:rowOff>
    </xdr:from>
    <xdr:ext cx="534377" cy="259045"/>
    <xdr:sp macro="" textlink="">
      <xdr:nvSpPr>
        <xdr:cNvPr id="260" name="テキスト ボックス 259"/>
        <xdr:cNvSpPr txBox="1"/>
      </xdr:nvSpPr>
      <xdr:spPr>
        <a:xfrm>
          <a:off x="3530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63542</xdr:rowOff>
    </xdr:from>
    <xdr:to>
      <xdr:col>4</xdr:col>
      <xdr:colOff>206375</xdr:colOff>
      <xdr:row>97</xdr:row>
      <xdr:rowOff>165142</xdr:rowOff>
    </xdr:to>
    <xdr:sp macro="" textlink="">
      <xdr:nvSpPr>
        <xdr:cNvPr id="261" name="円/楕円 260"/>
        <xdr:cNvSpPr/>
      </xdr:nvSpPr>
      <xdr:spPr>
        <a:xfrm>
          <a:off x="2857500" y="16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156269</xdr:rowOff>
    </xdr:from>
    <xdr:ext cx="534377" cy="259045"/>
    <xdr:sp macro="" textlink="">
      <xdr:nvSpPr>
        <xdr:cNvPr id="262" name="テキスト ボックス 261"/>
        <xdr:cNvSpPr txBox="1"/>
      </xdr:nvSpPr>
      <xdr:spPr>
        <a:xfrm>
          <a:off x="2641111" y="167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123647</xdr:rowOff>
    </xdr:from>
    <xdr:to>
      <xdr:col>3</xdr:col>
      <xdr:colOff>3175</xdr:colOff>
      <xdr:row>98</xdr:row>
      <xdr:rowOff>53797</xdr:rowOff>
    </xdr:to>
    <xdr:sp macro="" textlink="">
      <xdr:nvSpPr>
        <xdr:cNvPr id="263" name="円/楕円 262"/>
        <xdr:cNvSpPr/>
      </xdr:nvSpPr>
      <xdr:spPr>
        <a:xfrm>
          <a:off x="1968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44924</xdr:rowOff>
    </xdr:from>
    <xdr:ext cx="534377" cy="259045"/>
    <xdr:sp macro="" textlink="">
      <xdr:nvSpPr>
        <xdr:cNvPr id="264" name="テキスト ボックス 263"/>
        <xdr:cNvSpPr txBox="1"/>
      </xdr:nvSpPr>
      <xdr:spPr>
        <a:xfrm>
          <a:off x="1752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143356</xdr:rowOff>
    </xdr:from>
    <xdr:to>
      <xdr:col>1</xdr:col>
      <xdr:colOff>485775</xdr:colOff>
      <xdr:row>98</xdr:row>
      <xdr:rowOff>73506</xdr:rowOff>
    </xdr:to>
    <xdr:sp macro="" textlink="">
      <xdr:nvSpPr>
        <xdr:cNvPr id="265" name="円/楕円 264"/>
        <xdr:cNvSpPr/>
      </xdr:nvSpPr>
      <xdr:spPr>
        <a:xfrm>
          <a:off x="1079500" y="16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64633</xdr:rowOff>
    </xdr:from>
    <xdr:ext cx="534377" cy="259045"/>
    <xdr:sp macro="" textlink="">
      <xdr:nvSpPr>
        <xdr:cNvPr id="266" name="テキスト ボックス 265"/>
        <xdr:cNvSpPr txBox="1"/>
      </xdr:nvSpPr>
      <xdr:spPr>
        <a:xfrm>
          <a:off x="863111" y="1686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69977</xdr:rowOff>
    </xdr:from>
    <xdr:to>
      <xdr:col>15</xdr:col>
      <xdr:colOff>180975</xdr:colOff>
      <xdr:row>37</xdr:row>
      <xdr:rowOff>135509</xdr:rowOff>
    </xdr:to>
    <xdr:cxnSp macro="">
      <xdr:nvCxnSpPr>
        <xdr:cNvPr id="295" name="直線コネクタ 294"/>
        <xdr:cNvCxnSpPr/>
      </xdr:nvCxnSpPr>
      <xdr:spPr>
        <a:xfrm flipV="1">
          <a:off x="9639300" y="6413627"/>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57976</xdr:rowOff>
    </xdr:from>
    <xdr:to>
      <xdr:col>14</xdr:col>
      <xdr:colOff>28575</xdr:colOff>
      <xdr:row>37</xdr:row>
      <xdr:rowOff>135509</xdr:rowOff>
    </xdr:to>
    <xdr:cxnSp macro="">
      <xdr:nvCxnSpPr>
        <xdr:cNvPr id="298" name="直線コネクタ 297"/>
        <xdr:cNvCxnSpPr/>
      </xdr:nvCxnSpPr>
      <xdr:spPr>
        <a:xfrm>
          <a:off x="8750300" y="6401626"/>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127317</xdr:rowOff>
    </xdr:from>
    <xdr:to>
      <xdr:col>12</xdr:col>
      <xdr:colOff>511175</xdr:colOff>
      <xdr:row>37</xdr:row>
      <xdr:rowOff>57976</xdr:rowOff>
    </xdr:to>
    <xdr:cxnSp macro="">
      <xdr:nvCxnSpPr>
        <xdr:cNvPr id="301" name="直線コネクタ 300"/>
        <xdr:cNvCxnSpPr/>
      </xdr:nvCxnSpPr>
      <xdr:spPr>
        <a:xfrm>
          <a:off x="7861300" y="6299517"/>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127317</xdr:rowOff>
    </xdr:from>
    <xdr:to>
      <xdr:col>11</xdr:col>
      <xdr:colOff>307975</xdr:colOff>
      <xdr:row>37</xdr:row>
      <xdr:rowOff>99314</xdr:rowOff>
    </xdr:to>
    <xdr:cxnSp macro="">
      <xdr:nvCxnSpPr>
        <xdr:cNvPr id="304" name="直線コネクタ 303"/>
        <xdr:cNvCxnSpPr/>
      </xdr:nvCxnSpPr>
      <xdr:spPr>
        <a:xfrm flipV="1">
          <a:off x="6972300" y="6299517"/>
          <a:ext cx="889000" cy="1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19177</xdr:rowOff>
    </xdr:from>
    <xdr:to>
      <xdr:col>15</xdr:col>
      <xdr:colOff>231775</xdr:colOff>
      <xdr:row>37</xdr:row>
      <xdr:rowOff>120777</xdr:rowOff>
    </xdr:to>
    <xdr:sp macro="" textlink="">
      <xdr:nvSpPr>
        <xdr:cNvPr id="314" name="円/楕円 313"/>
        <xdr:cNvSpPr/>
      </xdr:nvSpPr>
      <xdr:spPr>
        <a:xfrm>
          <a:off x="10426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42054</xdr:rowOff>
    </xdr:from>
    <xdr:ext cx="469744" cy="259045"/>
    <xdr:sp macro="" textlink="">
      <xdr:nvSpPr>
        <xdr:cNvPr id="315" name="労働費該当値テキスト"/>
        <xdr:cNvSpPr txBox="1"/>
      </xdr:nvSpPr>
      <xdr:spPr>
        <a:xfrm>
          <a:off x="10528300" y="62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84709</xdr:rowOff>
    </xdr:from>
    <xdr:to>
      <xdr:col>14</xdr:col>
      <xdr:colOff>79375</xdr:colOff>
      <xdr:row>38</xdr:row>
      <xdr:rowOff>14860</xdr:rowOff>
    </xdr:to>
    <xdr:sp macro="" textlink="">
      <xdr:nvSpPr>
        <xdr:cNvPr id="316" name="円/楕円 315"/>
        <xdr:cNvSpPr/>
      </xdr:nvSpPr>
      <xdr:spPr>
        <a:xfrm>
          <a:off x="9588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5986</xdr:rowOff>
    </xdr:from>
    <xdr:ext cx="469744" cy="259045"/>
    <xdr:sp macro="" textlink="">
      <xdr:nvSpPr>
        <xdr:cNvPr id="317" name="テキスト ボックス 316"/>
        <xdr:cNvSpPr txBox="1"/>
      </xdr:nvSpPr>
      <xdr:spPr>
        <a:xfrm>
          <a:off x="9404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7176</xdr:rowOff>
    </xdr:from>
    <xdr:to>
      <xdr:col>12</xdr:col>
      <xdr:colOff>561975</xdr:colOff>
      <xdr:row>37</xdr:row>
      <xdr:rowOff>108776</xdr:rowOff>
    </xdr:to>
    <xdr:sp macro="" textlink="">
      <xdr:nvSpPr>
        <xdr:cNvPr id="318" name="円/楕円 317"/>
        <xdr:cNvSpPr/>
      </xdr:nvSpPr>
      <xdr:spPr>
        <a:xfrm>
          <a:off x="86995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99903</xdr:rowOff>
    </xdr:from>
    <xdr:ext cx="469744" cy="259045"/>
    <xdr:sp macro="" textlink="">
      <xdr:nvSpPr>
        <xdr:cNvPr id="319" name="テキスト ボックス 318"/>
        <xdr:cNvSpPr txBox="1"/>
      </xdr:nvSpPr>
      <xdr:spPr>
        <a:xfrm>
          <a:off x="8515427" y="64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76517</xdr:rowOff>
    </xdr:from>
    <xdr:to>
      <xdr:col>11</xdr:col>
      <xdr:colOff>358775</xdr:colOff>
      <xdr:row>37</xdr:row>
      <xdr:rowOff>6667</xdr:rowOff>
    </xdr:to>
    <xdr:sp macro="" textlink="">
      <xdr:nvSpPr>
        <xdr:cNvPr id="320" name="円/楕円 319"/>
        <xdr:cNvSpPr/>
      </xdr:nvSpPr>
      <xdr:spPr>
        <a:xfrm>
          <a:off x="7810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169244</xdr:rowOff>
    </xdr:from>
    <xdr:ext cx="469744" cy="259045"/>
    <xdr:sp macro="" textlink="">
      <xdr:nvSpPr>
        <xdr:cNvPr id="321" name="テキスト ボックス 320"/>
        <xdr:cNvSpPr txBox="1"/>
      </xdr:nvSpPr>
      <xdr:spPr>
        <a:xfrm>
          <a:off x="7626427"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48514</xdr:rowOff>
    </xdr:from>
    <xdr:to>
      <xdr:col>10</xdr:col>
      <xdr:colOff>155575</xdr:colOff>
      <xdr:row>37</xdr:row>
      <xdr:rowOff>150114</xdr:rowOff>
    </xdr:to>
    <xdr:sp macro="" textlink="">
      <xdr:nvSpPr>
        <xdr:cNvPr id="322" name="円/楕円 321"/>
        <xdr:cNvSpPr/>
      </xdr:nvSpPr>
      <xdr:spPr>
        <a:xfrm>
          <a:off x="6921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141241</xdr:rowOff>
    </xdr:from>
    <xdr:ext cx="469744" cy="259045"/>
    <xdr:sp macro="" textlink="">
      <xdr:nvSpPr>
        <xdr:cNvPr id="323" name="テキスト ボックス 322"/>
        <xdr:cNvSpPr txBox="1"/>
      </xdr:nvSpPr>
      <xdr:spPr>
        <a:xfrm>
          <a:off x="6737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89157</xdr:rowOff>
    </xdr:from>
    <xdr:to>
      <xdr:col>15</xdr:col>
      <xdr:colOff>180975</xdr:colOff>
      <xdr:row>58</xdr:row>
      <xdr:rowOff>90226</xdr:rowOff>
    </xdr:to>
    <xdr:cxnSp macro="">
      <xdr:nvCxnSpPr>
        <xdr:cNvPr id="350" name="直線コネクタ 349"/>
        <xdr:cNvCxnSpPr/>
      </xdr:nvCxnSpPr>
      <xdr:spPr>
        <a:xfrm>
          <a:off x="9639300" y="10033257"/>
          <a:ext cx="8382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89157</xdr:rowOff>
    </xdr:from>
    <xdr:to>
      <xdr:col>14</xdr:col>
      <xdr:colOff>28575</xdr:colOff>
      <xdr:row>58</xdr:row>
      <xdr:rowOff>95009</xdr:rowOff>
    </xdr:to>
    <xdr:cxnSp macro="">
      <xdr:nvCxnSpPr>
        <xdr:cNvPr id="353" name="直線コネクタ 352"/>
        <xdr:cNvCxnSpPr/>
      </xdr:nvCxnSpPr>
      <xdr:spPr>
        <a:xfrm flipV="1">
          <a:off x="8750300" y="1003325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95009</xdr:rowOff>
    </xdr:from>
    <xdr:to>
      <xdr:col>12</xdr:col>
      <xdr:colOff>511175</xdr:colOff>
      <xdr:row>58</xdr:row>
      <xdr:rowOff>107111</xdr:rowOff>
    </xdr:to>
    <xdr:cxnSp macro="">
      <xdr:nvCxnSpPr>
        <xdr:cNvPr id="356" name="直線コネクタ 355"/>
        <xdr:cNvCxnSpPr/>
      </xdr:nvCxnSpPr>
      <xdr:spPr>
        <a:xfrm flipV="1">
          <a:off x="7861300" y="10039109"/>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102850</xdr:rowOff>
    </xdr:from>
    <xdr:to>
      <xdr:col>11</xdr:col>
      <xdr:colOff>307975</xdr:colOff>
      <xdr:row>58</xdr:row>
      <xdr:rowOff>107111</xdr:rowOff>
    </xdr:to>
    <xdr:cxnSp macro="">
      <xdr:nvCxnSpPr>
        <xdr:cNvPr id="359" name="直線コネクタ 358"/>
        <xdr:cNvCxnSpPr/>
      </xdr:nvCxnSpPr>
      <xdr:spPr>
        <a:xfrm>
          <a:off x="6972300" y="10046950"/>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39426</xdr:rowOff>
    </xdr:from>
    <xdr:to>
      <xdr:col>15</xdr:col>
      <xdr:colOff>231775</xdr:colOff>
      <xdr:row>58</xdr:row>
      <xdr:rowOff>141026</xdr:rowOff>
    </xdr:to>
    <xdr:sp macro="" textlink="">
      <xdr:nvSpPr>
        <xdr:cNvPr id="369" name="円/楕円 368"/>
        <xdr:cNvSpPr/>
      </xdr:nvSpPr>
      <xdr:spPr>
        <a:xfrm>
          <a:off x="10426700" y="99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38357</xdr:rowOff>
    </xdr:from>
    <xdr:to>
      <xdr:col>14</xdr:col>
      <xdr:colOff>79375</xdr:colOff>
      <xdr:row>58</xdr:row>
      <xdr:rowOff>139957</xdr:rowOff>
    </xdr:to>
    <xdr:sp macro="" textlink="">
      <xdr:nvSpPr>
        <xdr:cNvPr id="371" name="円/楕円 370"/>
        <xdr:cNvSpPr/>
      </xdr:nvSpPr>
      <xdr:spPr>
        <a:xfrm>
          <a:off x="9588500" y="99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131084</xdr:rowOff>
    </xdr:from>
    <xdr:ext cx="534377" cy="259045"/>
    <xdr:sp macro="" textlink="">
      <xdr:nvSpPr>
        <xdr:cNvPr id="372" name="テキスト ボックス 371"/>
        <xdr:cNvSpPr txBox="1"/>
      </xdr:nvSpPr>
      <xdr:spPr>
        <a:xfrm>
          <a:off x="9372111" y="100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44209</xdr:rowOff>
    </xdr:from>
    <xdr:to>
      <xdr:col>12</xdr:col>
      <xdr:colOff>561975</xdr:colOff>
      <xdr:row>58</xdr:row>
      <xdr:rowOff>145809</xdr:rowOff>
    </xdr:to>
    <xdr:sp macro="" textlink="">
      <xdr:nvSpPr>
        <xdr:cNvPr id="373" name="円/楕円 372"/>
        <xdr:cNvSpPr/>
      </xdr:nvSpPr>
      <xdr:spPr>
        <a:xfrm>
          <a:off x="8699500" y="99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136936</xdr:rowOff>
    </xdr:from>
    <xdr:ext cx="469744" cy="259045"/>
    <xdr:sp macro="" textlink="">
      <xdr:nvSpPr>
        <xdr:cNvPr id="374" name="テキスト ボックス 373"/>
        <xdr:cNvSpPr txBox="1"/>
      </xdr:nvSpPr>
      <xdr:spPr>
        <a:xfrm>
          <a:off x="8515427" y="1008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56311</xdr:rowOff>
    </xdr:from>
    <xdr:to>
      <xdr:col>11</xdr:col>
      <xdr:colOff>358775</xdr:colOff>
      <xdr:row>58</xdr:row>
      <xdr:rowOff>157911</xdr:rowOff>
    </xdr:to>
    <xdr:sp macro="" textlink="">
      <xdr:nvSpPr>
        <xdr:cNvPr id="375" name="円/楕円 374"/>
        <xdr:cNvSpPr/>
      </xdr:nvSpPr>
      <xdr:spPr>
        <a:xfrm>
          <a:off x="7810500" y="10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149038</xdr:rowOff>
    </xdr:from>
    <xdr:ext cx="469744" cy="259045"/>
    <xdr:sp macro="" textlink="">
      <xdr:nvSpPr>
        <xdr:cNvPr id="376" name="テキスト ボックス 375"/>
        <xdr:cNvSpPr txBox="1"/>
      </xdr:nvSpPr>
      <xdr:spPr>
        <a:xfrm>
          <a:off x="7626427" y="100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52050</xdr:rowOff>
    </xdr:from>
    <xdr:to>
      <xdr:col>10</xdr:col>
      <xdr:colOff>155575</xdr:colOff>
      <xdr:row>58</xdr:row>
      <xdr:rowOff>153650</xdr:rowOff>
    </xdr:to>
    <xdr:sp macro="" textlink="">
      <xdr:nvSpPr>
        <xdr:cNvPr id="377" name="円/楕円 376"/>
        <xdr:cNvSpPr/>
      </xdr:nvSpPr>
      <xdr:spPr>
        <a:xfrm>
          <a:off x="6921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144777</xdr:rowOff>
    </xdr:from>
    <xdr:ext cx="469744" cy="259045"/>
    <xdr:sp macro="" textlink="">
      <xdr:nvSpPr>
        <xdr:cNvPr id="378" name="テキスト ボックス 377"/>
        <xdr:cNvSpPr txBox="1"/>
      </xdr:nvSpPr>
      <xdr:spPr>
        <a:xfrm>
          <a:off x="6737427" y="100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153970</xdr:rowOff>
    </xdr:from>
    <xdr:to>
      <xdr:col>15</xdr:col>
      <xdr:colOff>180975</xdr:colOff>
      <xdr:row>78</xdr:row>
      <xdr:rowOff>154037</xdr:rowOff>
    </xdr:to>
    <xdr:cxnSp macro="">
      <xdr:nvCxnSpPr>
        <xdr:cNvPr id="409" name="直線コネクタ 408"/>
        <xdr:cNvCxnSpPr/>
      </xdr:nvCxnSpPr>
      <xdr:spPr>
        <a:xfrm flipV="1">
          <a:off x="9639300" y="13527070"/>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169255</xdr:rowOff>
    </xdr:from>
    <xdr:to>
      <xdr:col>14</xdr:col>
      <xdr:colOff>28575</xdr:colOff>
      <xdr:row>78</xdr:row>
      <xdr:rowOff>154037</xdr:rowOff>
    </xdr:to>
    <xdr:cxnSp macro="">
      <xdr:nvCxnSpPr>
        <xdr:cNvPr id="412" name="直線コネクタ 411"/>
        <xdr:cNvCxnSpPr/>
      </xdr:nvCxnSpPr>
      <xdr:spPr>
        <a:xfrm>
          <a:off x="8750300" y="13370905"/>
          <a:ext cx="889000" cy="1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151326</xdr:rowOff>
    </xdr:from>
    <xdr:to>
      <xdr:col>12</xdr:col>
      <xdr:colOff>511175</xdr:colOff>
      <xdr:row>77</xdr:row>
      <xdr:rowOff>169255</xdr:rowOff>
    </xdr:to>
    <xdr:cxnSp macro="">
      <xdr:nvCxnSpPr>
        <xdr:cNvPr id="415" name="直線コネクタ 414"/>
        <xdr:cNvCxnSpPr/>
      </xdr:nvCxnSpPr>
      <xdr:spPr>
        <a:xfrm>
          <a:off x="7861300" y="13352976"/>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151326</xdr:rowOff>
    </xdr:from>
    <xdr:to>
      <xdr:col>11</xdr:col>
      <xdr:colOff>307975</xdr:colOff>
      <xdr:row>78</xdr:row>
      <xdr:rowOff>147506</xdr:rowOff>
    </xdr:to>
    <xdr:cxnSp macro="">
      <xdr:nvCxnSpPr>
        <xdr:cNvPr id="418" name="直線コネクタ 417"/>
        <xdr:cNvCxnSpPr/>
      </xdr:nvCxnSpPr>
      <xdr:spPr>
        <a:xfrm flipV="1">
          <a:off x="6972300" y="13352976"/>
          <a:ext cx="889000" cy="16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103170</xdr:rowOff>
    </xdr:from>
    <xdr:to>
      <xdr:col>15</xdr:col>
      <xdr:colOff>231775</xdr:colOff>
      <xdr:row>79</xdr:row>
      <xdr:rowOff>33320</xdr:rowOff>
    </xdr:to>
    <xdr:sp macro="" textlink="">
      <xdr:nvSpPr>
        <xdr:cNvPr id="428" name="円/楕円 427"/>
        <xdr:cNvSpPr/>
      </xdr:nvSpPr>
      <xdr:spPr>
        <a:xfrm>
          <a:off x="104267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18097</xdr:rowOff>
    </xdr:from>
    <xdr:ext cx="469744" cy="259045"/>
    <xdr:sp macro="" textlink="">
      <xdr:nvSpPr>
        <xdr:cNvPr id="429" name="商工費該当値テキスト"/>
        <xdr:cNvSpPr txBox="1"/>
      </xdr:nvSpPr>
      <xdr:spPr>
        <a:xfrm>
          <a:off x="10528300" y="1339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103237</xdr:rowOff>
    </xdr:from>
    <xdr:to>
      <xdr:col>14</xdr:col>
      <xdr:colOff>79375</xdr:colOff>
      <xdr:row>79</xdr:row>
      <xdr:rowOff>33387</xdr:rowOff>
    </xdr:to>
    <xdr:sp macro="" textlink="">
      <xdr:nvSpPr>
        <xdr:cNvPr id="430" name="円/楕円 429"/>
        <xdr:cNvSpPr/>
      </xdr:nvSpPr>
      <xdr:spPr>
        <a:xfrm>
          <a:off x="9588500" y="134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24514</xdr:rowOff>
    </xdr:from>
    <xdr:ext cx="469744" cy="259045"/>
    <xdr:sp macro="" textlink="">
      <xdr:nvSpPr>
        <xdr:cNvPr id="431" name="テキスト ボックス 430"/>
        <xdr:cNvSpPr txBox="1"/>
      </xdr:nvSpPr>
      <xdr:spPr>
        <a:xfrm>
          <a:off x="9404427" y="1356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118455</xdr:rowOff>
    </xdr:from>
    <xdr:to>
      <xdr:col>12</xdr:col>
      <xdr:colOff>561975</xdr:colOff>
      <xdr:row>78</xdr:row>
      <xdr:rowOff>48605</xdr:rowOff>
    </xdr:to>
    <xdr:sp macro="" textlink="">
      <xdr:nvSpPr>
        <xdr:cNvPr id="432" name="円/楕円 431"/>
        <xdr:cNvSpPr/>
      </xdr:nvSpPr>
      <xdr:spPr>
        <a:xfrm>
          <a:off x="8699500" y="133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39732</xdr:rowOff>
    </xdr:from>
    <xdr:ext cx="469744" cy="259045"/>
    <xdr:sp macro="" textlink="">
      <xdr:nvSpPr>
        <xdr:cNvPr id="433" name="テキスト ボックス 432"/>
        <xdr:cNvSpPr txBox="1"/>
      </xdr:nvSpPr>
      <xdr:spPr>
        <a:xfrm>
          <a:off x="8515427"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100526</xdr:rowOff>
    </xdr:from>
    <xdr:to>
      <xdr:col>11</xdr:col>
      <xdr:colOff>358775</xdr:colOff>
      <xdr:row>78</xdr:row>
      <xdr:rowOff>30676</xdr:rowOff>
    </xdr:to>
    <xdr:sp macro="" textlink="">
      <xdr:nvSpPr>
        <xdr:cNvPr id="434" name="円/楕円 433"/>
        <xdr:cNvSpPr/>
      </xdr:nvSpPr>
      <xdr:spPr>
        <a:xfrm>
          <a:off x="7810500" y="133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21803</xdr:rowOff>
    </xdr:from>
    <xdr:ext cx="469744" cy="259045"/>
    <xdr:sp macro="" textlink="">
      <xdr:nvSpPr>
        <xdr:cNvPr id="435" name="テキスト ボックス 434"/>
        <xdr:cNvSpPr txBox="1"/>
      </xdr:nvSpPr>
      <xdr:spPr>
        <a:xfrm>
          <a:off x="7626427" y="133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96706</xdr:rowOff>
    </xdr:from>
    <xdr:to>
      <xdr:col>10</xdr:col>
      <xdr:colOff>155575</xdr:colOff>
      <xdr:row>79</xdr:row>
      <xdr:rowOff>26856</xdr:rowOff>
    </xdr:to>
    <xdr:sp macro="" textlink="">
      <xdr:nvSpPr>
        <xdr:cNvPr id="436" name="円/楕円 435"/>
        <xdr:cNvSpPr/>
      </xdr:nvSpPr>
      <xdr:spPr>
        <a:xfrm>
          <a:off x="69215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17983</xdr:rowOff>
    </xdr:from>
    <xdr:ext cx="469744" cy="259045"/>
    <xdr:sp macro="" textlink="">
      <xdr:nvSpPr>
        <xdr:cNvPr id="437" name="テキスト ボックス 436"/>
        <xdr:cNvSpPr txBox="1"/>
      </xdr:nvSpPr>
      <xdr:spPr>
        <a:xfrm>
          <a:off x="6737427" y="135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20591</xdr:rowOff>
    </xdr:from>
    <xdr:to>
      <xdr:col>15</xdr:col>
      <xdr:colOff>180975</xdr:colOff>
      <xdr:row>98</xdr:row>
      <xdr:rowOff>26411</xdr:rowOff>
    </xdr:to>
    <xdr:cxnSp macro="">
      <xdr:nvCxnSpPr>
        <xdr:cNvPr id="464" name="直線コネクタ 463"/>
        <xdr:cNvCxnSpPr/>
      </xdr:nvCxnSpPr>
      <xdr:spPr>
        <a:xfrm>
          <a:off x="9639300" y="16822691"/>
          <a:ext cx="8382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168718</xdr:rowOff>
    </xdr:from>
    <xdr:to>
      <xdr:col>14</xdr:col>
      <xdr:colOff>28575</xdr:colOff>
      <xdr:row>98</xdr:row>
      <xdr:rowOff>20591</xdr:rowOff>
    </xdr:to>
    <xdr:cxnSp macro="">
      <xdr:nvCxnSpPr>
        <xdr:cNvPr id="467" name="直線コネクタ 466"/>
        <xdr:cNvCxnSpPr/>
      </xdr:nvCxnSpPr>
      <xdr:spPr>
        <a:xfrm>
          <a:off x="8750300" y="16799368"/>
          <a:ext cx="889000" cy="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168718</xdr:rowOff>
    </xdr:from>
    <xdr:to>
      <xdr:col>12</xdr:col>
      <xdr:colOff>511175</xdr:colOff>
      <xdr:row>98</xdr:row>
      <xdr:rowOff>16377</xdr:rowOff>
    </xdr:to>
    <xdr:cxnSp macro="">
      <xdr:nvCxnSpPr>
        <xdr:cNvPr id="470" name="直線コネクタ 469"/>
        <xdr:cNvCxnSpPr/>
      </xdr:nvCxnSpPr>
      <xdr:spPr>
        <a:xfrm flipV="1">
          <a:off x="7861300" y="16799368"/>
          <a:ext cx="889000" cy="1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6846</xdr:rowOff>
    </xdr:from>
    <xdr:to>
      <xdr:col>11</xdr:col>
      <xdr:colOff>307975</xdr:colOff>
      <xdr:row>98</xdr:row>
      <xdr:rowOff>16377</xdr:rowOff>
    </xdr:to>
    <xdr:cxnSp macro="">
      <xdr:nvCxnSpPr>
        <xdr:cNvPr id="473" name="直線コネクタ 472"/>
        <xdr:cNvCxnSpPr/>
      </xdr:nvCxnSpPr>
      <xdr:spPr>
        <a:xfrm>
          <a:off x="6972300" y="16808946"/>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147061</xdr:rowOff>
    </xdr:from>
    <xdr:to>
      <xdr:col>15</xdr:col>
      <xdr:colOff>231775</xdr:colOff>
      <xdr:row>98</xdr:row>
      <xdr:rowOff>77211</xdr:rowOff>
    </xdr:to>
    <xdr:sp macro="" textlink="">
      <xdr:nvSpPr>
        <xdr:cNvPr id="483" name="円/楕円 482"/>
        <xdr:cNvSpPr/>
      </xdr:nvSpPr>
      <xdr:spPr>
        <a:xfrm>
          <a:off x="10426700" y="167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141241</xdr:rowOff>
    </xdr:from>
    <xdr:to>
      <xdr:col>14</xdr:col>
      <xdr:colOff>79375</xdr:colOff>
      <xdr:row>98</xdr:row>
      <xdr:rowOff>71391</xdr:rowOff>
    </xdr:to>
    <xdr:sp macro="" textlink="">
      <xdr:nvSpPr>
        <xdr:cNvPr id="485" name="円/楕円 484"/>
        <xdr:cNvSpPr/>
      </xdr:nvSpPr>
      <xdr:spPr>
        <a:xfrm>
          <a:off x="9588500" y="167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62518</xdr:rowOff>
    </xdr:from>
    <xdr:ext cx="534377" cy="259045"/>
    <xdr:sp macro="" textlink="">
      <xdr:nvSpPr>
        <xdr:cNvPr id="486" name="テキスト ボックス 485"/>
        <xdr:cNvSpPr txBox="1"/>
      </xdr:nvSpPr>
      <xdr:spPr>
        <a:xfrm>
          <a:off x="9372111" y="16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117918</xdr:rowOff>
    </xdr:from>
    <xdr:to>
      <xdr:col>12</xdr:col>
      <xdr:colOff>561975</xdr:colOff>
      <xdr:row>98</xdr:row>
      <xdr:rowOff>48068</xdr:rowOff>
    </xdr:to>
    <xdr:sp macro="" textlink="">
      <xdr:nvSpPr>
        <xdr:cNvPr id="487" name="円/楕円 486"/>
        <xdr:cNvSpPr/>
      </xdr:nvSpPr>
      <xdr:spPr>
        <a:xfrm>
          <a:off x="8699500" y="167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64595</xdr:rowOff>
    </xdr:from>
    <xdr:ext cx="534377" cy="259045"/>
    <xdr:sp macro="" textlink="">
      <xdr:nvSpPr>
        <xdr:cNvPr id="488" name="テキスト ボックス 487"/>
        <xdr:cNvSpPr txBox="1"/>
      </xdr:nvSpPr>
      <xdr:spPr>
        <a:xfrm>
          <a:off x="8483111" y="165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137027</xdr:rowOff>
    </xdr:from>
    <xdr:to>
      <xdr:col>11</xdr:col>
      <xdr:colOff>358775</xdr:colOff>
      <xdr:row>98</xdr:row>
      <xdr:rowOff>67177</xdr:rowOff>
    </xdr:to>
    <xdr:sp macro="" textlink="">
      <xdr:nvSpPr>
        <xdr:cNvPr id="489" name="円/楕円 488"/>
        <xdr:cNvSpPr/>
      </xdr:nvSpPr>
      <xdr:spPr>
        <a:xfrm>
          <a:off x="7810500" y="167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83704</xdr:rowOff>
    </xdr:from>
    <xdr:ext cx="534377" cy="259045"/>
    <xdr:sp macro="" textlink="">
      <xdr:nvSpPr>
        <xdr:cNvPr id="490" name="テキスト ボックス 489"/>
        <xdr:cNvSpPr txBox="1"/>
      </xdr:nvSpPr>
      <xdr:spPr>
        <a:xfrm>
          <a:off x="7594111" y="16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127496</xdr:rowOff>
    </xdr:from>
    <xdr:to>
      <xdr:col>10</xdr:col>
      <xdr:colOff>155575</xdr:colOff>
      <xdr:row>98</xdr:row>
      <xdr:rowOff>57646</xdr:rowOff>
    </xdr:to>
    <xdr:sp macro="" textlink="">
      <xdr:nvSpPr>
        <xdr:cNvPr id="491" name="円/楕円 490"/>
        <xdr:cNvSpPr/>
      </xdr:nvSpPr>
      <xdr:spPr>
        <a:xfrm>
          <a:off x="6921500" y="16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74173</xdr:rowOff>
    </xdr:from>
    <xdr:ext cx="534377" cy="259045"/>
    <xdr:sp macro="" textlink="">
      <xdr:nvSpPr>
        <xdr:cNvPr id="492" name="テキスト ボックス 491"/>
        <xdr:cNvSpPr txBox="1"/>
      </xdr:nvSpPr>
      <xdr:spPr>
        <a:xfrm>
          <a:off x="6705111" y="165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101752</xdr:rowOff>
    </xdr:from>
    <xdr:to>
      <xdr:col>23</xdr:col>
      <xdr:colOff>517525</xdr:colOff>
      <xdr:row>37</xdr:row>
      <xdr:rowOff>146596</xdr:rowOff>
    </xdr:to>
    <xdr:cxnSp macro="">
      <xdr:nvCxnSpPr>
        <xdr:cNvPr id="522" name="直線コネクタ 521"/>
        <xdr:cNvCxnSpPr/>
      </xdr:nvCxnSpPr>
      <xdr:spPr>
        <a:xfrm flipV="1">
          <a:off x="15481300" y="6445402"/>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107048</xdr:rowOff>
    </xdr:from>
    <xdr:to>
      <xdr:col>22</xdr:col>
      <xdr:colOff>365125</xdr:colOff>
      <xdr:row>37</xdr:row>
      <xdr:rowOff>146596</xdr:rowOff>
    </xdr:to>
    <xdr:cxnSp macro="">
      <xdr:nvCxnSpPr>
        <xdr:cNvPr id="525" name="直線コネクタ 524"/>
        <xdr:cNvCxnSpPr/>
      </xdr:nvCxnSpPr>
      <xdr:spPr>
        <a:xfrm>
          <a:off x="14592300" y="645069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107048</xdr:rowOff>
    </xdr:from>
    <xdr:to>
      <xdr:col>21</xdr:col>
      <xdr:colOff>161925</xdr:colOff>
      <xdr:row>37</xdr:row>
      <xdr:rowOff>107315</xdr:rowOff>
    </xdr:to>
    <xdr:cxnSp macro="">
      <xdr:nvCxnSpPr>
        <xdr:cNvPr id="528" name="直線コネクタ 527"/>
        <xdr:cNvCxnSpPr/>
      </xdr:nvCxnSpPr>
      <xdr:spPr>
        <a:xfrm flipV="1">
          <a:off x="13703300" y="64506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107315</xdr:rowOff>
    </xdr:from>
    <xdr:to>
      <xdr:col>19</xdr:col>
      <xdr:colOff>644525</xdr:colOff>
      <xdr:row>38</xdr:row>
      <xdr:rowOff>54775</xdr:rowOff>
    </xdr:to>
    <xdr:cxnSp macro="">
      <xdr:nvCxnSpPr>
        <xdr:cNvPr id="531" name="直線コネクタ 530"/>
        <xdr:cNvCxnSpPr/>
      </xdr:nvCxnSpPr>
      <xdr:spPr>
        <a:xfrm flipV="1">
          <a:off x="12814300" y="6450965"/>
          <a:ext cx="889000" cy="1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50952</xdr:rowOff>
    </xdr:from>
    <xdr:to>
      <xdr:col>23</xdr:col>
      <xdr:colOff>568325</xdr:colOff>
      <xdr:row>37</xdr:row>
      <xdr:rowOff>152552</xdr:rowOff>
    </xdr:to>
    <xdr:sp macro="" textlink="">
      <xdr:nvSpPr>
        <xdr:cNvPr id="541" name="円/楕円 540"/>
        <xdr:cNvSpPr/>
      </xdr:nvSpPr>
      <xdr:spPr>
        <a:xfrm>
          <a:off x="162687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29379</xdr:rowOff>
    </xdr:from>
    <xdr:ext cx="534377" cy="259045"/>
    <xdr:sp macro="" textlink="">
      <xdr:nvSpPr>
        <xdr:cNvPr id="542" name="消防費該当値テキスト"/>
        <xdr:cNvSpPr txBox="1"/>
      </xdr:nvSpPr>
      <xdr:spPr>
        <a:xfrm>
          <a:off x="16370300" y="6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95796</xdr:rowOff>
    </xdr:from>
    <xdr:to>
      <xdr:col>22</xdr:col>
      <xdr:colOff>415925</xdr:colOff>
      <xdr:row>38</xdr:row>
      <xdr:rowOff>25946</xdr:rowOff>
    </xdr:to>
    <xdr:sp macro="" textlink="">
      <xdr:nvSpPr>
        <xdr:cNvPr id="543" name="円/楕円 542"/>
        <xdr:cNvSpPr/>
      </xdr:nvSpPr>
      <xdr:spPr>
        <a:xfrm>
          <a:off x="15430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17073</xdr:rowOff>
    </xdr:from>
    <xdr:ext cx="534377" cy="259045"/>
    <xdr:sp macro="" textlink="">
      <xdr:nvSpPr>
        <xdr:cNvPr id="544" name="テキスト ボックス 543"/>
        <xdr:cNvSpPr txBox="1"/>
      </xdr:nvSpPr>
      <xdr:spPr>
        <a:xfrm>
          <a:off x="15214111" y="6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56248</xdr:rowOff>
    </xdr:from>
    <xdr:to>
      <xdr:col>21</xdr:col>
      <xdr:colOff>212725</xdr:colOff>
      <xdr:row>37</xdr:row>
      <xdr:rowOff>157848</xdr:rowOff>
    </xdr:to>
    <xdr:sp macro="" textlink="">
      <xdr:nvSpPr>
        <xdr:cNvPr id="545" name="円/楕円 544"/>
        <xdr:cNvSpPr/>
      </xdr:nvSpPr>
      <xdr:spPr>
        <a:xfrm>
          <a:off x="14541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148976</xdr:rowOff>
    </xdr:from>
    <xdr:ext cx="534377" cy="259045"/>
    <xdr:sp macro="" textlink="">
      <xdr:nvSpPr>
        <xdr:cNvPr id="546" name="テキスト ボックス 545"/>
        <xdr:cNvSpPr txBox="1"/>
      </xdr:nvSpPr>
      <xdr:spPr>
        <a:xfrm>
          <a:off x="14325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56515</xdr:rowOff>
    </xdr:from>
    <xdr:to>
      <xdr:col>20</xdr:col>
      <xdr:colOff>9525</xdr:colOff>
      <xdr:row>37</xdr:row>
      <xdr:rowOff>158115</xdr:rowOff>
    </xdr:to>
    <xdr:sp macro="" textlink="">
      <xdr:nvSpPr>
        <xdr:cNvPr id="547" name="円/楕円 546"/>
        <xdr:cNvSpPr/>
      </xdr:nvSpPr>
      <xdr:spPr>
        <a:xfrm>
          <a:off x="13652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149242</xdr:rowOff>
    </xdr:from>
    <xdr:ext cx="534377" cy="259045"/>
    <xdr:sp macro="" textlink="">
      <xdr:nvSpPr>
        <xdr:cNvPr id="548" name="テキスト ボックス 547"/>
        <xdr:cNvSpPr txBox="1"/>
      </xdr:nvSpPr>
      <xdr:spPr>
        <a:xfrm>
          <a:off x="13436111"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3975</xdr:rowOff>
    </xdr:from>
    <xdr:to>
      <xdr:col>18</xdr:col>
      <xdr:colOff>492125</xdr:colOff>
      <xdr:row>38</xdr:row>
      <xdr:rowOff>105575</xdr:rowOff>
    </xdr:to>
    <xdr:sp macro="" textlink="">
      <xdr:nvSpPr>
        <xdr:cNvPr id="549" name="円/楕円 548"/>
        <xdr:cNvSpPr/>
      </xdr:nvSpPr>
      <xdr:spPr>
        <a:xfrm>
          <a:off x="12763500" y="6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96702</xdr:rowOff>
    </xdr:from>
    <xdr:ext cx="534377" cy="259045"/>
    <xdr:sp macro="" textlink="">
      <xdr:nvSpPr>
        <xdr:cNvPr id="550" name="テキスト ボックス 549"/>
        <xdr:cNvSpPr txBox="1"/>
      </xdr:nvSpPr>
      <xdr:spPr>
        <a:xfrm>
          <a:off x="12547111" y="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41125</xdr:rowOff>
    </xdr:from>
    <xdr:to>
      <xdr:col>23</xdr:col>
      <xdr:colOff>517525</xdr:colOff>
      <xdr:row>57</xdr:row>
      <xdr:rowOff>154281</xdr:rowOff>
    </xdr:to>
    <xdr:cxnSp macro="">
      <xdr:nvCxnSpPr>
        <xdr:cNvPr id="582" name="直線コネクタ 581"/>
        <xdr:cNvCxnSpPr/>
      </xdr:nvCxnSpPr>
      <xdr:spPr>
        <a:xfrm>
          <a:off x="15481300" y="9813775"/>
          <a:ext cx="8382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41125</xdr:rowOff>
    </xdr:from>
    <xdr:to>
      <xdr:col>22</xdr:col>
      <xdr:colOff>365125</xdr:colOff>
      <xdr:row>57</xdr:row>
      <xdr:rowOff>55167</xdr:rowOff>
    </xdr:to>
    <xdr:cxnSp macro="">
      <xdr:nvCxnSpPr>
        <xdr:cNvPr id="585" name="直線コネクタ 584"/>
        <xdr:cNvCxnSpPr/>
      </xdr:nvCxnSpPr>
      <xdr:spPr>
        <a:xfrm flipV="1">
          <a:off x="14592300" y="981377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55167</xdr:rowOff>
    </xdr:from>
    <xdr:to>
      <xdr:col>21</xdr:col>
      <xdr:colOff>161925</xdr:colOff>
      <xdr:row>57</xdr:row>
      <xdr:rowOff>115468</xdr:rowOff>
    </xdr:to>
    <xdr:cxnSp macro="">
      <xdr:nvCxnSpPr>
        <xdr:cNvPr id="588" name="直線コネクタ 587"/>
        <xdr:cNvCxnSpPr/>
      </xdr:nvCxnSpPr>
      <xdr:spPr>
        <a:xfrm flipV="1">
          <a:off x="13703300" y="9827817"/>
          <a:ext cx="889000" cy="6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67887</xdr:rowOff>
    </xdr:from>
    <xdr:to>
      <xdr:col>19</xdr:col>
      <xdr:colOff>644525</xdr:colOff>
      <xdr:row>57</xdr:row>
      <xdr:rowOff>115468</xdr:rowOff>
    </xdr:to>
    <xdr:cxnSp macro="">
      <xdr:nvCxnSpPr>
        <xdr:cNvPr id="591" name="直線コネクタ 590"/>
        <xdr:cNvCxnSpPr/>
      </xdr:nvCxnSpPr>
      <xdr:spPr>
        <a:xfrm>
          <a:off x="12814300" y="9497637"/>
          <a:ext cx="889000" cy="3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103481</xdr:rowOff>
    </xdr:from>
    <xdr:to>
      <xdr:col>23</xdr:col>
      <xdr:colOff>568325</xdr:colOff>
      <xdr:row>58</xdr:row>
      <xdr:rowOff>33631</xdr:rowOff>
    </xdr:to>
    <xdr:sp macro="" textlink="">
      <xdr:nvSpPr>
        <xdr:cNvPr id="601" name="円/楕円 600"/>
        <xdr:cNvSpPr/>
      </xdr:nvSpPr>
      <xdr:spPr>
        <a:xfrm>
          <a:off x="16268700" y="9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18408</xdr:rowOff>
    </xdr:from>
    <xdr:ext cx="534377" cy="259045"/>
    <xdr:sp macro="" textlink="">
      <xdr:nvSpPr>
        <xdr:cNvPr id="602" name="教育費該当値テキスト"/>
        <xdr:cNvSpPr txBox="1"/>
      </xdr:nvSpPr>
      <xdr:spPr>
        <a:xfrm>
          <a:off x="16370300" y="97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161775</xdr:rowOff>
    </xdr:from>
    <xdr:to>
      <xdr:col>22</xdr:col>
      <xdr:colOff>415925</xdr:colOff>
      <xdr:row>57</xdr:row>
      <xdr:rowOff>91925</xdr:rowOff>
    </xdr:to>
    <xdr:sp macro="" textlink="">
      <xdr:nvSpPr>
        <xdr:cNvPr id="603" name="円/楕円 602"/>
        <xdr:cNvSpPr/>
      </xdr:nvSpPr>
      <xdr:spPr>
        <a:xfrm>
          <a:off x="15430500" y="97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83052</xdr:rowOff>
    </xdr:from>
    <xdr:ext cx="534377" cy="259045"/>
    <xdr:sp macro="" textlink="">
      <xdr:nvSpPr>
        <xdr:cNvPr id="604" name="テキスト ボックス 603"/>
        <xdr:cNvSpPr txBox="1"/>
      </xdr:nvSpPr>
      <xdr:spPr>
        <a:xfrm>
          <a:off x="15214111" y="98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4367</xdr:rowOff>
    </xdr:from>
    <xdr:to>
      <xdr:col>21</xdr:col>
      <xdr:colOff>212725</xdr:colOff>
      <xdr:row>57</xdr:row>
      <xdr:rowOff>105967</xdr:rowOff>
    </xdr:to>
    <xdr:sp macro="" textlink="">
      <xdr:nvSpPr>
        <xdr:cNvPr id="605" name="円/楕円 604"/>
        <xdr:cNvSpPr/>
      </xdr:nvSpPr>
      <xdr:spPr>
        <a:xfrm>
          <a:off x="14541500" y="9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97094</xdr:rowOff>
    </xdr:from>
    <xdr:ext cx="534377" cy="259045"/>
    <xdr:sp macro="" textlink="">
      <xdr:nvSpPr>
        <xdr:cNvPr id="606" name="テキスト ボックス 605"/>
        <xdr:cNvSpPr txBox="1"/>
      </xdr:nvSpPr>
      <xdr:spPr>
        <a:xfrm>
          <a:off x="14325111"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64668</xdr:rowOff>
    </xdr:from>
    <xdr:to>
      <xdr:col>20</xdr:col>
      <xdr:colOff>9525</xdr:colOff>
      <xdr:row>57</xdr:row>
      <xdr:rowOff>166268</xdr:rowOff>
    </xdr:to>
    <xdr:sp macro="" textlink="">
      <xdr:nvSpPr>
        <xdr:cNvPr id="607" name="円/楕円 606"/>
        <xdr:cNvSpPr/>
      </xdr:nvSpPr>
      <xdr:spPr>
        <a:xfrm>
          <a:off x="136525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157395</xdr:rowOff>
    </xdr:from>
    <xdr:ext cx="534377" cy="259045"/>
    <xdr:sp macro="" textlink="">
      <xdr:nvSpPr>
        <xdr:cNvPr id="608" name="テキスト ボックス 607"/>
        <xdr:cNvSpPr txBox="1"/>
      </xdr:nvSpPr>
      <xdr:spPr>
        <a:xfrm>
          <a:off x="13436111" y="99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17087</xdr:rowOff>
    </xdr:from>
    <xdr:to>
      <xdr:col>18</xdr:col>
      <xdr:colOff>492125</xdr:colOff>
      <xdr:row>55</xdr:row>
      <xdr:rowOff>118687</xdr:rowOff>
    </xdr:to>
    <xdr:sp macro="" textlink="">
      <xdr:nvSpPr>
        <xdr:cNvPr id="609" name="円/楕円 608"/>
        <xdr:cNvSpPr/>
      </xdr:nvSpPr>
      <xdr:spPr>
        <a:xfrm>
          <a:off x="12763500" y="9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135214</xdr:rowOff>
    </xdr:from>
    <xdr:ext cx="534377" cy="259045"/>
    <xdr:sp macro="" textlink="">
      <xdr:nvSpPr>
        <xdr:cNvPr id="610" name="テキスト ボックス 609"/>
        <xdr:cNvSpPr txBox="1"/>
      </xdr:nvSpPr>
      <xdr:spPr>
        <a:xfrm>
          <a:off x="12547111" y="92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12095</xdr:rowOff>
    </xdr:from>
    <xdr:to>
      <xdr:col>23</xdr:col>
      <xdr:colOff>517525</xdr:colOff>
      <xdr:row>78</xdr:row>
      <xdr:rowOff>25400</xdr:rowOff>
    </xdr:to>
    <xdr:cxnSp macro="">
      <xdr:nvCxnSpPr>
        <xdr:cNvPr id="635" name="直線コネクタ 634"/>
        <xdr:cNvCxnSpPr/>
      </xdr:nvCxnSpPr>
      <xdr:spPr>
        <a:xfrm>
          <a:off x="15481300" y="13385195"/>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5603</xdr:rowOff>
    </xdr:from>
    <xdr:to>
      <xdr:col>22</xdr:col>
      <xdr:colOff>365125</xdr:colOff>
      <xdr:row>78</xdr:row>
      <xdr:rowOff>12095</xdr:rowOff>
    </xdr:to>
    <xdr:cxnSp macro="">
      <xdr:nvCxnSpPr>
        <xdr:cNvPr id="638" name="直線コネクタ 637"/>
        <xdr:cNvCxnSpPr/>
      </xdr:nvCxnSpPr>
      <xdr:spPr>
        <a:xfrm>
          <a:off x="14592300" y="13378703"/>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5603</xdr:rowOff>
    </xdr:from>
    <xdr:to>
      <xdr:col>21</xdr:col>
      <xdr:colOff>161925</xdr:colOff>
      <xdr:row>78</xdr:row>
      <xdr:rowOff>25400</xdr:rowOff>
    </xdr:to>
    <xdr:cxnSp macro="">
      <xdr:nvCxnSpPr>
        <xdr:cNvPr id="641" name="直線コネクタ 640"/>
        <xdr:cNvCxnSpPr/>
      </xdr:nvCxnSpPr>
      <xdr:spPr>
        <a:xfrm flipV="1">
          <a:off x="13703300" y="13378703"/>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24989</xdr:rowOff>
    </xdr:from>
    <xdr:to>
      <xdr:col>19</xdr:col>
      <xdr:colOff>644525</xdr:colOff>
      <xdr:row>78</xdr:row>
      <xdr:rowOff>25400</xdr:rowOff>
    </xdr:to>
    <xdr:cxnSp macro="">
      <xdr:nvCxnSpPr>
        <xdr:cNvPr id="644" name="直線コネクタ 643"/>
        <xdr:cNvCxnSpPr/>
      </xdr:nvCxnSpPr>
      <xdr:spPr>
        <a:xfrm>
          <a:off x="12814300" y="133980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132745</xdr:rowOff>
    </xdr:from>
    <xdr:to>
      <xdr:col>22</xdr:col>
      <xdr:colOff>415925</xdr:colOff>
      <xdr:row>78</xdr:row>
      <xdr:rowOff>62895</xdr:rowOff>
    </xdr:to>
    <xdr:sp macro="" textlink="">
      <xdr:nvSpPr>
        <xdr:cNvPr id="656" name="円/楕円 655"/>
        <xdr:cNvSpPr/>
      </xdr:nvSpPr>
      <xdr:spPr>
        <a:xfrm>
          <a:off x="15430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54022</xdr:rowOff>
    </xdr:from>
    <xdr:ext cx="469744" cy="259045"/>
    <xdr:sp macro="" textlink="">
      <xdr:nvSpPr>
        <xdr:cNvPr id="657" name="テキスト ボックス 656"/>
        <xdr:cNvSpPr txBox="1"/>
      </xdr:nvSpPr>
      <xdr:spPr>
        <a:xfrm>
          <a:off x="15246427" y="1342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126253</xdr:rowOff>
    </xdr:from>
    <xdr:to>
      <xdr:col>21</xdr:col>
      <xdr:colOff>212725</xdr:colOff>
      <xdr:row>78</xdr:row>
      <xdr:rowOff>56403</xdr:rowOff>
    </xdr:to>
    <xdr:sp macro="" textlink="">
      <xdr:nvSpPr>
        <xdr:cNvPr id="658" name="円/楕円 657"/>
        <xdr:cNvSpPr/>
      </xdr:nvSpPr>
      <xdr:spPr>
        <a:xfrm>
          <a:off x="14541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47530</xdr:rowOff>
    </xdr:from>
    <xdr:ext cx="469744" cy="259045"/>
    <xdr:sp macro="" textlink="">
      <xdr:nvSpPr>
        <xdr:cNvPr id="659" name="テキスト ボックス 658"/>
        <xdr:cNvSpPr txBox="1"/>
      </xdr:nvSpPr>
      <xdr:spPr>
        <a:xfrm>
          <a:off x="14357427" y="134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145639</xdr:rowOff>
    </xdr:from>
    <xdr:to>
      <xdr:col>18</xdr:col>
      <xdr:colOff>492125</xdr:colOff>
      <xdr:row>78</xdr:row>
      <xdr:rowOff>75789</xdr:rowOff>
    </xdr:to>
    <xdr:sp macro="" textlink="">
      <xdr:nvSpPr>
        <xdr:cNvPr id="662" name="円/楕円 661"/>
        <xdr:cNvSpPr/>
      </xdr:nvSpPr>
      <xdr:spPr>
        <a:xfrm>
          <a:off x="12763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66916</xdr:rowOff>
    </xdr:from>
    <xdr:ext cx="313932" cy="259045"/>
    <xdr:sp macro="" textlink="">
      <xdr:nvSpPr>
        <xdr:cNvPr id="663" name="テキスト ボックス 662"/>
        <xdr:cNvSpPr txBox="1"/>
      </xdr:nvSpPr>
      <xdr:spPr>
        <a:xfrm>
          <a:off x="12657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5587</xdr:rowOff>
    </xdr:from>
    <xdr:to>
      <xdr:col>23</xdr:col>
      <xdr:colOff>517525</xdr:colOff>
      <xdr:row>96</xdr:row>
      <xdr:rowOff>48512</xdr:rowOff>
    </xdr:to>
    <xdr:cxnSp macro="">
      <xdr:nvCxnSpPr>
        <xdr:cNvPr id="692" name="直線コネクタ 691"/>
        <xdr:cNvCxnSpPr/>
      </xdr:nvCxnSpPr>
      <xdr:spPr>
        <a:xfrm flipV="1">
          <a:off x="15481300" y="16464787"/>
          <a:ext cx="838200" cy="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36945</xdr:rowOff>
    </xdr:from>
    <xdr:to>
      <xdr:col>22</xdr:col>
      <xdr:colOff>365125</xdr:colOff>
      <xdr:row>96</xdr:row>
      <xdr:rowOff>48512</xdr:rowOff>
    </xdr:to>
    <xdr:cxnSp macro="">
      <xdr:nvCxnSpPr>
        <xdr:cNvPr id="695" name="直線コネクタ 694"/>
        <xdr:cNvCxnSpPr/>
      </xdr:nvCxnSpPr>
      <xdr:spPr>
        <a:xfrm>
          <a:off x="14592300" y="16496145"/>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20996</xdr:rowOff>
    </xdr:from>
    <xdr:to>
      <xdr:col>21</xdr:col>
      <xdr:colOff>161925</xdr:colOff>
      <xdr:row>96</xdr:row>
      <xdr:rowOff>36945</xdr:rowOff>
    </xdr:to>
    <xdr:cxnSp macro="">
      <xdr:nvCxnSpPr>
        <xdr:cNvPr id="698" name="直線コネクタ 697"/>
        <xdr:cNvCxnSpPr/>
      </xdr:nvCxnSpPr>
      <xdr:spPr>
        <a:xfrm>
          <a:off x="13703300" y="16480196"/>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20996</xdr:rowOff>
    </xdr:from>
    <xdr:to>
      <xdr:col>19</xdr:col>
      <xdr:colOff>644525</xdr:colOff>
      <xdr:row>96</xdr:row>
      <xdr:rowOff>33446</xdr:rowOff>
    </xdr:to>
    <xdr:cxnSp macro="">
      <xdr:nvCxnSpPr>
        <xdr:cNvPr id="701" name="直線コネクタ 700"/>
        <xdr:cNvCxnSpPr/>
      </xdr:nvCxnSpPr>
      <xdr:spPr>
        <a:xfrm flipV="1">
          <a:off x="12814300" y="16480196"/>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126237</xdr:rowOff>
    </xdr:from>
    <xdr:to>
      <xdr:col>23</xdr:col>
      <xdr:colOff>568325</xdr:colOff>
      <xdr:row>96</xdr:row>
      <xdr:rowOff>56387</xdr:rowOff>
    </xdr:to>
    <xdr:sp macro="" textlink="">
      <xdr:nvSpPr>
        <xdr:cNvPr id="711" name="円/楕円 710"/>
        <xdr:cNvSpPr/>
      </xdr:nvSpPr>
      <xdr:spPr>
        <a:xfrm>
          <a:off x="16268700" y="164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149114</xdr:rowOff>
    </xdr:from>
    <xdr:ext cx="534377" cy="259045"/>
    <xdr:sp macro="" textlink="">
      <xdr:nvSpPr>
        <xdr:cNvPr id="712" name="公債費該当値テキスト"/>
        <xdr:cNvSpPr txBox="1"/>
      </xdr:nvSpPr>
      <xdr:spPr>
        <a:xfrm>
          <a:off x="16370300" y="162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72,600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169162</xdr:rowOff>
    </xdr:from>
    <xdr:to>
      <xdr:col>22</xdr:col>
      <xdr:colOff>415925</xdr:colOff>
      <xdr:row>96</xdr:row>
      <xdr:rowOff>99312</xdr:rowOff>
    </xdr:to>
    <xdr:sp macro="" textlink="">
      <xdr:nvSpPr>
        <xdr:cNvPr id="713" name="円/楕円 712"/>
        <xdr:cNvSpPr/>
      </xdr:nvSpPr>
      <xdr:spPr>
        <a:xfrm>
          <a:off x="15430500" y="164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90439</xdr:rowOff>
    </xdr:from>
    <xdr:ext cx="534377" cy="259045"/>
    <xdr:sp macro="" textlink="">
      <xdr:nvSpPr>
        <xdr:cNvPr id="714" name="テキスト ボックス 713"/>
        <xdr:cNvSpPr txBox="1"/>
      </xdr:nvSpPr>
      <xdr:spPr>
        <a:xfrm>
          <a:off x="15214111" y="165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157595</xdr:rowOff>
    </xdr:from>
    <xdr:to>
      <xdr:col>21</xdr:col>
      <xdr:colOff>212725</xdr:colOff>
      <xdr:row>96</xdr:row>
      <xdr:rowOff>87745</xdr:rowOff>
    </xdr:to>
    <xdr:sp macro="" textlink="">
      <xdr:nvSpPr>
        <xdr:cNvPr id="715" name="円/楕円 714"/>
        <xdr:cNvSpPr/>
      </xdr:nvSpPr>
      <xdr:spPr>
        <a:xfrm>
          <a:off x="14541500" y="16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104272</xdr:rowOff>
    </xdr:from>
    <xdr:ext cx="534377" cy="259045"/>
    <xdr:sp macro="" textlink="">
      <xdr:nvSpPr>
        <xdr:cNvPr id="716" name="テキスト ボックス 715"/>
        <xdr:cNvSpPr txBox="1"/>
      </xdr:nvSpPr>
      <xdr:spPr>
        <a:xfrm>
          <a:off x="14325111" y="162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141646</xdr:rowOff>
    </xdr:from>
    <xdr:to>
      <xdr:col>20</xdr:col>
      <xdr:colOff>9525</xdr:colOff>
      <xdr:row>96</xdr:row>
      <xdr:rowOff>71796</xdr:rowOff>
    </xdr:to>
    <xdr:sp macro="" textlink="">
      <xdr:nvSpPr>
        <xdr:cNvPr id="717" name="円/楕円 716"/>
        <xdr:cNvSpPr/>
      </xdr:nvSpPr>
      <xdr:spPr>
        <a:xfrm>
          <a:off x="13652500" y="164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88323</xdr:rowOff>
    </xdr:from>
    <xdr:ext cx="534377" cy="259045"/>
    <xdr:sp macro="" textlink="">
      <xdr:nvSpPr>
        <xdr:cNvPr id="718" name="テキスト ボックス 717"/>
        <xdr:cNvSpPr txBox="1"/>
      </xdr:nvSpPr>
      <xdr:spPr>
        <a:xfrm>
          <a:off x="13436111" y="162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154096</xdr:rowOff>
    </xdr:from>
    <xdr:to>
      <xdr:col>18</xdr:col>
      <xdr:colOff>492125</xdr:colOff>
      <xdr:row>96</xdr:row>
      <xdr:rowOff>84246</xdr:rowOff>
    </xdr:to>
    <xdr:sp macro="" textlink="">
      <xdr:nvSpPr>
        <xdr:cNvPr id="719" name="円/楕円 718"/>
        <xdr:cNvSpPr/>
      </xdr:nvSpPr>
      <xdr:spPr>
        <a:xfrm>
          <a:off x="12763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75373</xdr:rowOff>
    </xdr:from>
    <xdr:ext cx="534377" cy="259045"/>
    <xdr:sp macro="" textlink="">
      <xdr:nvSpPr>
        <xdr:cNvPr id="720" name="テキスト ボックス 719"/>
        <xdr:cNvSpPr txBox="1"/>
      </xdr:nvSpPr>
      <xdr:spPr>
        <a:xfrm>
          <a:off x="12547111" y="1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76998</xdr:rowOff>
    </xdr:from>
    <xdr:to>
      <xdr:col>28</xdr:col>
      <xdr:colOff>314325</xdr:colOff>
      <xdr:row>39</xdr:row>
      <xdr:rowOff>98878</xdr:rowOff>
    </xdr:to>
    <xdr:cxnSp macro="">
      <xdr:nvCxnSpPr>
        <xdr:cNvPr id="760" name="直線コネクタ 759"/>
        <xdr:cNvCxnSpPr/>
      </xdr:nvCxnSpPr>
      <xdr:spPr>
        <a:xfrm>
          <a:off x="18656300" y="676354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26198</xdr:rowOff>
    </xdr:from>
    <xdr:to>
      <xdr:col>27</xdr:col>
      <xdr:colOff>161925</xdr:colOff>
      <xdr:row>39</xdr:row>
      <xdr:rowOff>127798</xdr:rowOff>
    </xdr:to>
    <xdr:sp macro="" textlink="">
      <xdr:nvSpPr>
        <xdr:cNvPr id="778" name="円/楕円 777"/>
        <xdr:cNvSpPr/>
      </xdr:nvSpPr>
      <xdr:spPr>
        <a:xfrm>
          <a:off x="18605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118925</xdr:rowOff>
    </xdr:from>
    <xdr:ext cx="378565" cy="259045"/>
    <xdr:sp macro="" textlink="">
      <xdr:nvSpPr>
        <xdr:cNvPr id="779" name="テキスト ボックス 778"/>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類似団体平均を上回っているのは、労働費と公債費となっている。労働費は、住民一人当たり</a:t>
          </a:r>
          <a:r>
            <a:rPr kumimoji="1" lang="en-US" altLang="ja-JP" sz="1300">
              <a:latin typeface="ＭＳ Ｐゴシック"/>
            </a:rPr>
            <a:t>1,666</a:t>
          </a:r>
          <a:r>
            <a:rPr kumimoji="1" lang="ja-JP" altLang="en-US" sz="1300">
              <a:latin typeface="ＭＳ Ｐゴシック"/>
            </a:rPr>
            <a:t>円で、平成</a:t>
          </a:r>
          <a:r>
            <a:rPr kumimoji="1" lang="en-US" altLang="ja-JP" sz="1300">
              <a:latin typeface="ＭＳ Ｐゴシック"/>
            </a:rPr>
            <a:t>26</a:t>
          </a:r>
          <a:r>
            <a:rPr kumimoji="1" lang="ja-JP" altLang="en-US" sz="1300">
              <a:latin typeface="ＭＳ Ｐゴシック"/>
            </a:rPr>
            <a:t>年度より増加しているのは、市営バス事業の車両購入によるものである。公債費は、住民一人当たり</a:t>
          </a:r>
          <a:r>
            <a:rPr kumimoji="1" lang="en-US" altLang="ja-JP" sz="1300">
              <a:latin typeface="ＭＳ Ｐゴシック"/>
            </a:rPr>
            <a:t>72,600</a:t>
          </a:r>
          <a:r>
            <a:rPr kumimoji="1" lang="ja-JP" altLang="en-US" sz="1300">
              <a:latin typeface="ＭＳ Ｐゴシック"/>
            </a:rPr>
            <a:t>円で、合併特例債の元利償還金が増加傾向にある。</a:t>
          </a:r>
          <a:endParaRPr kumimoji="1" lang="en-US" altLang="ja-JP" sz="1300">
            <a:latin typeface="ＭＳ Ｐゴシック"/>
          </a:endParaRPr>
        </a:p>
        <a:p>
          <a:r>
            <a:rPr kumimoji="1" lang="ja-JP" altLang="en-US" sz="1300">
              <a:latin typeface="ＭＳ Ｐゴシック"/>
            </a:rPr>
            <a:t>　一方で、</a:t>
          </a:r>
          <a:r>
            <a:rPr kumimoji="1" lang="ja-JP" altLang="ja-JP" sz="1300">
              <a:solidFill>
                <a:schemeClr val="dk1"/>
              </a:solidFill>
              <a:effectLst/>
              <a:latin typeface="+mn-lt"/>
              <a:ea typeface="+mn-ea"/>
              <a:cs typeface="+mn-cs"/>
            </a:rPr>
            <a:t>教育費は、住民一人当たり</a:t>
          </a:r>
          <a:r>
            <a:rPr kumimoji="1" lang="en-US" altLang="ja-JP" sz="1300">
              <a:solidFill>
                <a:schemeClr val="dk1"/>
              </a:solidFill>
              <a:effectLst/>
              <a:latin typeface="+mj-ea"/>
              <a:ea typeface="+mj-ea"/>
              <a:cs typeface="+mn-cs"/>
            </a:rPr>
            <a:t>37,607</a:t>
          </a:r>
          <a:r>
            <a:rPr kumimoji="1" lang="ja-JP" altLang="ja-JP" sz="1300">
              <a:solidFill>
                <a:schemeClr val="dk1"/>
              </a:solidFill>
              <a:effectLst/>
              <a:latin typeface="+mj-ea"/>
              <a:ea typeface="+mj-ea"/>
              <a:cs typeface="+mn-cs"/>
            </a:rPr>
            <a:t>円で過去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年間で最も少ない。これは、平成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a:t>
          </a:r>
          <a:r>
            <a:rPr kumimoji="1" lang="en-US" altLang="ja-JP" sz="1300">
              <a:solidFill>
                <a:schemeClr val="dk1"/>
              </a:solidFill>
              <a:effectLst/>
              <a:latin typeface="+mj-ea"/>
              <a:ea typeface="+mj-ea"/>
              <a:cs typeface="+mn-cs"/>
            </a:rPr>
            <a:t>3</a:t>
          </a:r>
          <a:r>
            <a:rPr kumimoji="1" lang="ja-JP" altLang="ja-JP" sz="1300">
              <a:solidFill>
                <a:schemeClr val="dk1"/>
              </a:solidFill>
              <a:effectLst/>
              <a:latin typeface="+mj-ea"/>
              <a:ea typeface="+mj-ea"/>
              <a:cs typeface="+mn-cs"/>
            </a:rPr>
            <a:t>小学校、</a:t>
          </a:r>
          <a:r>
            <a:rPr kumimoji="1" lang="en-US" altLang="ja-JP" sz="1300">
              <a:solidFill>
                <a:schemeClr val="dk1"/>
              </a:solidFill>
              <a:effectLst/>
              <a:latin typeface="+mj-ea"/>
              <a:ea typeface="+mj-ea"/>
              <a:cs typeface="+mn-cs"/>
            </a:rPr>
            <a:t>1</a:t>
          </a:r>
          <a:r>
            <a:rPr kumimoji="1" lang="ja-JP" altLang="ja-JP" sz="1300">
              <a:solidFill>
                <a:schemeClr val="dk1"/>
              </a:solidFill>
              <a:effectLst/>
              <a:latin typeface="+mn-lt"/>
              <a:ea typeface="+mn-ea"/>
              <a:cs typeface="+mn-cs"/>
            </a:rPr>
            <a:t>中学校の非構造部材の耐震化を行うなど、改修事業が一巡したためである。</a:t>
          </a:r>
          <a:r>
            <a:rPr kumimoji="1" lang="ja-JP" altLang="en-US" sz="1300">
              <a:latin typeface="ＭＳ Ｐゴシック"/>
            </a:rPr>
            <a:t>他の目的別歳出についても、類似団体平均を下回っており、今後も効率的な行政運営に取り組むことで、財政の健全化と住民サービス向上の両立に努める。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行財政改革の推進や歳出予算の執行抑制による余剰金については、合併特例期間終了後を見据えて積極的に財政調整基金に積み立てている。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同規模の団体と比較して地方債現在高が大きいものの、財政調整基金残高の増加が将来負担比率を引き下げる要因となっており、今後も長期的な観点から健全な財政運営を継続する必要がある。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年度以降、全会計で黒字となっており、連結実質赤字比率は算定されていない。平成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年度において一般会計の黒字額が大きく、標準財政規模比で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を超えている。これは、歳出を抑制している一方で、市税収入が堅調に推移していることが要因である。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将来的に扶助費等の義務的経費が増加することに備えて、今後も歳出予算規模を抑制し健全な財政運営を継続していく。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15915256</v>
      </c>
      <c r="BO4" s="379"/>
      <c r="BP4" s="379"/>
      <c r="BQ4" s="379"/>
      <c r="BR4" s="379"/>
      <c r="BS4" s="379"/>
      <c r="BT4" s="379"/>
      <c r="BU4" s="380"/>
      <c r="BV4" s="378">
        <v>16337802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8.6</v>
      </c>
      <c r="CU4" s="385"/>
      <c r="CV4" s="385"/>
      <c r="CW4" s="385"/>
      <c r="CX4" s="385"/>
      <c r="CY4" s="385"/>
      <c r="CZ4" s="385"/>
      <c r="DA4" s="386"/>
      <c r="DB4" s="384">
        <v>8.5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14927222</v>
      </c>
      <c r="BO5" s="416"/>
      <c r="BP5" s="416"/>
      <c r="BQ5" s="416"/>
      <c r="BR5" s="416"/>
      <c r="BS5" s="416"/>
      <c r="BT5" s="416"/>
      <c r="BU5" s="417"/>
      <c r="BV5" s="415">
        <v>15377930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82.9</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988034</v>
      </c>
      <c r="BO6" s="416"/>
      <c r="BP6" s="416"/>
      <c r="BQ6" s="416"/>
      <c r="BR6" s="416"/>
      <c r="BS6" s="416"/>
      <c r="BT6" s="416"/>
      <c r="BU6" s="417"/>
      <c r="BV6" s="415">
        <v>959872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v>
      </c>
      <c r="CU6" s="453"/>
      <c r="CV6" s="453"/>
      <c r="CW6" s="453"/>
      <c r="CX6" s="453"/>
      <c r="CY6" s="453"/>
      <c r="CZ6" s="453"/>
      <c r="DA6" s="454"/>
      <c r="DB6" s="452">
        <v>90.1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85235</v>
      </c>
      <c r="BO7" s="416"/>
      <c r="BP7" s="416"/>
      <c r="BQ7" s="416"/>
      <c r="BR7" s="416"/>
      <c r="BS7" s="416"/>
      <c r="BT7" s="416"/>
      <c r="BU7" s="417"/>
      <c r="BV7" s="415">
        <v>91755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10542999</v>
      </c>
      <c r="CU7" s="416"/>
      <c r="CV7" s="416"/>
      <c r="CW7" s="416"/>
      <c r="CX7" s="416"/>
      <c r="CY7" s="416"/>
      <c r="CZ7" s="416"/>
      <c r="DA7" s="417"/>
      <c r="DB7" s="415">
        <v>10175616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902799</v>
      </c>
      <c r="BO8" s="416"/>
      <c r="BP8" s="416"/>
      <c r="BQ8" s="416"/>
      <c r="BR8" s="416"/>
      <c r="BS8" s="416"/>
      <c r="BT8" s="416"/>
      <c r="BU8" s="417"/>
      <c r="BV8" s="415">
        <v>868117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34219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34682</v>
      </c>
      <c r="BO9" s="416"/>
      <c r="BP9" s="416"/>
      <c r="BQ9" s="416"/>
      <c r="BR9" s="416"/>
      <c r="BS9" s="416"/>
      <c r="BT9" s="416"/>
      <c r="BU9" s="417"/>
      <c r="BV9" s="415">
        <v>586042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20.3</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34651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381213</v>
      </c>
      <c r="BO10" s="416"/>
      <c r="BP10" s="416"/>
      <c r="BQ10" s="416"/>
      <c r="BR10" s="416"/>
      <c r="BS10" s="416"/>
      <c r="BT10" s="416"/>
      <c r="BU10" s="417"/>
      <c r="BV10" s="415">
        <v>287437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34974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195459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34727</v>
      </c>
      <c r="S13" s="497"/>
      <c r="T13" s="497"/>
      <c r="U13" s="497"/>
      <c r="V13" s="498"/>
      <c r="W13" s="431" t="s">
        <v>120</v>
      </c>
      <c r="X13" s="432"/>
      <c r="Y13" s="432"/>
      <c r="Z13" s="432"/>
      <c r="AA13" s="432"/>
      <c r="AB13" s="422"/>
      <c r="AC13" s="466">
        <v>405</v>
      </c>
      <c r="AD13" s="467"/>
      <c r="AE13" s="467"/>
      <c r="AF13" s="467"/>
      <c r="AG13" s="506"/>
      <c r="AH13" s="466">
        <v>450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415895</v>
      </c>
      <c r="BO13" s="416"/>
      <c r="BP13" s="416"/>
      <c r="BQ13" s="416"/>
      <c r="BR13" s="416"/>
      <c r="BS13" s="416"/>
      <c r="BT13" s="416"/>
      <c r="BU13" s="417"/>
      <c r="BV13" s="415">
        <v>678020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35030</v>
      </c>
      <c r="S14" s="497"/>
      <c r="T14" s="497"/>
      <c r="U14" s="497"/>
      <c r="V14" s="498"/>
      <c r="W14" s="405"/>
      <c r="X14" s="406"/>
      <c r="Y14" s="406"/>
      <c r="Z14" s="406"/>
      <c r="AA14" s="406"/>
      <c r="AB14" s="395"/>
      <c r="AC14" s="499">
        <v>2.4</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53.6</v>
      </c>
      <c r="CU14" s="511"/>
      <c r="CV14" s="511"/>
      <c r="CW14" s="511"/>
      <c r="CX14" s="511"/>
      <c r="CY14" s="511"/>
      <c r="CZ14" s="511"/>
      <c r="DA14" s="512"/>
      <c r="DB14" s="510">
        <v>67.3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34785</v>
      </c>
      <c r="S15" s="497"/>
      <c r="T15" s="497"/>
      <c r="U15" s="497"/>
      <c r="V15" s="498"/>
      <c r="W15" s="431" t="s">
        <v>127</v>
      </c>
      <c r="X15" s="432"/>
      <c r="Y15" s="432"/>
      <c r="Z15" s="432"/>
      <c r="AA15" s="432"/>
      <c r="AB15" s="422"/>
      <c r="AC15" s="466">
        <v>6419</v>
      </c>
      <c r="AD15" s="467"/>
      <c r="AE15" s="467"/>
      <c r="AF15" s="467"/>
      <c r="AG15" s="506"/>
      <c r="AH15" s="466">
        <v>7564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3561120</v>
      </c>
      <c r="BO15" s="379"/>
      <c r="BP15" s="379"/>
      <c r="BQ15" s="379"/>
      <c r="BR15" s="379"/>
      <c r="BS15" s="379"/>
      <c r="BT15" s="379"/>
      <c r="BU15" s="380"/>
      <c r="BV15" s="378">
        <v>3294382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37.9</v>
      </c>
      <c r="AD16" s="500"/>
      <c r="AE16" s="500"/>
      <c r="AF16" s="500"/>
      <c r="AG16" s="501"/>
      <c r="AH16" s="499">
        <v>42.1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8286216</v>
      </c>
      <c r="BO16" s="416"/>
      <c r="BP16" s="416"/>
      <c r="BQ16" s="416"/>
      <c r="BR16" s="416"/>
      <c r="BS16" s="416"/>
      <c r="BT16" s="416"/>
      <c r="BU16" s="417"/>
      <c r="BV16" s="415">
        <v>7573933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10097</v>
      </c>
      <c r="AD17" s="467"/>
      <c r="AE17" s="467"/>
      <c r="AF17" s="467"/>
      <c r="AG17" s="506"/>
      <c r="AH17" s="466">
        <v>9859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4493457</v>
      </c>
      <c r="BO17" s="416"/>
      <c r="BP17" s="416"/>
      <c r="BQ17" s="416"/>
      <c r="BR17" s="416"/>
      <c r="BS17" s="416"/>
      <c r="BT17" s="416"/>
      <c r="BU17" s="417"/>
      <c r="BV17" s="415">
        <v>4203970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64.44</v>
      </c>
      <c r="M18" s="528"/>
      <c r="N18" s="528"/>
      <c r="O18" s="528"/>
      <c r="P18" s="528"/>
      <c r="Q18" s="528"/>
      <c r="R18" s="529"/>
      <c r="S18" s="529"/>
      <c r="T18" s="529"/>
      <c r="U18" s="529"/>
      <c r="V18" s="530"/>
      <c r="W18" s="433"/>
      <c r="X18" s="434"/>
      <c r="Y18" s="434"/>
      <c r="Z18" s="434"/>
      <c r="AA18" s="434"/>
      <c r="AB18" s="425"/>
      <c r="AC18" s="531">
        <v>59.7</v>
      </c>
      <c r="AD18" s="532"/>
      <c r="AE18" s="532"/>
      <c r="AF18" s="532"/>
      <c r="AG18" s="533"/>
      <c r="AH18" s="531">
        <v>54.9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8923890</v>
      </c>
      <c r="BO18" s="416"/>
      <c r="BP18" s="416"/>
      <c r="BQ18" s="416"/>
      <c r="BR18" s="416"/>
      <c r="BS18" s="416"/>
      <c r="BT18" s="416"/>
      <c r="BU18" s="417"/>
      <c r="BV18" s="415">
        <v>8784232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12103511</v>
      </c>
      <c r="BO19" s="416"/>
      <c r="BP19" s="416"/>
      <c r="BQ19" s="416"/>
      <c r="BR19" s="416"/>
      <c r="BS19" s="416"/>
      <c r="BT19" s="416"/>
      <c r="BU19" s="417"/>
      <c r="BV19" s="415">
        <v>11985140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11604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27596973</v>
      </c>
      <c r="BO23" s="416"/>
      <c r="BP23" s="416"/>
      <c r="BQ23" s="416"/>
      <c r="BR23" s="416"/>
      <c r="BS23" s="416"/>
      <c r="BT23" s="416"/>
      <c r="BU23" s="417"/>
      <c r="BV23" s="415">
        <v>28567689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8360</v>
      </c>
      <c r="R24" s="467"/>
      <c r="S24" s="467"/>
      <c r="T24" s="467"/>
      <c r="U24" s="467"/>
      <c r="V24" s="506"/>
      <c r="W24" s="561"/>
      <c r="X24" s="549"/>
      <c r="Y24" s="550"/>
      <c r="Z24" s="465" t="s">
        <v>150</v>
      </c>
      <c r="AA24" s="445"/>
      <c r="AB24" s="445"/>
      <c r="AC24" s="445"/>
      <c r="AD24" s="445"/>
      <c r="AE24" s="445"/>
      <c r="AF24" s="445"/>
      <c r="AG24" s="446"/>
      <c r="AH24" s="466">
        <v>314</v>
      </c>
      <c r="AI24" s="467"/>
      <c r="AJ24" s="467"/>
      <c r="AK24" s="467"/>
      <c r="AL24" s="506"/>
      <c r="AM24" s="466">
        <v>901180</v>
      </c>
      <c r="AN24" s="467"/>
      <c r="AO24" s="467"/>
      <c r="AP24" s="467"/>
      <c r="AQ24" s="467"/>
      <c r="AR24" s="506"/>
      <c r="AS24" s="466">
        <v>2870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12412944</v>
      </c>
      <c r="BO24" s="416"/>
      <c r="BP24" s="416"/>
      <c r="BQ24" s="416"/>
      <c r="BR24" s="416"/>
      <c r="BS24" s="416"/>
      <c r="BT24" s="416"/>
      <c r="BU24" s="417"/>
      <c r="BV24" s="415">
        <v>12395853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6650</v>
      </c>
      <c r="R25" s="467"/>
      <c r="S25" s="467"/>
      <c r="T25" s="467"/>
      <c r="U25" s="467"/>
      <c r="V25" s="506"/>
      <c r="W25" s="561"/>
      <c r="X25" s="549"/>
      <c r="Y25" s="550"/>
      <c r="Z25" s="465" t="s">
        <v>153</v>
      </c>
      <c r="AA25" s="445"/>
      <c r="AB25" s="445"/>
      <c r="AC25" s="445"/>
      <c r="AD25" s="445"/>
      <c r="AE25" s="445"/>
      <c r="AF25" s="445"/>
      <c r="AG25" s="446"/>
      <c r="AH25" s="466">
        <v>56</v>
      </c>
      <c r="AI25" s="467"/>
      <c r="AJ25" s="467"/>
      <c r="AK25" s="467"/>
      <c r="AL25" s="506"/>
      <c r="AM25" s="466">
        <v>151032</v>
      </c>
      <c r="AN25" s="467"/>
      <c r="AO25" s="467"/>
      <c r="AP25" s="467"/>
      <c r="AQ25" s="467"/>
      <c r="AR25" s="506"/>
      <c r="AS25" s="466">
        <v>2697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406920</v>
      </c>
      <c r="BO25" s="379"/>
      <c r="BP25" s="379"/>
      <c r="BQ25" s="379"/>
      <c r="BR25" s="379"/>
      <c r="BS25" s="379"/>
      <c r="BT25" s="379"/>
      <c r="BU25" s="380"/>
      <c r="BV25" s="378">
        <v>83471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6080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20169</v>
      </c>
      <c r="AN26" s="467"/>
      <c r="AO26" s="467"/>
      <c r="AP26" s="467"/>
      <c r="AQ26" s="467"/>
      <c r="AR26" s="506"/>
      <c r="AS26" s="466">
        <v>2241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4180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145039</v>
      </c>
      <c r="BO27" s="585"/>
      <c r="BP27" s="585"/>
      <c r="BQ27" s="585"/>
      <c r="BR27" s="585"/>
      <c r="BS27" s="585"/>
      <c r="BT27" s="585"/>
      <c r="BU27" s="586"/>
      <c r="BV27" s="584">
        <v>145010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3560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5702472</v>
      </c>
      <c r="BO28" s="379"/>
      <c r="BP28" s="379"/>
      <c r="BQ28" s="379"/>
      <c r="BR28" s="379"/>
      <c r="BS28" s="379"/>
      <c r="BT28" s="379"/>
      <c r="BU28" s="380"/>
      <c r="BV28" s="378">
        <v>4771259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13</v>
      </c>
      <c r="M29" s="467"/>
      <c r="N29" s="467"/>
      <c r="O29" s="467"/>
      <c r="P29" s="506"/>
      <c r="Q29" s="466">
        <v>3370</v>
      </c>
      <c r="R29" s="467"/>
      <c r="S29" s="467"/>
      <c r="T29" s="467"/>
      <c r="U29" s="467"/>
      <c r="V29" s="506"/>
      <c r="W29" s="562"/>
      <c r="X29" s="563"/>
      <c r="Y29" s="564"/>
      <c r="Z29" s="465" t="s">
        <v>166</v>
      </c>
      <c r="AA29" s="445"/>
      <c r="AB29" s="445"/>
      <c r="AC29" s="445"/>
      <c r="AD29" s="445"/>
      <c r="AE29" s="445"/>
      <c r="AF29" s="445"/>
      <c r="AG29" s="446"/>
      <c r="AH29" s="466">
        <v>314</v>
      </c>
      <c r="AI29" s="467"/>
      <c r="AJ29" s="467"/>
      <c r="AK29" s="467"/>
      <c r="AL29" s="506"/>
      <c r="AM29" s="466">
        <v>901180</v>
      </c>
      <c r="AN29" s="467"/>
      <c r="AO29" s="467"/>
      <c r="AP29" s="467"/>
      <c r="AQ29" s="467"/>
      <c r="AR29" s="506"/>
      <c r="AS29" s="466">
        <v>2870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100601</v>
      </c>
      <c r="BO29" s="416"/>
      <c r="BP29" s="416"/>
      <c r="BQ29" s="416"/>
      <c r="BR29" s="416"/>
      <c r="BS29" s="416"/>
      <c r="BT29" s="416"/>
      <c r="BU29" s="417"/>
      <c r="BV29" s="415">
        <v>100458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2048735</v>
      </c>
      <c r="BO30" s="585"/>
      <c r="BP30" s="585"/>
      <c r="BQ30" s="585"/>
      <c r="BR30" s="585"/>
      <c r="BS30" s="585"/>
      <c r="BT30" s="585"/>
      <c r="BU30" s="586"/>
      <c r="BV30" s="584">
        <v>2119600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かほく市国民健康保険特別会計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かほく市水道事業会計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河北郡市広域事務組合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かほく市土地開発公社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かほく市営バス事業特別会計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かほく市後期高齢者医療特別会計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かほく市下水道事業会計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石川県市町村職員退職手当組合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かほく市公共施設管理公社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かほく市墓地特別会計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かほく市介護保険特別会計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石川県市町村消防団員等公務災害補償等組合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株式会社高松レストハウス</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かほく市ケーブルテレビ事業特別会計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石川県後期高齢者医療連合会（一般会計）</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社会福祉法人相生会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石川県後期高齢者医療連合会（後期高齢者医療特別会計）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石川県市町村消防賞じゅつ金組合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2" t="s">
        <v>517</v>
      </c>
      <c r="D34" s="1182"/>
      <c r="E34" s="1183"/>
      <c r="F34" s="32">
        <v>3.48</v>
      </c>
      <c r="G34" s="33">
        <v>3.66</v>
      </c>
      <c r="H34" s="33">
        <v>2.54</v>
      </c>
      <c r="I34" s="33">
        <v>8.31</v>
      </c>
      <c r="J34" s="34">
        <v>8.31</v>
      </c>
      <c r="K34" s="22"/>
      <c r="L34" s="22"/>
      <c r="M34" s="22"/>
      <c r="N34" s="22"/>
      <c r="O34" s="22"/>
      <c r="P34" s="22"/>
    </row>
    <row r="35" spans="1:16" ht="39" customHeight="1">
      <c r="A35" s="22"/>
      <c r="B35" s="35"/>
      <c r="C35" s="1176" t="s">
        <v>518</v>
      </c>
      <c r="D35" s="1177"/>
      <c r="E35" s="1178"/>
      <c r="F35" s="36">
        <v>5.17</v>
      </c>
      <c r="G35" s="37">
        <v>5.52</v>
      </c>
      <c r="H35" s="37">
        <v>6.17</v>
      </c>
      <c r="I35" s="37">
        <v>6.92</v>
      </c>
      <c r="J35" s="38">
        <v>7.23</v>
      </c>
      <c r="K35" s="22"/>
      <c r="L35" s="22"/>
      <c r="M35" s="22"/>
      <c r="N35" s="22"/>
      <c r="O35" s="22"/>
      <c r="P35" s="22"/>
    </row>
    <row r="36" spans="1:16" ht="39" customHeight="1">
      <c r="A36" s="22"/>
      <c r="B36" s="35"/>
      <c r="C36" s="1176" t="s">
        <v>519</v>
      </c>
      <c r="D36" s="1177"/>
      <c r="E36" s="1178"/>
      <c r="F36" s="36">
        <v>0.31</v>
      </c>
      <c r="G36" s="37">
        <v>0.88</v>
      </c>
      <c r="H36" s="37">
        <v>1.26</v>
      </c>
      <c r="I36" s="37">
        <v>1.34</v>
      </c>
      <c r="J36" s="38">
        <v>1.34</v>
      </c>
      <c r="K36" s="22"/>
      <c r="L36" s="22"/>
      <c r="M36" s="22"/>
      <c r="N36" s="22"/>
      <c r="O36" s="22"/>
      <c r="P36" s="22"/>
    </row>
    <row r="37" spans="1:16" ht="39" customHeight="1">
      <c r="A37" s="22"/>
      <c r="B37" s="35"/>
      <c r="C37" s="1176" t="s">
        <v>520</v>
      </c>
      <c r="D37" s="1177"/>
      <c r="E37" s="1178"/>
      <c r="F37" s="36">
        <v>0.33</v>
      </c>
      <c r="G37" s="37">
        <v>0.12</v>
      </c>
      <c r="H37" s="37">
        <v>0.49</v>
      </c>
      <c r="I37" s="37">
        <v>0.53</v>
      </c>
      <c r="J37" s="38">
        <v>0.68</v>
      </c>
      <c r="K37" s="22"/>
      <c r="L37" s="22"/>
      <c r="M37" s="22"/>
      <c r="N37" s="22"/>
      <c r="O37" s="22"/>
      <c r="P37" s="22"/>
    </row>
    <row r="38" spans="1:16" ht="39" customHeight="1">
      <c r="A38" s="22"/>
      <c r="B38" s="35"/>
      <c r="C38" s="1176" t="s">
        <v>521</v>
      </c>
      <c r="D38" s="1177"/>
      <c r="E38" s="1178"/>
      <c r="F38" s="36">
        <v>0.86</v>
      </c>
      <c r="G38" s="37">
        <v>0.85</v>
      </c>
      <c r="H38" s="37">
        <v>1.71</v>
      </c>
      <c r="I38" s="37">
        <v>1.56</v>
      </c>
      <c r="J38" s="38">
        <v>0.28999999999999998</v>
      </c>
      <c r="K38" s="22"/>
      <c r="L38" s="22"/>
      <c r="M38" s="22"/>
      <c r="N38" s="22"/>
      <c r="O38" s="22"/>
      <c r="P38" s="22"/>
    </row>
    <row r="39" spans="1:16" ht="39" customHeight="1">
      <c r="A39" s="22"/>
      <c r="B39" s="35"/>
      <c r="C39" s="1176" t="s">
        <v>522</v>
      </c>
      <c r="D39" s="1177"/>
      <c r="E39" s="1178"/>
      <c r="F39" s="36">
        <v>0.03</v>
      </c>
      <c r="G39" s="37">
        <v>7.0000000000000007E-2</v>
      </c>
      <c r="H39" s="37">
        <v>0.15</v>
      </c>
      <c r="I39" s="37">
        <v>0.2</v>
      </c>
      <c r="J39" s="38">
        <v>0.24</v>
      </c>
      <c r="K39" s="22"/>
      <c r="L39" s="22"/>
      <c r="M39" s="22"/>
      <c r="N39" s="22"/>
      <c r="O39" s="22"/>
      <c r="P39" s="22"/>
    </row>
    <row r="40" spans="1:16" ht="39" customHeight="1">
      <c r="A40" s="22"/>
      <c r="B40" s="35"/>
      <c r="C40" s="1176" t="s">
        <v>523</v>
      </c>
      <c r="D40" s="1177"/>
      <c r="E40" s="1178"/>
      <c r="F40" s="36">
        <v>0</v>
      </c>
      <c r="G40" s="37">
        <v>0</v>
      </c>
      <c r="H40" s="37">
        <v>0</v>
      </c>
      <c r="I40" s="37">
        <v>0</v>
      </c>
      <c r="J40" s="38">
        <v>0</v>
      </c>
      <c r="K40" s="22"/>
      <c r="L40" s="22"/>
      <c r="M40" s="22"/>
      <c r="N40" s="22"/>
      <c r="O40" s="22"/>
      <c r="P40" s="22"/>
    </row>
    <row r="41" spans="1:16" ht="39" customHeight="1">
      <c r="A41" s="22"/>
      <c r="B41" s="35"/>
      <c r="C41" s="1176" t="s">
        <v>524</v>
      </c>
      <c r="D41" s="1177"/>
      <c r="E41" s="1178"/>
      <c r="F41" s="36">
        <v>0</v>
      </c>
      <c r="G41" s="37">
        <v>0</v>
      </c>
      <c r="H41" s="37">
        <v>0</v>
      </c>
      <c r="I41" s="37">
        <v>0.03</v>
      </c>
      <c r="J41" s="38">
        <v>0</v>
      </c>
      <c r="K41" s="22"/>
      <c r="L41" s="22"/>
      <c r="M41" s="22"/>
      <c r="N41" s="22"/>
      <c r="O41" s="22"/>
      <c r="P41" s="22"/>
    </row>
    <row r="42" spans="1:16" ht="39" customHeight="1">
      <c r="A42" s="22"/>
      <c r="B42" s="39"/>
      <c r="C42" s="1176" t="s">
        <v>525</v>
      </c>
      <c r="D42" s="1177"/>
      <c r="E42" s="1178"/>
      <c r="F42" s="36" t="s">
        <v>472</v>
      </c>
      <c r="G42" s="37" t="s">
        <v>472</v>
      </c>
      <c r="H42" s="37" t="s">
        <v>472</v>
      </c>
      <c r="I42" s="37" t="s">
        <v>472</v>
      </c>
      <c r="J42" s="38" t="s">
        <v>472</v>
      </c>
      <c r="K42" s="22"/>
      <c r="L42" s="22"/>
      <c r="M42" s="22"/>
      <c r="N42" s="22"/>
      <c r="O42" s="22"/>
      <c r="P42" s="22"/>
    </row>
    <row r="43" spans="1:16" ht="39" customHeight="1" thickBot="1">
      <c r="A43" s="22"/>
      <c r="B43" s="40"/>
      <c r="C43" s="1179" t="s">
        <v>526</v>
      </c>
      <c r="D43" s="1180"/>
      <c r="E43" s="1181"/>
      <c r="F43" s="41">
        <v>0.08</v>
      </c>
      <c r="G43" s="42">
        <v>0.09</v>
      </c>
      <c r="H43" s="42">
        <v>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2" t="s">
        <v>11</v>
      </c>
      <c r="C45" s="1193"/>
      <c r="D45" s="58"/>
      <c r="E45" s="1198" t="s">
        <v>12</v>
      </c>
      <c r="F45" s="1198"/>
      <c r="G45" s="1198"/>
      <c r="H45" s="1198"/>
      <c r="I45" s="1198"/>
      <c r="J45" s="1199"/>
      <c r="K45" s="59">
        <v>2405</v>
      </c>
      <c r="L45" s="60">
        <v>2458</v>
      </c>
      <c r="M45" s="60">
        <v>2402</v>
      </c>
      <c r="N45" s="60">
        <v>2346</v>
      </c>
      <c r="O45" s="61">
        <v>2539</v>
      </c>
      <c r="P45" s="48"/>
      <c r="Q45" s="48"/>
      <c r="R45" s="48"/>
      <c r="S45" s="48"/>
      <c r="T45" s="48"/>
      <c r="U45" s="48"/>
    </row>
    <row r="46" spans="1:21" ht="30.75" customHeight="1">
      <c r="A46" s="48"/>
      <c r="B46" s="1194"/>
      <c r="C46" s="1195"/>
      <c r="D46" s="62"/>
      <c r="E46" s="1186" t="s">
        <v>13</v>
      </c>
      <c r="F46" s="1186"/>
      <c r="G46" s="1186"/>
      <c r="H46" s="1186"/>
      <c r="I46" s="1186"/>
      <c r="J46" s="1187"/>
      <c r="K46" s="63" t="s">
        <v>472</v>
      </c>
      <c r="L46" s="64" t="s">
        <v>472</v>
      </c>
      <c r="M46" s="64" t="s">
        <v>472</v>
      </c>
      <c r="N46" s="64" t="s">
        <v>472</v>
      </c>
      <c r="O46" s="65" t="s">
        <v>472</v>
      </c>
      <c r="P46" s="48"/>
      <c r="Q46" s="48"/>
      <c r="R46" s="48"/>
      <c r="S46" s="48"/>
      <c r="T46" s="48"/>
      <c r="U46" s="48"/>
    </row>
    <row r="47" spans="1:21" ht="30.75" customHeight="1">
      <c r="A47" s="48"/>
      <c r="B47" s="1194"/>
      <c r="C47" s="1195"/>
      <c r="D47" s="62"/>
      <c r="E47" s="1186" t="s">
        <v>14</v>
      </c>
      <c r="F47" s="1186"/>
      <c r="G47" s="1186"/>
      <c r="H47" s="1186"/>
      <c r="I47" s="1186"/>
      <c r="J47" s="1187"/>
      <c r="K47" s="63" t="s">
        <v>472</v>
      </c>
      <c r="L47" s="64" t="s">
        <v>472</v>
      </c>
      <c r="M47" s="64" t="s">
        <v>472</v>
      </c>
      <c r="N47" s="64" t="s">
        <v>472</v>
      </c>
      <c r="O47" s="65" t="s">
        <v>472</v>
      </c>
      <c r="P47" s="48"/>
      <c r="Q47" s="48"/>
      <c r="R47" s="48"/>
      <c r="S47" s="48"/>
      <c r="T47" s="48"/>
      <c r="U47" s="48"/>
    </row>
    <row r="48" spans="1:21" ht="30.75" customHeight="1">
      <c r="A48" s="48"/>
      <c r="B48" s="1194"/>
      <c r="C48" s="1195"/>
      <c r="D48" s="62"/>
      <c r="E48" s="1186" t="s">
        <v>15</v>
      </c>
      <c r="F48" s="1186"/>
      <c r="G48" s="1186"/>
      <c r="H48" s="1186"/>
      <c r="I48" s="1186"/>
      <c r="J48" s="1187"/>
      <c r="K48" s="63">
        <v>636</v>
      </c>
      <c r="L48" s="64">
        <v>685</v>
      </c>
      <c r="M48" s="64">
        <v>742</v>
      </c>
      <c r="N48" s="64">
        <v>920</v>
      </c>
      <c r="O48" s="65">
        <v>966</v>
      </c>
      <c r="P48" s="48"/>
      <c r="Q48" s="48"/>
      <c r="R48" s="48"/>
      <c r="S48" s="48"/>
      <c r="T48" s="48"/>
      <c r="U48" s="48"/>
    </row>
    <row r="49" spans="1:21" ht="30.75" customHeight="1">
      <c r="A49" s="48"/>
      <c r="B49" s="1194"/>
      <c r="C49" s="1195"/>
      <c r="D49" s="62"/>
      <c r="E49" s="1186" t="s">
        <v>16</v>
      </c>
      <c r="F49" s="1186"/>
      <c r="G49" s="1186"/>
      <c r="H49" s="1186"/>
      <c r="I49" s="1186"/>
      <c r="J49" s="1187"/>
      <c r="K49" s="63">
        <v>382</v>
      </c>
      <c r="L49" s="64">
        <v>377</v>
      </c>
      <c r="M49" s="64">
        <v>356</v>
      </c>
      <c r="N49" s="64">
        <v>300</v>
      </c>
      <c r="O49" s="65">
        <v>301</v>
      </c>
      <c r="P49" s="48"/>
      <c r="Q49" s="48"/>
      <c r="R49" s="48"/>
      <c r="S49" s="48"/>
      <c r="T49" s="48"/>
      <c r="U49" s="48"/>
    </row>
    <row r="50" spans="1:21" ht="30.75" customHeight="1">
      <c r="A50" s="48"/>
      <c r="B50" s="1194"/>
      <c r="C50" s="1195"/>
      <c r="D50" s="62"/>
      <c r="E50" s="1186" t="s">
        <v>17</v>
      </c>
      <c r="F50" s="1186"/>
      <c r="G50" s="1186"/>
      <c r="H50" s="1186"/>
      <c r="I50" s="1186"/>
      <c r="J50" s="1187"/>
      <c r="K50" s="63" t="s">
        <v>472</v>
      </c>
      <c r="L50" s="64" t="s">
        <v>472</v>
      </c>
      <c r="M50" s="64" t="s">
        <v>472</v>
      </c>
      <c r="N50" s="64" t="s">
        <v>472</v>
      </c>
      <c r="O50" s="65" t="s">
        <v>472</v>
      </c>
      <c r="P50" s="48"/>
      <c r="Q50" s="48"/>
      <c r="R50" s="48"/>
      <c r="S50" s="48"/>
      <c r="T50" s="48"/>
      <c r="U50" s="48"/>
    </row>
    <row r="51" spans="1:21" ht="30.75" customHeight="1">
      <c r="A51" s="48"/>
      <c r="B51" s="1196"/>
      <c r="C51" s="1197"/>
      <c r="D51" s="66"/>
      <c r="E51" s="1186" t="s">
        <v>18</v>
      </c>
      <c r="F51" s="1186"/>
      <c r="G51" s="1186"/>
      <c r="H51" s="1186"/>
      <c r="I51" s="1186"/>
      <c r="J51" s="1187"/>
      <c r="K51" s="63" t="s">
        <v>472</v>
      </c>
      <c r="L51" s="64" t="s">
        <v>472</v>
      </c>
      <c r="M51" s="64" t="s">
        <v>472</v>
      </c>
      <c r="N51" s="64" t="s">
        <v>472</v>
      </c>
      <c r="O51" s="65">
        <v>0</v>
      </c>
      <c r="P51" s="48"/>
      <c r="Q51" s="48"/>
      <c r="R51" s="48"/>
      <c r="S51" s="48"/>
      <c r="T51" s="48"/>
      <c r="U51" s="48"/>
    </row>
    <row r="52" spans="1:21" ht="30.75" customHeight="1">
      <c r="A52" s="48"/>
      <c r="B52" s="1184" t="s">
        <v>19</v>
      </c>
      <c r="C52" s="1185"/>
      <c r="D52" s="66"/>
      <c r="E52" s="1186" t="s">
        <v>20</v>
      </c>
      <c r="F52" s="1186"/>
      <c r="G52" s="1186"/>
      <c r="H52" s="1186"/>
      <c r="I52" s="1186"/>
      <c r="J52" s="1187"/>
      <c r="K52" s="63">
        <v>2512</v>
      </c>
      <c r="L52" s="64">
        <v>2718</v>
      </c>
      <c r="M52" s="64">
        <v>2705</v>
      </c>
      <c r="N52" s="64">
        <v>2844</v>
      </c>
      <c r="O52" s="65">
        <v>3039</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911</v>
      </c>
      <c r="L53" s="69">
        <v>802</v>
      </c>
      <c r="M53" s="69">
        <v>795</v>
      </c>
      <c r="N53" s="69">
        <v>722</v>
      </c>
      <c r="O53" s="70">
        <v>767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200" t="s">
        <v>24</v>
      </c>
      <c r="C41" s="1201"/>
      <c r="D41" s="81"/>
      <c r="E41" s="1206" t="s">
        <v>25</v>
      </c>
      <c r="F41" s="1206"/>
      <c r="G41" s="1206"/>
      <c r="H41" s="1207"/>
      <c r="I41" s="82">
        <v>27019</v>
      </c>
      <c r="J41" s="83">
        <v>28642</v>
      </c>
      <c r="K41" s="83">
        <v>28788</v>
      </c>
      <c r="L41" s="83">
        <v>28568</v>
      </c>
      <c r="M41" s="84">
        <v>27597</v>
      </c>
    </row>
    <row r="42" spans="2:13" ht="27.75" customHeight="1">
      <c r="B42" s="1202"/>
      <c r="C42" s="1203"/>
      <c r="D42" s="85"/>
      <c r="E42" s="1208" t="s">
        <v>26</v>
      </c>
      <c r="F42" s="1208"/>
      <c r="G42" s="1208"/>
      <c r="H42" s="1209"/>
      <c r="I42" s="86">
        <v>148</v>
      </c>
      <c r="J42" s="87" t="s">
        <v>472</v>
      </c>
      <c r="K42" s="87" t="s">
        <v>472</v>
      </c>
      <c r="L42" s="87" t="s">
        <v>472</v>
      </c>
      <c r="M42" s="88" t="s">
        <v>472</v>
      </c>
    </row>
    <row r="43" spans="2:13" ht="27.75" customHeight="1">
      <c r="B43" s="1202"/>
      <c r="C43" s="1203"/>
      <c r="D43" s="85"/>
      <c r="E43" s="1208" t="s">
        <v>27</v>
      </c>
      <c r="F43" s="1208"/>
      <c r="G43" s="1208"/>
      <c r="H43" s="1209"/>
      <c r="I43" s="86">
        <v>12293</v>
      </c>
      <c r="J43" s="87">
        <v>12034</v>
      </c>
      <c r="K43" s="87">
        <v>11995</v>
      </c>
      <c r="L43" s="87">
        <v>11849</v>
      </c>
      <c r="M43" s="88">
        <v>10944</v>
      </c>
    </row>
    <row r="44" spans="2:13" ht="27.75" customHeight="1">
      <c r="B44" s="1202"/>
      <c r="C44" s="1203"/>
      <c r="D44" s="85"/>
      <c r="E44" s="1208" t="s">
        <v>28</v>
      </c>
      <c r="F44" s="1208"/>
      <c r="G44" s="1208"/>
      <c r="H44" s="1209"/>
      <c r="I44" s="86">
        <v>1950</v>
      </c>
      <c r="J44" s="87">
        <v>1591</v>
      </c>
      <c r="K44" s="87">
        <v>1304</v>
      </c>
      <c r="L44" s="87">
        <v>1158</v>
      </c>
      <c r="M44" s="88">
        <v>866</v>
      </c>
    </row>
    <row r="45" spans="2:13" ht="27.75" customHeight="1">
      <c r="B45" s="1202"/>
      <c r="C45" s="1203"/>
      <c r="D45" s="85"/>
      <c r="E45" s="1208" t="s">
        <v>29</v>
      </c>
      <c r="F45" s="1208"/>
      <c r="G45" s="1208"/>
      <c r="H45" s="1209"/>
      <c r="I45" s="86">
        <v>3056</v>
      </c>
      <c r="J45" s="87">
        <v>2954</v>
      </c>
      <c r="K45" s="87">
        <v>2669</v>
      </c>
      <c r="L45" s="87">
        <v>2584</v>
      </c>
      <c r="M45" s="88">
        <v>2476</v>
      </c>
    </row>
    <row r="46" spans="2:13" ht="27.75" customHeight="1">
      <c r="B46" s="1202"/>
      <c r="C46" s="1203"/>
      <c r="D46" s="85"/>
      <c r="E46" s="1208" t="s">
        <v>30</v>
      </c>
      <c r="F46" s="1208"/>
      <c r="G46" s="1208"/>
      <c r="H46" s="1209"/>
      <c r="I46" s="86">
        <v>204</v>
      </c>
      <c r="J46" s="87">
        <v>349</v>
      </c>
      <c r="K46" s="87">
        <v>109</v>
      </c>
      <c r="L46" s="87">
        <v>109</v>
      </c>
      <c r="M46" s="88">
        <v>109</v>
      </c>
    </row>
    <row r="47" spans="2:13" ht="27.75" customHeight="1">
      <c r="B47" s="1202"/>
      <c r="C47" s="1203"/>
      <c r="D47" s="85"/>
      <c r="E47" s="1208" t="s">
        <v>31</v>
      </c>
      <c r="F47" s="1208"/>
      <c r="G47" s="1208"/>
      <c r="H47" s="1209"/>
      <c r="I47" s="86" t="s">
        <v>472</v>
      </c>
      <c r="J47" s="87" t="s">
        <v>472</v>
      </c>
      <c r="K47" s="87" t="s">
        <v>472</v>
      </c>
      <c r="L47" s="87" t="s">
        <v>472</v>
      </c>
      <c r="M47" s="88" t="s">
        <v>472</v>
      </c>
    </row>
    <row r="48" spans="2:13" ht="27.75" customHeight="1">
      <c r="B48" s="1204"/>
      <c r="C48" s="1205"/>
      <c r="D48" s="85"/>
      <c r="E48" s="1208" t="s">
        <v>32</v>
      </c>
      <c r="F48" s="1208"/>
      <c r="G48" s="1208"/>
      <c r="H48" s="1209"/>
      <c r="I48" s="86" t="s">
        <v>472</v>
      </c>
      <c r="J48" s="87" t="s">
        <v>472</v>
      </c>
      <c r="K48" s="87" t="s">
        <v>472</v>
      </c>
      <c r="L48" s="87" t="s">
        <v>472</v>
      </c>
      <c r="M48" s="88" t="s">
        <v>472</v>
      </c>
    </row>
    <row r="49" spans="2:13" ht="27.75" customHeight="1">
      <c r="B49" s="1210" t="s">
        <v>33</v>
      </c>
      <c r="C49" s="1211"/>
      <c r="D49" s="89"/>
      <c r="E49" s="1208" t="s">
        <v>34</v>
      </c>
      <c r="F49" s="1208"/>
      <c r="G49" s="1208"/>
      <c r="H49" s="1209"/>
      <c r="I49" s="86">
        <v>3396</v>
      </c>
      <c r="J49" s="87">
        <v>4455</v>
      </c>
      <c r="K49" s="87">
        <v>4860</v>
      </c>
      <c r="L49" s="87">
        <v>5315</v>
      </c>
      <c r="M49" s="88">
        <v>6152</v>
      </c>
    </row>
    <row r="50" spans="2:13" ht="27.75" customHeight="1">
      <c r="B50" s="1202"/>
      <c r="C50" s="1203"/>
      <c r="D50" s="85"/>
      <c r="E50" s="1208" t="s">
        <v>35</v>
      </c>
      <c r="F50" s="1208"/>
      <c r="G50" s="1208"/>
      <c r="H50" s="1209"/>
      <c r="I50" s="86">
        <v>5003</v>
      </c>
      <c r="J50" s="87">
        <v>4757</v>
      </c>
      <c r="K50" s="87">
        <v>4520</v>
      </c>
      <c r="L50" s="87">
        <v>4287</v>
      </c>
      <c r="M50" s="88">
        <v>3633</v>
      </c>
    </row>
    <row r="51" spans="2:13" ht="27.75" customHeight="1">
      <c r="B51" s="1204"/>
      <c r="C51" s="1205"/>
      <c r="D51" s="85"/>
      <c r="E51" s="1208" t="s">
        <v>36</v>
      </c>
      <c r="F51" s="1208"/>
      <c r="G51" s="1208"/>
      <c r="H51" s="1209"/>
      <c r="I51" s="86">
        <v>29319</v>
      </c>
      <c r="J51" s="87">
        <v>30534</v>
      </c>
      <c r="K51" s="87">
        <v>30335</v>
      </c>
      <c r="L51" s="87">
        <v>29512</v>
      </c>
      <c r="M51" s="88">
        <v>28002</v>
      </c>
    </row>
    <row r="52" spans="2:13" ht="27.75" customHeight="1" thickBot="1">
      <c r="B52" s="1212" t="s">
        <v>37</v>
      </c>
      <c r="C52" s="1213"/>
      <c r="D52" s="90"/>
      <c r="E52" s="1214" t="s">
        <v>38</v>
      </c>
      <c r="F52" s="1214"/>
      <c r="G52" s="1214"/>
      <c r="H52" s="1215"/>
      <c r="I52" s="91">
        <v>6952</v>
      </c>
      <c r="J52" s="92">
        <v>5824</v>
      </c>
      <c r="K52" s="92">
        <v>5150</v>
      </c>
      <c r="L52" s="92">
        <v>5154</v>
      </c>
      <c r="M52" s="93">
        <v>4204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2"/>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9"/>
      <c r="H50" s="1240"/>
      <c r="I50" s="1240"/>
      <c r="J50" s="1241"/>
      <c r="K50" s="354" t="s">
        <v>512</v>
      </c>
      <c r="L50" s="354" t="s">
        <v>513</v>
      </c>
      <c r="M50" s="354" t="s">
        <v>514</v>
      </c>
      <c r="N50" s="354" t="s">
        <v>515</v>
      </c>
      <c r="O50" s="354" t="s">
        <v>516</v>
      </c>
    </row>
    <row r="51" spans="1:17">
      <c r="B51" s="248"/>
      <c r="C51" s="244"/>
      <c r="D51" s="244"/>
      <c r="E51" s="244"/>
      <c r="F51" s="244"/>
      <c r="G51" s="1242" t="s">
        <v>550</v>
      </c>
      <c r="H51" s="1243"/>
      <c r="I51" s="1248" t="s">
        <v>551</v>
      </c>
      <c r="J51" s="1248"/>
      <c r="K51" s="1250"/>
      <c r="L51" s="1250"/>
      <c r="M51" s="1250"/>
      <c r="N51" s="1250"/>
      <c r="O51" s="1250"/>
    </row>
    <row r="52" spans="1:17">
      <c r="B52" s="248"/>
      <c r="C52" s="244"/>
      <c r="D52" s="244"/>
      <c r="E52" s="244"/>
      <c r="F52" s="244"/>
      <c r="G52" s="1244"/>
      <c r="H52" s="1245"/>
      <c r="I52" s="1249"/>
      <c r="J52" s="1249"/>
      <c r="K52" s="1216"/>
      <c r="L52" s="1216"/>
      <c r="M52" s="1216"/>
      <c r="N52" s="1216"/>
      <c r="O52" s="1216"/>
    </row>
    <row r="53" spans="1:17">
      <c r="A53" s="355"/>
      <c r="B53" s="248"/>
      <c r="C53" s="244"/>
      <c r="D53" s="244"/>
      <c r="E53" s="244"/>
      <c r="F53" s="244"/>
      <c r="G53" s="1244"/>
      <c r="H53" s="1245"/>
      <c r="I53" s="1228" t="s">
        <v>552</v>
      </c>
      <c r="J53" s="1228"/>
      <c r="K53" s="1251"/>
      <c r="L53" s="1251"/>
      <c r="M53" s="1251"/>
      <c r="N53" s="1251"/>
      <c r="O53" s="1251"/>
    </row>
    <row r="54" spans="1:17">
      <c r="A54" s="355"/>
      <c r="B54" s="248"/>
      <c r="C54" s="244"/>
      <c r="D54" s="244"/>
      <c r="E54" s="244"/>
      <c r="F54" s="244"/>
      <c r="G54" s="1246"/>
      <c r="H54" s="1247"/>
      <c r="I54" s="1228"/>
      <c r="J54" s="1228"/>
      <c r="K54" s="1221"/>
      <c r="L54" s="1221"/>
      <c r="M54" s="1221"/>
      <c r="N54" s="1221"/>
      <c r="O54" s="1221"/>
    </row>
    <row r="55" spans="1:17">
      <c r="A55" s="355"/>
      <c r="B55" s="248"/>
      <c r="C55" s="244"/>
      <c r="D55" s="244"/>
      <c r="E55" s="244"/>
      <c r="F55" s="244"/>
      <c r="G55" s="1222" t="s">
        <v>553</v>
      </c>
      <c r="H55" s="1223"/>
      <c r="I55" s="1228" t="s">
        <v>551</v>
      </c>
      <c r="J55" s="1228"/>
      <c r="K55" s="1250"/>
      <c r="L55" s="1250"/>
      <c r="M55" s="1250"/>
      <c r="N55" s="1250"/>
      <c r="O55" s="1250"/>
    </row>
    <row r="56" spans="1:17">
      <c r="A56" s="355"/>
      <c r="B56" s="248"/>
      <c r="C56" s="244"/>
      <c r="D56" s="244"/>
      <c r="E56" s="244"/>
      <c r="F56" s="244"/>
      <c r="G56" s="1224"/>
      <c r="H56" s="1225"/>
      <c r="I56" s="1228"/>
      <c r="J56" s="1228"/>
      <c r="K56" s="1216"/>
      <c r="L56" s="1216"/>
      <c r="M56" s="1216"/>
      <c r="N56" s="1216"/>
      <c r="O56" s="1216"/>
    </row>
    <row r="57" spans="1:17" s="355" customFormat="1">
      <c r="B57" s="356"/>
      <c r="C57" s="352"/>
      <c r="D57" s="352"/>
      <c r="E57" s="352"/>
      <c r="F57" s="352"/>
      <c r="G57" s="1224"/>
      <c r="H57" s="1225"/>
      <c r="I57" s="1218" t="s">
        <v>552</v>
      </c>
      <c r="J57" s="1218"/>
      <c r="K57" s="1251"/>
      <c r="L57" s="1251"/>
      <c r="M57" s="1251"/>
      <c r="N57" s="1251"/>
      <c r="O57" s="1251"/>
      <c r="P57" s="357"/>
      <c r="Q57" s="356"/>
    </row>
    <row r="58" spans="1:17" s="355" customFormat="1">
      <c r="A58" s="243"/>
      <c r="B58" s="356"/>
      <c r="C58" s="352"/>
      <c r="D58" s="352"/>
      <c r="E58" s="352"/>
      <c r="F58" s="352"/>
      <c r="G58" s="1226"/>
      <c r="H58" s="1227"/>
      <c r="I58" s="1218"/>
      <c r="J58" s="1218"/>
      <c r="K58" s="1221"/>
      <c r="L58" s="1221"/>
      <c r="M58" s="1221"/>
      <c r="N58" s="1221"/>
      <c r="O58" s="122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30" t="s">
        <v>555</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9"/>
      <c r="H72" s="1240"/>
      <c r="I72" s="1240"/>
      <c r="J72" s="1241"/>
      <c r="K72" s="354" t="s">
        <v>512</v>
      </c>
      <c r="L72" s="354" t="s">
        <v>513</v>
      </c>
      <c r="M72" s="354" t="s">
        <v>514</v>
      </c>
      <c r="N72" s="354" t="s">
        <v>515</v>
      </c>
      <c r="O72" s="354" t="s">
        <v>516</v>
      </c>
    </row>
    <row r="73" spans="2:30">
      <c r="B73" s="248"/>
      <c r="C73" s="244"/>
      <c r="D73" s="244"/>
      <c r="E73" s="244"/>
      <c r="F73" s="244"/>
      <c r="G73" s="1242" t="s">
        <v>550</v>
      </c>
      <c r="H73" s="1243"/>
      <c r="I73" s="1248" t="s">
        <v>551</v>
      </c>
      <c r="J73" s="1248"/>
      <c r="K73" s="1229">
        <v>89.4</v>
      </c>
      <c r="L73" s="1229">
        <v>74.8</v>
      </c>
      <c r="M73" s="1216">
        <v>65.2</v>
      </c>
      <c r="N73" s="1216">
        <v>67.3</v>
      </c>
      <c r="O73" s="1216">
        <v>53.6</v>
      </c>
      <c r="S73" s="243">
        <v>9.9</v>
      </c>
    </row>
    <row r="74" spans="2:30">
      <c r="B74" s="248"/>
      <c r="C74" s="244"/>
      <c r="D74" s="244"/>
      <c r="E74" s="244"/>
      <c r="F74" s="244"/>
      <c r="G74" s="1244"/>
      <c r="H74" s="1245"/>
      <c r="I74" s="1249"/>
      <c r="J74" s="1249"/>
      <c r="K74" s="1229"/>
      <c r="L74" s="1229"/>
      <c r="M74" s="1216"/>
      <c r="N74" s="1216"/>
      <c r="O74" s="1216"/>
    </row>
    <row r="75" spans="2:30">
      <c r="B75" s="248"/>
      <c r="C75" s="244"/>
      <c r="D75" s="244"/>
      <c r="E75" s="244"/>
      <c r="F75" s="244"/>
      <c r="G75" s="1244"/>
      <c r="H75" s="1245"/>
      <c r="I75" s="1228" t="s">
        <v>557</v>
      </c>
      <c r="J75" s="1228"/>
      <c r="K75" s="1220">
        <v>13</v>
      </c>
      <c r="L75" s="1220">
        <v>11.5</v>
      </c>
      <c r="M75" s="1220">
        <v>10.7</v>
      </c>
      <c r="N75" s="1220">
        <v>9.9</v>
      </c>
      <c r="O75" s="1220">
        <v>9.6999999999999993</v>
      </c>
      <c r="U75" s="243">
        <v>81.2</v>
      </c>
      <c r="W75" s="243">
        <v>87.2</v>
      </c>
      <c r="Y75" s="243">
        <v>99.8</v>
      </c>
      <c r="AA75" s="243">
        <v>109.5</v>
      </c>
      <c r="AC75" s="243">
        <v>115.2</v>
      </c>
    </row>
    <row r="76" spans="2:30">
      <c r="B76" s="248"/>
      <c r="C76" s="244"/>
      <c r="D76" s="244"/>
      <c r="E76" s="244"/>
      <c r="F76" s="244"/>
      <c r="G76" s="1246"/>
      <c r="H76" s="1247"/>
      <c r="I76" s="1228"/>
      <c r="J76" s="1228"/>
      <c r="K76" s="1221"/>
      <c r="L76" s="1221"/>
      <c r="M76" s="1221"/>
      <c r="N76" s="1221"/>
      <c r="O76" s="1221"/>
    </row>
    <row r="77" spans="2:30">
      <c r="B77" s="248"/>
      <c r="C77" s="244"/>
      <c r="D77" s="244"/>
      <c r="E77" s="244"/>
      <c r="F77" s="244"/>
      <c r="G77" s="1222" t="s">
        <v>553</v>
      </c>
      <c r="H77" s="1223"/>
      <c r="I77" s="1228" t="s">
        <v>551</v>
      </c>
      <c r="J77" s="1228"/>
      <c r="K77" s="1229">
        <v>88.3</v>
      </c>
      <c r="L77" s="1229">
        <v>76.2</v>
      </c>
      <c r="M77" s="1216">
        <v>65.3</v>
      </c>
      <c r="N77" s="1216">
        <v>60.8</v>
      </c>
      <c r="O77" s="1216">
        <v>56.8</v>
      </c>
      <c r="R77" s="243">
        <v>12.3</v>
      </c>
      <c r="T77" s="243">
        <v>11.1</v>
      </c>
    </row>
    <row r="78" spans="2:30">
      <c r="B78" s="248"/>
      <c r="C78" s="244"/>
      <c r="D78" s="244"/>
      <c r="E78" s="244"/>
      <c r="F78" s="244"/>
      <c r="G78" s="1224"/>
      <c r="H78" s="1225"/>
      <c r="I78" s="1228"/>
      <c r="J78" s="1228"/>
      <c r="K78" s="1229"/>
      <c r="L78" s="1229"/>
      <c r="M78" s="1216"/>
      <c r="N78" s="1216"/>
      <c r="O78" s="1216"/>
    </row>
    <row r="79" spans="2:30">
      <c r="B79" s="248"/>
      <c r="C79" s="244"/>
      <c r="D79" s="244"/>
      <c r="E79" s="244"/>
      <c r="F79" s="244"/>
      <c r="G79" s="1224"/>
      <c r="H79" s="1225"/>
      <c r="I79" s="1217" t="s">
        <v>557</v>
      </c>
      <c r="J79" s="1218"/>
      <c r="K79" s="1219">
        <v>13.8</v>
      </c>
      <c r="L79" s="1219">
        <v>12.8</v>
      </c>
      <c r="M79" s="1219">
        <v>12</v>
      </c>
      <c r="N79" s="1219">
        <v>11.1</v>
      </c>
      <c r="O79" s="1219">
        <v>10.199999999999999</v>
      </c>
      <c r="V79" s="243">
        <v>53.5</v>
      </c>
      <c r="X79" s="243">
        <v>48.2</v>
      </c>
      <c r="Z79" s="243">
        <v>34.200000000000003</v>
      </c>
      <c r="AB79" s="243">
        <v>30.3</v>
      </c>
      <c r="AD79" s="243">
        <v>28.9</v>
      </c>
    </row>
    <row r="80" spans="2:30">
      <c r="B80" s="248"/>
      <c r="C80" s="244"/>
      <c r="D80" s="244"/>
      <c r="E80" s="244"/>
      <c r="F80" s="244"/>
      <c r="G80" s="1226"/>
      <c r="H80" s="1227"/>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114486</v>
      </c>
      <c r="E3" s="116"/>
      <c r="F3" s="117">
        <v>67201</v>
      </c>
      <c r="G3" s="118"/>
      <c r="H3" s="119"/>
    </row>
    <row r="4" spans="1:8">
      <c r="A4" s="120"/>
      <c r="B4" s="121"/>
      <c r="C4" s="122"/>
      <c r="D4" s="123">
        <v>84805</v>
      </c>
      <c r="E4" s="124"/>
      <c r="F4" s="125">
        <v>35210</v>
      </c>
      <c r="G4" s="126"/>
      <c r="H4" s="127"/>
    </row>
    <row r="5" spans="1:8">
      <c r="A5" s="108" t="s">
        <v>506</v>
      </c>
      <c r="B5" s="113"/>
      <c r="C5" s="114"/>
      <c r="D5" s="115">
        <v>90176</v>
      </c>
      <c r="E5" s="116"/>
      <c r="F5" s="117">
        <v>75709</v>
      </c>
      <c r="G5" s="118"/>
      <c r="H5" s="119"/>
    </row>
    <row r="6" spans="1:8">
      <c r="A6" s="120"/>
      <c r="B6" s="121"/>
      <c r="C6" s="122"/>
      <c r="D6" s="123">
        <v>67197</v>
      </c>
      <c r="E6" s="124"/>
      <c r="F6" s="125">
        <v>35212</v>
      </c>
      <c r="G6" s="126"/>
      <c r="H6" s="127"/>
    </row>
    <row r="7" spans="1:8">
      <c r="A7" s="108" t="s">
        <v>507</v>
      </c>
      <c r="B7" s="113"/>
      <c r="C7" s="114"/>
      <c r="D7" s="115">
        <v>81630</v>
      </c>
      <c r="E7" s="116"/>
      <c r="F7" s="117">
        <v>90961</v>
      </c>
      <c r="G7" s="118"/>
      <c r="H7" s="119"/>
    </row>
    <row r="8" spans="1:8">
      <c r="A8" s="120"/>
      <c r="B8" s="121"/>
      <c r="C8" s="122"/>
      <c r="D8" s="123">
        <v>53670</v>
      </c>
      <c r="E8" s="124"/>
      <c r="F8" s="125">
        <v>37720</v>
      </c>
      <c r="G8" s="126"/>
      <c r="H8" s="127"/>
    </row>
    <row r="9" spans="1:8">
      <c r="A9" s="108" t="s">
        <v>508</v>
      </c>
      <c r="B9" s="113"/>
      <c r="C9" s="114"/>
      <c r="D9" s="115">
        <v>60963</v>
      </c>
      <c r="E9" s="116"/>
      <c r="F9" s="117">
        <v>106614</v>
      </c>
      <c r="G9" s="118"/>
      <c r="H9" s="119"/>
    </row>
    <row r="10" spans="1:8">
      <c r="A10" s="120"/>
      <c r="B10" s="121"/>
      <c r="C10" s="122"/>
      <c r="D10" s="123">
        <v>43747</v>
      </c>
      <c r="E10" s="124"/>
      <c r="F10" s="125">
        <v>45545</v>
      </c>
      <c r="G10" s="126"/>
      <c r="H10" s="127"/>
    </row>
    <row r="11" spans="1:8">
      <c r="A11" s="108" t="s">
        <v>509</v>
      </c>
      <c r="B11" s="113"/>
      <c r="C11" s="114"/>
      <c r="D11" s="115">
        <v>37915</v>
      </c>
      <c r="E11" s="116"/>
      <c r="F11" s="117">
        <v>81768</v>
      </c>
      <c r="G11" s="118"/>
      <c r="H11" s="119"/>
    </row>
    <row r="12" spans="1:8">
      <c r="A12" s="120"/>
      <c r="B12" s="121"/>
      <c r="C12" s="128"/>
      <c r="D12" s="123">
        <v>21888</v>
      </c>
      <c r="E12" s="124"/>
      <c r="F12" s="125">
        <v>37917</v>
      </c>
      <c r="G12" s="126"/>
      <c r="H12" s="127"/>
    </row>
    <row r="13" spans="1:8">
      <c r="A13" s="108"/>
      <c r="B13" s="113"/>
      <c r="C13" s="129"/>
      <c r="D13" s="130">
        <v>77034</v>
      </c>
      <c r="E13" s="131"/>
      <c r="F13" s="132">
        <v>84451</v>
      </c>
      <c r="G13" s="133"/>
      <c r="H13" s="119"/>
    </row>
    <row r="14" spans="1:8">
      <c r="A14" s="120"/>
      <c r="B14" s="121"/>
      <c r="C14" s="122"/>
      <c r="D14" s="123">
        <v>54261</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3.6</v>
      </c>
      <c r="C19" s="134">
        <f>ROUND(VALUE(SUBSTITUTE(実質収支比率等に係る経年分析!G$48,"▲","-")),2)</f>
        <v>3.83</v>
      </c>
      <c r="D19" s="134">
        <f>ROUND(VALUE(SUBSTITUTE(実質収支比率等に係る経年分析!H$48,"▲","-")),2)</f>
        <v>2.74</v>
      </c>
      <c r="E19" s="134">
        <f>ROUND(VALUE(SUBSTITUTE(実質収支比率等に係る経年分析!I$48,"▲","-")),2)</f>
        <v>8.5299999999999994</v>
      </c>
      <c r="F19" s="134">
        <f>ROUND(VALUE(SUBSTITUTE(実質収支比率等に係る経年分析!J$48,"▲","-")),2)</f>
        <v>8.56</v>
      </c>
    </row>
    <row r="20" spans="1:11">
      <c r="A20" s="134" t="s">
        <v>43</v>
      </c>
      <c r="B20" s="134">
        <f>ROUND(VALUE(SUBSTITUTE(実質収支比率等に係る経年分析!F$47,"▲","-")),2)</f>
        <v>29.59</v>
      </c>
      <c r="C20" s="134">
        <f>ROUND(VALUE(SUBSTITUTE(実質収支比率等に係る経年分析!G$47,"▲","-")),2)</f>
        <v>38.47</v>
      </c>
      <c r="D20" s="134">
        <f>ROUND(VALUE(SUBSTITUTE(実質収支比率等に係る経年分析!H$47,"▲","-")),2)</f>
        <v>44.22</v>
      </c>
      <c r="E20" s="134">
        <f>ROUND(VALUE(SUBSTITUTE(実質収支比率等に係る経年分析!I$47,"▲","-")),2)</f>
        <v>46.89</v>
      </c>
      <c r="F20" s="134">
        <f>ROUND(VALUE(SUBSTITUTE(実質収支比率等に係る経年分析!J$47,"▲","-")),2)</f>
        <v>54.09</v>
      </c>
    </row>
    <row r="21" spans="1:11">
      <c r="A21" s="134" t="s">
        <v>44</v>
      </c>
      <c r="B21" s="134">
        <f>IF(ISNUMBER(VALUE(SUBSTITUTE(実質収支比率等に係る経年分析!F$49,"▲","-"))),ROUND(VALUE(SUBSTITUTE(実質収支比率等に係る経年分析!F$49,"▲","-")),2),NA())</f>
        <v>0.97</v>
      </c>
      <c r="C21" s="134">
        <f>IF(ISNUMBER(VALUE(SUBSTITUTE(実質収支比率等に係る経年分析!G$49,"▲","-"))),ROUND(VALUE(SUBSTITUTE(実質収支比率等に係る経年分析!G$49,"▲","-")),2),NA())</f>
        <v>8.11</v>
      </c>
      <c r="D21" s="134">
        <f>IF(ISNUMBER(VALUE(SUBSTITUTE(実質収支比率等に係る経年分析!H$49,"▲","-"))),ROUND(VALUE(SUBSTITUTE(実質収支比率等に係る経年分析!H$49,"▲","-")),2),NA())</f>
        <v>3.56</v>
      </c>
      <c r="E21" s="134">
        <f>IF(ISNUMBER(VALUE(SUBSTITUTE(実質収支比率等に係る経年分析!I$49,"▲","-"))),ROUND(VALUE(SUBSTITUTE(実質収支比率等に係る経年分析!I$49,"▲","-")),2),NA())</f>
        <v>6.66</v>
      </c>
      <c r="F21" s="134">
        <f>IF(ISNUMBER(VALUE(SUBSTITUTE(実質収支比率等に係る経年分析!J$49,"▲","-"))),ROUND(VALUE(SUBSTITUTE(実質収支比率等に係る経年分析!J$49,"▲","-")),2),NA())</f>
        <v>3.94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かほく市後期高齢者医療特別会計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かほく市営バス事業特別会計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かほく市ケーブルテレビ事業特別会計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かほく市国民健康保険特別会計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かほく市介護保険特別会計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かほく市下水道事業会計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かほく市水道事業会計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2512</v>
      </c>
      <c r="E42" s="136"/>
      <c r="F42" s="136"/>
      <c r="G42" s="136">
        <f>'実質公債費比率（分子）の構造'!L$52</f>
        <v>2718</v>
      </c>
      <c r="H42" s="136"/>
      <c r="I42" s="136"/>
      <c r="J42" s="136">
        <f>'実質公債費比率（分子）の構造'!M$52</f>
        <v>2705</v>
      </c>
      <c r="K42" s="136"/>
      <c r="L42" s="136"/>
      <c r="M42" s="136">
        <f>'実質公債費比率（分子）の構造'!N$52</f>
        <v>2844</v>
      </c>
      <c r="N42" s="136"/>
      <c r="O42" s="136"/>
      <c r="P42" s="136">
        <f>'実質公債費比率（分子）の構造'!O$52</f>
        <v>3039</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382</v>
      </c>
      <c r="C45" s="136"/>
      <c r="D45" s="136"/>
      <c r="E45" s="136">
        <f>'実質公債費比率（分子）の構造'!L$49</f>
        <v>377</v>
      </c>
      <c r="F45" s="136"/>
      <c r="G45" s="136"/>
      <c r="H45" s="136">
        <f>'実質公債費比率（分子）の構造'!M$49</f>
        <v>356</v>
      </c>
      <c r="I45" s="136"/>
      <c r="J45" s="136"/>
      <c r="K45" s="136">
        <f>'実質公債費比率（分子）の構造'!N$49</f>
        <v>300</v>
      </c>
      <c r="L45" s="136"/>
      <c r="M45" s="136"/>
      <c r="N45" s="136">
        <f>'実質公債費比率（分子）の構造'!O$49</f>
        <v>301</v>
      </c>
      <c r="O45" s="136"/>
      <c r="P45" s="136"/>
    </row>
    <row r="46" spans="1:16">
      <c r="A46" s="136" t="s">
        <v>54</v>
      </c>
      <c r="B46" s="136">
        <f>'実質公債費比率（分子）の構造'!K$48</f>
        <v>636</v>
      </c>
      <c r="C46" s="136"/>
      <c r="D46" s="136"/>
      <c r="E46" s="136">
        <f>'実質公債費比率（分子）の構造'!L$48</f>
        <v>685</v>
      </c>
      <c r="F46" s="136"/>
      <c r="G46" s="136"/>
      <c r="H46" s="136">
        <f>'実質公債費比率（分子）の構造'!M$48</f>
        <v>742</v>
      </c>
      <c r="I46" s="136"/>
      <c r="J46" s="136"/>
      <c r="K46" s="136">
        <f>'実質公債費比率（分子）の構造'!N$48</f>
        <v>920</v>
      </c>
      <c r="L46" s="136"/>
      <c r="M46" s="136"/>
      <c r="N46" s="136">
        <f>'実質公債費比率（分子）の構造'!O$48</f>
        <v>966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2405</v>
      </c>
      <c r="C49" s="136"/>
      <c r="D49" s="136"/>
      <c r="E49" s="136">
        <f>'実質公債費比率（分子）の構造'!L$45</f>
        <v>2458</v>
      </c>
      <c r="F49" s="136"/>
      <c r="G49" s="136"/>
      <c r="H49" s="136">
        <f>'実質公債費比率（分子）の構造'!M$45</f>
        <v>2402</v>
      </c>
      <c r="I49" s="136"/>
      <c r="J49" s="136"/>
      <c r="K49" s="136">
        <f>'実質公債費比率（分子）の構造'!N$45</f>
        <v>2346</v>
      </c>
      <c r="L49" s="136"/>
      <c r="M49" s="136"/>
      <c r="N49" s="136">
        <f>'実質公債費比率（分子）の構造'!O$45</f>
        <v>2539</v>
      </c>
      <c r="O49" s="136"/>
      <c r="P49" s="136"/>
    </row>
    <row r="50" spans="1:16">
      <c r="A50" s="136" t="s">
        <v>58</v>
      </c>
      <c r="B50" s="136" t="e">
        <f>NA()</f>
        <v>#N/A</v>
      </c>
      <c r="C50" s="136">
        <f>IF(ISNUMBER('実質公債費比率（分子）の構造'!K$53),'実質公債費比率（分子）の構造'!K$53,NA())</f>
        <v>911</v>
      </c>
      <c r="D50" s="136" t="e">
        <f>NA()</f>
        <v>#N/A</v>
      </c>
      <c r="E50" s="136" t="e">
        <f>NA()</f>
        <v>#N/A</v>
      </c>
      <c r="F50" s="136">
        <f>IF(ISNUMBER('実質公債費比率（分子）の構造'!L$53),'実質公債費比率（分子）の構造'!L$53,NA())</f>
        <v>802</v>
      </c>
      <c r="G50" s="136" t="e">
        <f>NA()</f>
        <v>#N/A</v>
      </c>
      <c r="H50" s="136" t="e">
        <f>NA()</f>
        <v>#N/A</v>
      </c>
      <c r="I50" s="136">
        <f>IF(ISNUMBER('実質公債費比率（分子）の構造'!M$53),'実質公債費比率（分子）の構造'!M$53,NA())</f>
        <v>795</v>
      </c>
      <c r="J50" s="136" t="e">
        <f>NA()</f>
        <v>#N/A</v>
      </c>
      <c r="K50" s="136" t="e">
        <f>NA()</f>
        <v>#N/A</v>
      </c>
      <c r="L50" s="136">
        <f>IF(ISNUMBER('実質公債費比率（分子）の構造'!N$53),'実質公債費比率（分子）の構造'!N$53,NA())</f>
        <v>722</v>
      </c>
      <c r="M50" s="136" t="e">
        <f>NA()</f>
        <v>#N/A</v>
      </c>
      <c r="N50" s="136" t="e">
        <f>NA()</f>
        <v>#N/A</v>
      </c>
      <c r="O50" s="136">
        <f>IF(ISNUMBER('実質公債費比率（分子）の構造'!O$53),'実質公債費比率（分子）の構造'!O$53,NA())</f>
        <v>767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29319</v>
      </c>
      <c r="E56" s="135"/>
      <c r="F56" s="135"/>
      <c r="G56" s="135">
        <f>'将来負担比率（分子）の構造'!J$51</f>
        <v>30534</v>
      </c>
      <c r="H56" s="135"/>
      <c r="I56" s="135"/>
      <c r="J56" s="135">
        <f>'将来負担比率（分子）の構造'!K$51</f>
        <v>30335</v>
      </c>
      <c r="K56" s="135"/>
      <c r="L56" s="135"/>
      <c r="M56" s="135">
        <f>'将来負担比率（分子）の構造'!L$51</f>
        <v>29512</v>
      </c>
      <c r="N56" s="135"/>
      <c r="O56" s="135"/>
      <c r="P56" s="135">
        <f>'将来負担比率（分子）の構造'!M$51</f>
        <v>28002</v>
      </c>
    </row>
    <row r="57" spans="1:16">
      <c r="A57" s="135" t="s">
        <v>35</v>
      </c>
      <c r="B57" s="135"/>
      <c r="C57" s="135"/>
      <c r="D57" s="135">
        <f>'将来負担比率（分子）の構造'!I$50</f>
        <v>5003</v>
      </c>
      <c r="E57" s="135"/>
      <c r="F57" s="135"/>
      <c r="G57" s="135">
        <f>'将来負担比率（分子）の構造'!J$50</f>
        <v>4757</v>
      </c>
      <c r="H57" s="135"/>
      <c r="I57" s="135"/>
      <c r="J57" s="135">
        <f>'将来負担比率（分子）の構造'!K$50</f>
        <v>4520</v>
      </c>
      <c r="K57" s="135"/>
      <c r="L57" s="135"/>
      <c r="M57" s="135">
        <f>'将来負担比率（分子）の構造'!L$50</f>
        <v>4287</v>
      </c>
      <c r="N57" s="135"/>
      <c r="O57" s="135"/>
      <c r="P57" s="135">
        <f>'将来負担比率（分子）の構造'!M$50</f>
        <v>3633</v>
      </c>
    </row>
    <row r="58" spans="1:16">
      <c r="A58" s="135" t="s">
        <v>34</v>
      </c>
      <c r="B58" s="135"/>
      <c r="C58" s="135"/>
      <c r="D58" s="135">
        <f>'将来負担比率（分子）の構造'!I$49</f>
        <v>3396</v>
      </c>
      <c r="E58" s="135"/>
      <c r="F58" s="135"/>
      <c r="G58" s="135">
        <f>'将来負担比率（分子）の構造'!J$49</f>
        <v>4455</v>
      </c>
      <c r="H58" s="135"/>
      <c r="I58" s="135"/>
      <c r="J58" s="135">
        <f>'将来負担比率（分子）の構造'!K$49</f>
        <v>4860</v>
      </c>
      <c r="K58" s="135"/>
      <c r="L58" s="135"/>
      <c r="M58" s="135">
        <f>'将来負担比率（分子）の構造'!L$49</f>
        <v>5315</v>
      </c>
      <c r="N58" s="135"/>
      <c r="O58" s="135"/>
      <c r="P58" s="135">
        <f>'将来負担比率（分子）の構造'!M$49</f>
        <v>6152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204</v>
      </c>
      <c r="C61" s="135"/>
      <c r="D61" s="135"/>
      <c r="E61" s="135">
        <f>'将来負担比率（分子）の構造'!J$46</f>
        <v>349</v>
      </c>
      <c r="F61" s="135"/>
      <c r="G61" s="135"/>
      <c r="H61" s="135">
        <f>'将来負担比率（分子）の構造'!K$46</f>
        <v>109</v>
      </c>
      <c r="I61" s="135"/>
      <c r="J61" s="135"/>
      <c r="K61" s="135">
        <f>'将来負担比率（分子）の構造'!L$46</f>
        <v>109</v>
      </c>
      <c r="L61" s="135"/>
      <c r="M61" s="135"/>
      <c r="N61" s="135">
        <f>'将来負担比率（分子）の構造'!M$46</f>
        <v>109</v>
      </c>
      <c r="O61" s="135"/>
      <c r="P61" s="135"/>
    </row>
    <row r="62" spans="1:16">
      <c r="A62" s="135" t="s">
        <v>29</v>
      </c>
      <c r="B62" s="135">
        <f>'将来負担比率（分子）の構造'!I$45</f>
        <v>3056</v>
      </c>
      <c r="C62" s="135"/>
      <c r="D62" s="135"/>
      <c r="E62" s="135">
        <f>'将来負担比率（分子）の構造'!J$45</f>
        <v>2954</v>
      </c>
      <c r="F62" s="135"/>
      <c r="G62" s="135"/>
      <c r="H62" s="135">
        <f>'将来負担比率（分子）の構造'!K$45</f>
        <v>2669</v>
      </c>
      <c r="I62" s="135"/>
      <c r="J62" s="135"/>
      <c r="K62" s="135">
        <f>'将来負担比率（分子）の構造'!L$45</f>
        <v>2584</v>
      </c>
      <c r="L62" s="135"/>
      <c r="M62" s="135"/>
      <c r="N62" s="135">
        <f>'将来負担比率（分子）の構造'!M$45</f>
        <v>2476</v>
      </c>
      <c r="O62" s="135"/>
      <c r="P62" s="135"/>
    </row>
    <row r="63" spans="1:16">
      <c r="A63" s="135" t="s">
        <v>28</v>
      </c>
      <c r="B63" s="135">
        <f>'将来負担比率（分子）の構造'!I$44</f>
        <v>1950</v>
      </c>
      <c r="C63" s="135"/>
      <c r="D63" s="135"/>
      <c r="E63" s="135">
        <f>'将来負担比率（分子）の構造'!J$44</f>
        <v>1591</v>
      </c>
      <c r="F63" s="135"/>
      <c r="G63" s="135"/>
      <c r="H63" s="135">
        <f>'将来負担比率（分子）の構造'!K$44</f>
        <v>1304</v>
      </c>
      <c r="I63" s="135"/>
      <c r="J63" s="135"/>
      <c r="K63" s="135">
        <f>'将来負担比率（分子）の構造'!L$44</f>
        <v>1158</v>
      </c>
      <c r="L63" s="135"/>
      <c r="M63" s="135"/>
      <c r="N63" s="135">
        <f>'将来負担比率（分子）の構造'!M$44</f>
        <v>866</v>
      </c>
      <c r="O63" s="135"/>
      <c r="P63" s="135"/>
    </row>
    <row r="64" spans="1:16">
      <c r="A64" s="135" t="s">
        <v>27</v>
      </c>
      <c r="B64" s="135">
        <f>'将来負担比率（分子）の構造'!I$43</f>
        <v>12293</v>
      </c>
      <c r="C64" s="135"/>
      <c r="D64" s="135"/>
      <c r="E64" s="135">
        <f>'将来負担比率（分子）の構造'!J$43</f>
        <v>12034</v>
      </c>
      <c r="F64" s="135"/>
      <c r="G64" s="135"/>
      <c r="H64" s="135">
        <f>'将来負担比率（分子）の構造'!K$43</f>
        <v>11995</v>
      </c>
      <c r="I64" s="135"/>
      <c r="J64" s="135"/>
      <c r="K64" s="135">
        <f>'将来負担比率（分子）の構造'!L$43</f>
        <v>11849</v>
      </c>
      <c r="L64" s="135"/>
      <c r="M64" s="135"/>
      <c r="N64" s="135">
        <f>'将来負担比率（分子）の構造'!M$43</f>
        <v>10944</v>
      </c>
      <c r="O64" s="135"/>
      <c r="P64" s="135"/>
    </row>
    <row r="65" spans="1:16">
      <c r="A65" s="135" t="s">
        <v>26</v>
      </c>
      <c r="B65" s="135">
        <f>'将来負担比率（分子）の構造'!I$42</f>
        <v>148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27019</v>
      </c>
      <c r="C66" s="135"/>
      <c r="D66" s="135"/>
      <c r="E66" s="135">
        <f>'将来負担比率（分子）の構造'!J$41</f>
        <v>28642</v>
      </c>
      <c r="F66" s="135"/>
      <c r="G66" s="135"/>
      <c r="H66" s="135">
        <f>'将来負担比率（分子）の構造'!K$41</f>
        <v>28788</v>
      </c>
      <c r="I66" s="135"/>
      <c r="J66" s="135"/>
      <c r="K66" s="135">
        <f>'将来負担比率（分子）の構造'!L$41</f>
        <v>28568</v>
      </c>
      <c r="L66" s="135"/>
      <c r="M66" s="135"/>
      <c r="N66" s="135">
        <f>'将来負担比率（分子）の構造'!M$41</f>
        <v>27597</v>
      </c>
      <c r="O66" s="135"/>
      <c r="P66" s="135"/>
    </row>
    <row r="67" spans="1:16">
      <c r="A67" s="135" t="s">
        <v>62</v>
      </c>
      <c r="B67" s="135" t="e">
        <f>NA()</f>
        <v>#N/A</v>
      </c>
      <c r="C67" s="135">
        <f>IF(ISNUMBER('将来負担比率（分子）の構造'!I$52), IF('将来負担比率（分子）の構造'!I$52 &lt; 0, 0, '将来負担比率（分子）の構造'!I$52), NA())</f>
        <v>6952</v>
      </c>
      <c r="D67" s="135" t="e">
        <f>NA()</f>
        <v>#N/A</v>
      </c>
      <c r="E67" s="135" t="e">
        <f>NA()</f>
        <v>#N/A</v>
      </c>
      <c r="F67" s="135">
        <f>IF(ISNUMBER('将来負担比率（分子）の構造'!J$52), IF('将来負担比率（分子）の構造'!J$52 &lt; 0, 0, '将来負担比率（分子）の構造'!J$52), NA())</f>
        <v>5824</v>
      </c>
      <c r="G67" s="135" t="e">
        <f>NA()</f>
        <v>#N/A</v>
      </c>
      <c r="H67" s="135" t="e">
        <f>NA()</f>
        <v>#N/A</v>
      </c>
      <c r="I67" s="135">
        <f>IF(ISNUMBER('将来負担比率（分子）の構造'!K$52), IF('将来負担比率（分子）の構造'!K$52 &lt; 0, 0, '将来負担比率（分子）の構造'!K$52), NA())</f>
        <v>5150</v>
      </c>
      <c r="J67" s="135" t="e">
        <f>NA()</f>
        <v>#N/A</v>
      </c>
      <c r="K67" s="135" t="e">
        <f>NA()</f>
        <v>#N/A</v>
      </c>
      <c r="L67" s="135">
        <f>IF(ISNUMBER('将来負担比率（分子）の構造'!L$52), IF('将来負担比率（分子）の構造'!L$52 &lt; 0, 0, '将来負担比率（分子）の構造'!L$52), NA())</f>
        <v>5154</v>
      </c>
      <c r="M67" s="135" t="e">
        <f>NA()</f>
        <v>#N/A</v>
      </c>
      <c r="N67" s="135" t="e">
        <f>NA()</f>
        <v>#N/A</v>
      </c>
      <c r="O67" s="135">
        <f>IF(ISNUMBER('将来負担比率（分子）の構造'!M$52), IF('将来負担比率（分子）の構造'!M$52 &lt; 0, 0, '将来負担比率（分子）の構造'!M$52), NA())</f>
        <v>4204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4062109</v>
      </c>
      <c r="S5" s="613"/>
      <c r="T5" s="613"/>
      <c r="U5" s="613"/>
      <c r="V5" s="613"/>
      <c r="W5" s="613"/>
      <c r="X5" s="613"/>
      <c r="Y5" s="614"/>
      <c r="Z5" s="615">
        <v>25.5</v>
      </c>
      <c r="AA5" s="615"/>
      <c r="AB5" s="615"/>
      <c r="AC5" s="615"/>
      <c r="AD5" s="616">
        <v>3747660</v>
      </c>
      <c r="AE5" s="616"/>
      <c r="AF5" s="616"/>
      <c r="AG5" s="616"/>
      <c r="AH5" s="616"/>
      <c r="AI5" s="616"/>
      <c r="AJ5" s="616"/>
      <c r="AK5" s="616"/>
      <c r="AL5" s="617">
        <v>37</v>
      </c>
      <c r="AM5" s="618"/>
      <c r="AN5" s="618"/>
      <c r="AO5" s="619"/>
      <c r="AP5" s="609" t="s">
        <v>205</v>
      </c>
      <c r="AQ5" s="610"/>
      <c r="AR5" s="610"/>
      <c r="AS5" s="610"/>
      <c r="AT5" s="610"/>
      <c r="AU5" s="610"/>
      <c r="AV5" s="610"/>
      <c r="AW5" s="610"/>
      <c r="AX5" s="610"/>
      <c r="AY5" s="610"/>
      <c r="AZ5" s="610"/>
      <c r="BA5" s="610"/>
      <c r="BB5" s="610"/>
      <c r="BC5" s="610"/>
      <c r="BD5" s="610"/>
      <c r="BE5" s="610"/>
      <c r="BF5" s="611"/>
      <c r="BG5" s="623">
        <v>3747660</v>
      </c>
      <c r="BH5" s="624"/>
      <c r="BI5" s="624"/>
      <c r="BJ5" s="624"/>
      <c r="BK5" s="624"/>
      <c r="BL5" s="624"/>
      <c r="BM5" s="624"/>
      <c r="BN5" s="625"/>
      <c r="BO5" s="626">
        <v>92.3</v>
      </c>
      <c r="BP5" s="626"/>
      <c r="BQ5" s="626"/>
      <c r="BR5" s="626"/>
      <c r="BS5" s="627">
        <v>45465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113994</v>
      </c>
      <c r="S6" s="624"/>
      <c r="T6" s="624"/>
      <c r="U6" s="624"/>
      <c r="V6" s="624"/>
      <c r="W6" s="624"/>
      <c r="X6" s="624"/>
      <c r="Y6" s="625"/>
      <c r="Z6" s="626">
        <v>0.7</v>
      </c>
      <c r="AA6" s="626"/>
      <c r="AB6" s="626"/>
      <c r="AC6" s="626"/>
      <c r="AD6" s="627">
        <v>113994</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3747660</v>
      </c>
      <c r="BH6" s="624"/>
      <c r="BI6" s="624"/>
      <c r="BJ6" s="624"/>
      <c r="BK6" s="624"/>
      <c r="BL6" s="624"/>
      <c r="BM6" s="624"/>
      <c r="BN6" s="625"/>
      <c r="BO6" s="626">
        <v>92.3</v>
      </c>
      <c r="BP6" s="626"/>
      <c r="BQ6" s="626"/>
      <c r="BR6" s="626"/>
      <c r="BS6" s="627">
        <v>45465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163751</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163751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8466</v>
      </c>
      <c r="S7" s="624"/>
      <c r="T7" s="624"/>
      <c r="U7" s="624"/>
      <c r="V7" s="624"/>
      <c r="W7" s="624"/>
      <c r="X7" s="624"/>
      <c r="Y7" s="625"/>
      <c r="Z7" s="626">
        <v>0.1</v>
      </c>
      <c r="AA7" s="626"/>
      <c r="AB7" s="626"/>
      <c r="AC7" s="626"/>
      <c r="AD7" s="627">
        <v>8466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1868095</v>
      </c>
      <c r="BH7" s="624"/>
      <c r="BI7" s="624"/>
      <c r="BJ7" s="624"/>
      <c r="BK7" s="624"/>
      <c r="BL7" s="624"/>
      <c r="BM7" s="624"/>
      <c r="BN7" s="625"/>
      <c r="BO7" s="626">
        <v>46</v>
      </c>
      <c r="BP7" s="626"/>
      <c r="BQ7" s="626"/>
      <c r="BR7" s="626"/>
      <c r="BS7" s="627">
        <v>45465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2275786</v>
      </c>
      <c r="CS7" s="624"/>
      <c r="CT7" s="624"/>
      <c r="CU7" s="624"/>
      <c r="CV7" s="624"/>
      <c r="CW7" s="624"/>
      <c r="CX7" s="624"/>
      <c r="CY7" s="625"/>
      <c r="CZ7" s="626">
        <v>15.2</v>
      </c>
      <c r="DA7" s="626"/>
      <c r="DB7" s="626"/>
      <c r="DC7" s="626"/>
      <c r="DD7" s="632">
        <v>197177</v>
      </c>
      <c r="DE7" s="624"/>
      <c r="DF7" s="624"/>
      <c r="DG7" s="624"/>
      <c r="DH7" s="624"/>
      <c r="DI7" s="624"/>
      <c r="DJ7" s="624"/>
      <c r="DK7" s="624"/>
      <c r="DL7" s="624"/>
      <c r="DM7" s="624"/>
      <c r="DN7" s="624"/>
      <c r="DO7" s="624"/>
      <c r="DP7" s="625"/>
      <c r="DQ7" s="632">
        <v>1849511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19820</v>
      </c>
      <c r="S8" s="624"/>
      <c r="T8" s="624"/>
      <c r="U8" s="624"/>
      <c r="V8" s="624"/>
      <c r="W8" s="624"/>
      <c r="X8" s="624"/>
      <c r="Y8" s="625"/>
      <c r="Z8" s="626">
        <v>0.1</v>
      </c>
      <c r="AA8" s="626"/>
      <c r="AB8" s="626"/>
      <c r="AC8" s="626"/>
      <c r="AD8" s="627">
        <v>19820</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61934</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4631552</v>
      </c>
      <c r="CS8" s="624"/>
      <c r="CT8" s="624"/>
      <c r="CU8" s="624"/>
      <c r="CV8" s="624"/>
      <c r="CW8" s="624"/>
      <c r="CX8" s="624"/>
      <c r="CY8" s="625"/>
      <c r="CZ8" s="626">
        <v>31</v>
      </c>
      <c r="DA8" s="626"/>
      <c r="DB8" s="626"/>
      <c r="DC8" s="626"/>
      <c r="DD8" s="632">
        <v>124511</v>
      </c>
      <c r="DE8" s="624"/>
      <c r="DF8" s="624"/>
      <c r="DG8" s="624"/>
      <c r="DH8" s="624"/>
      <c r="DI8" s="624"/>
      <c r="DJ8" s="624"/>
      <c r="DK8" s="624"/>
      <c r="DL8" s="624"/>
      <c r="DM8" s="624"/>
      <c r="DN8" s="624"/>
      <c r="DO8" s="624"/>
      <c r="DP8" s="625"/>
      <c r="DQ8" s="632">
        <v>2549627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20832</v>
      </c>
      <c r="S9" s="624"/>
      <c r="T9" s="624"/>
      <c r="U9" s="624"/>
      <c r="V9" s="624"/>
      <c r="W9" s="624"/>
      <c r="X9" s="624"/>
      <c r="Y9" s="625"/>
      <c r="Z9" s="626">
        <v>0.1</v>
      </c>
      <c r="AA9" s="626"/>
      <c r="AB9" s="626"/>
      <c r="AC9" s="626"/>
      <c r="AD9" s="627">
        <v>20832</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1456829</v>
      </c>
      <c r="BH9" s="624"/>
      <c r="BI9" s="624"/>
      <c r="BJ9" s="624"/>
      <c r="BK9" s="624"/>
      <c r="BL9" s="624"/>
      <c r="BM9" s="624"/>
      <c r="BN9" s="625"/>
      <c r="BO9" s="626">
        <v>35.9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1095289</v>
      </c>
      <c r="CS9" s="624"/>
      <c r="CT9" s="624"/>
      <c r="CU9" s="624"/>
      <c r="CV9" s="624"/>
      <c r="CW9" s="624"/>
      <c r="CX9" s="624"/>
      <c r="CY9" s="625"/>
      <c r="CZ9" s="626">
        <v>7.3</v>
      </c>
      <c r="DA9" s="626"/>
      <c r="DB9" s="626"/>
      <c r="DC9" s="626"/>
      <c r="DD9" s="632">
        <v>21072</v>
      </c>
      <c r="DE9" s="624"/>
      <c r="DF9" s="624"/>
      <c r="DG9" s="624"/>
      <c r="DH9" s="624"/>
      <c r="DI9" s="624"/>
      <c r="DJ9" s="624"/>
      <c r="DK9" s="624"/>
      <c r="DL9" s="624"/>
      <c r="DM9" s="624"/>
      <c r="DN9" s="624"/>
      <c r="DO9" s="624"/>
      <c r="DP9" s="625"/>
      <c r="DQ9" s="632">
        <v>1045899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679422</v>
      </c>
      <c r="S10" s="624"/>
      <c r="T10" s="624"/>
      <c r="U10" s="624"/>
      <c r="V10" s="624"/>
      <c r="W10" s="624"/>
      <c r="X10" s="624"/>
      <c r="Y10" s="625"/>
      <c r="Z10" s="626">
        <v>4.3</v>
      </c>
      <c r="AA10" s="626"/>
      <c r="AB10" s="626"/>
      <c r="AC10" s="626"/>
      <c r="AD10" s="627">
        <v>679422</v>
      </c>
      <c r="AE10" s="627"/>
      <c r="AF10" s="627"/>
      <c r="AG10" s="627"/>
      <c r="AH10" s="627"/>
      <c r="AI10" s="627"/>
      <c r="AJ10" s="627"/>
      <c r="AK10" s="627"/>
      <c r="AL10" s="628">
        <v>6.7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93811</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58250</v>
      </c>
      <c r="CS10" s="624"/>
      <c r="CT10" s="624"/>
      <c r="CU10" s="624"/>
      <c r="CV10" s="624"/>
      <c r="CW10" s="624"/>
      <c r="CX10" s="624"/>
      <c r="CY10" s="625"/>
      <c r="CZ10" s="626">
        <v>0.4</v>
      </c>
      <c r="DA10" s="626"/>
      <c r="DB10" s="626"/>
      <c r="DC10" s="626"/>
      <c r="DD10" s="632">
        <v>23233</v>
      </c>
      <c r="DE10" s="624"/>
      <c r="DF10" s="624"/>
      <c r="DG10" s="624"/>
      <c r="DH10" s="624"/>
      <c r="DI10" s="624"/>
      <c r="DJ10" s="624"/>
      <c r="DK10" s="624"/>
      <c r="DL10" s="624"/>
      <c r="DM10" s="624"/>
      <c r="DN10" s="624"/>
      <c r="DO10" s="624"/>
      <c r="DP10" s="625"/>
      <c r="DQ10" s="632">
        <v>34436</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33058</v>
      </c>
      <c r="S11" s="624"/>
      <c r="T11" s="624"/>
      <c r="U11" s="624"/>
      <c r="V11" s="624"/>
      <c r="W11" s="624"/>
      <c r="X11" s="624"/>
      <c r="Y11" s="625"/>
      <c r="Z11" s="626">
        <v>0.2</v>
      </c>
      <c r="AA11" s="626"/>
      <c r="AB11" s="626"/>
      <c r="AC11" s="626"/>
      <c r="AD11" s="627">
        <v>33058</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255521</v>
      </c>
      <c r="BH11" s="624"/>
      <c r="BI11" s="624"/>
      <c r="BJ11" s="624"/>
      <c r="BK11" s="624"/>
      <c r="BL11" s="624"/>
      <c r="BM11" s="624"/>
      <c r="BN11" s="625"/>
      <c r="BO11" s="626">
        <v>6.3</v>
      </c>
      <c r="BP11" s="626"/>
      <c r="BQ11" s="626"/>
      <c r="BR11" s="626"/>
      <c r="BS11" s="632">
        <v>45465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378458</v>
      </c>
      <c r="CS11" s="624"/>
      <c r="CT11" s="624"/>
      <c r="CU11" s="624"/>
      <c r="CV11" s="624"/>
      <c r="CW11" s="624"/>
      <c r="CX11" s="624"/>
      <c r="CY11" s="625"/>
      <c r="CZ11" s="626">
        <v>2.5</v>
      </c>
      <c r="DA11" s="626"/>
      <c r="DB11" s="626"/>
      <c r="DC11" s="626"/>
      <c r="DD11" s="632">
        <v>46826</v>
      </c>
      <c r="DE11" s="624"/>
      <c r="DF11" s="624"/>
      <c r="DG11" s="624"/>
      <c r="DH11" s="624"/>
      <c r="DI11" s="624"/>
      <c r="DJ11" s="624"/>
      <c r="DK11" s="624"/>
      <c r="DL11" s="624"/>
      <c r="DM11" s="624"/>
      <c r="DN11" s="624"/>
      <c r="DO11" s="624"/>
      <c r="DP11" s="625"/>
      <c r="DQ11" s="632">
        <v>259607</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1579193</v>
      </c>
      <c r="BH12" s="624"/>
      <c r="BI12" s="624"/>
      <c r="BJ12" s="624"/>
      <c r="BK12" s="624"/>
      <c r="BL12" s="624"/>
      <c r="BM12" s="624"/>
      <c r="BN12" s="625"/>
      <c r="BO12" s="626">
        <v>38.9</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124626</v>
      </c>
      <c r="CS12" s="624"/>
      <c r="CT12" s="624"/>
      <c r="CU12" s="624"/>
      <c r="CV12" s="624"/>
      <c r="CW12" s="624"/>
      <c r="CX12" s="624"/>
      <c r="CY12" s="625"/>
      <c r="CZ12" s="626">
        <v>0.8</v>
      </c>
      <c r="DA12" s="626"/>
      <c r="DB12" s="626"/>
      <c r="DC12" s="626"/>
      <c r="DD12" s="632">
        <v>13162</v>
      </c>
      <c r="DE12" s="624"/>
      <c r="DF12" s="624"/>
      <c r="DG12" s="624"/>
      <c r="DH12" s="624"/>
      <c r="DI12" s="624"/>
      <c r="DJ12" s="624"/>
      <c r="DK12" s="624"/>
      <c r="DL12" s="624"/>
      <c r="DM12" s="624"/>
      <c r="DN12" s="624"/>
      <c r="DO12" s="624"/>
      <c r="DP12" s="625"/>
      <c r="DQ12" s="632">
        <v>89179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27362</v>
      </c>
      <c r="S13" s="624"/>
      <c r="T13" s="624"/>
      <c r="U13" s="624"/>
      <c r="V13" s="624"/>
      <c r="W13" s="624"/>
      <c r="X13" s="624"/>
      <c r="Y13" s="625"/>
      <c r="Z13" s="626">
        <v>0.2</v>
      </c>
      <c r="AA13" s="626"/>
      <c r="AB13" s="626"/>
      <c r="AC13" s="626"/>
      <c r="AD13" s="627">
        <v>27362</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1579193</v>
      </c>
      <c r="BH13" s="624"/>
      <c r="BI13" s="624"/>
      <c r="BJ13" s="624"/>
      <c r="BK13" s="624"/>
      <c r="BL13" s="624"/>
      <c r="BM13" s="624"/>
      <c r="BN13" s="625"/>
      <c r="BO13" s="626">
        <v>38.9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1733232</v>
      </c>
      <c r="CS13" s="624"/>
      <c r="CT13" s="624"/>
      <c r="CU13" s="624"/>
      <c r="CV13" s="624"/>
      <c r="CW13" s="624"/>
      <c r="CX13" s="624"/>
      <c r="CY13" s="625"/>
      <c r="CZ13" s="626">
        <v>11.6</v>
      </c>
      <c r="DA13" s="626"/>
      <c r="DB13" s="626"/>
      <c r="DC13" s="626"/>
      <c r="DD13" s="632">
        <v>547465</v>
      </c>
      <c r="DE13" s="624"/>
      <c r="DF13" s="624"/>
      <c r="DG13" s="624"/>
      <c r="DH13" s="624"/>
      <c r="DI13" s="624"/>
      <c r="DJ13" s="624"/>
      <c r="DK13" s="624"/>
      <c r="DL13" s="624"/>
      <c r="DM13" s="624"/>
      <c r="DN13" s="624"/>
      <c r="DO13" s="624"/>
      <c r="DP13" s="625"/>
      <c r="DQ13" s="632">
        <v>1250350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73018</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611901</v>
      </c>
      <c r="CS14" s="624"/>
      <c r="CT14" s="624"/>
      <c r="CU14" s="624"/>
      <c r="CV14" s="624"/>
      <c r="CW14" s="624"/>
      <c r="CX14" s="624"/>
      <c r="CY14" s="625"/>
      <c r="CZ14" s="626">
        <v>4.0999999999999996</v>
      </c>
      <c r="DA14" s="626"/>
      <c r="DB14" s="626"/>
      <c r="DC14" s="626"/>
      <c r="DD14" s="632">
        <v>161221</v>
      </c>
      <c r="DE14" s="624"/>
      <c r="DF14" s="624"/>
      <c r="DG14" s="624"/>
      <c r="DH14" s="624"/>
      <c r="DI14" s="624"/>
      <c r="DJ14" s="624"/>
      <c r="DK14" s="624"/>
      <c r="DL14" s="624"/>
      <c r="DM14" s="624"/>
      <c r="DN14" s="624"/>
      <c r="DO14" s="624"/>
      <c r="DP14" s="625"/>
      <c r="DQ14" s="632">
        <v>445723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19409</v>
      </c>
      <c r="S15" s="624"/>
      <c r="T15" s="624"/>
      <c r="U15" s="624"/>
      <c r="V15" s="624"/>
      <c r="W15" s="624"/>
      <c r="X15" s="624"/>
      <c r="Y15" s="625"/>
      <c r="Z15" s="626">
        <v>0.1</v>
      </c>
      <c r="AA15" s="626"/>
      <c r="AB15" s="626"/>
      <c r="AC15" s="626"/>
      <c r="AD15" s="627">
        <v>19409</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227354</v>
      </c>
      <c r="BH15" s="624"/>
      <c r="BI15" s="624"/>
      <c r="BJ15" s="624"/>
      <c r="BK15" s="624"/>
      <c r="BL15" s="624"/>
      <c r="BM15" s="624"/>
      <c r="BN15" s="625"/>
      <c r="BO15" s="626">
        <v>5.6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1315252</v>
      </c>
      <c r="CS15" s="624"/>
      <c r="CT15" s="624"/>
      <c r="CU15" s="624"/>
      <c r="CV15" s="624"/>
      <c r="CW15" s="624"/>
      <c r="CX15" s="624"/>
      <c r="CY15" s="625"/>
      <c r="CZ15" s="626">
        <v>8.8000000000000007</v>
      </c>
      <c r="DA15" s="626"/>
      <c r="DB15" s="626"/>
      <c r="DC15" s="626"/>
      <c r="DD15" s="632">
        <v>191374</v>
      </c>
      <c r="DE15" s="624"/>
      <c r="DF15" s="624"/>
      <c r="DG15" s="624"/>
      <c r="DH15" s="624"/>
      <c r="DI15" s="624"/>
      <c r="DJ15" s="624"/>
      <c r="DK15" s="624"/>
      <c r="DL15" s="624"/>
      <c r="DM15" s="624"/>
      <c r="DN15" s="624"/>
      <c r="DO15" s="624"/>
      <c r="DP15" s="625"/>
      <c r="DQ15" s="632">
        <v>966263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5962548</v>
      </c>
      <c r="S16" s="624"/>
      <c r="T16" s="624"/>
      <c r="U16" s="624"/>
      <c r="V16" s="624"/>
      <c r="W16" s="624"/>
      <c r="X16" s="624"/>
      <c r="Y16" s="625"/>
      <c r="Z16" s="626">
        <v>37.5</v>
      </c>
      <c r="AA16" s="626"/>
      <c r="AB16" s="626"/>
      <c r="AC16" s="626"/>
      <c r="AD16" s="627">
        <v>5418364</v>
      </c>
      <c r="AE16" s="627"/>
      <c r="AF16" s="627"/>
      <c r="AG16" s="627"/>
      <c r="AH16" s="627"/>
      <c r="AI16" s="627"/>
      <c r="AJ16" s="627"/>
      <c r="AK16" s="627"/>
      <c r="AL16" s="628">
        <v>53.5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5418364</v>
      </c>
      <c r="S17" s="624"/>
      <c r="T17" s="624"/>
      <c r="U17" s="624"/>
      <c r="V17" s="624"/>
      <c r="W17" s="624"/>
      <c r="X17" s="624"/>
      <c r="Y17" s="625"/>
      <c r="Z17" s="626">
        <v>34</v>
      </c>
      <c r="AA17" s="626"/>
      <c r="AB17" s="626"/>
      <c r="AC17" s="626"/>
      <c r="AD17" s="627">
        <v>5418364</v>
      </c>
      <c r="AE17" s="627"/>
      <c r="AF17" s="627"/>
      <c r="AG17" s="627"/>
      <c r="AH17" s="627"/>
      <c r="AI17" s="627"/>
      <c r="AJ17" s="627"/>
      <c r="AK17" s="627"/>
      <c r="AL17" s="628">
        <v>53.5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2539125</v>
      </c>
      <c r="CS17" s="624"/>
      <c r="CT17" s="624"/>
      <c r="CU17" s="624"/>
      <c r="CV17" s="624"/>
      <c r="CW17" s="624"/>
      <c r="CX17" s="624"/>
      <c r="CY17" s="625"/>
      <c r="CZ17" s="626">
        <v>17</v>
      </c>
      <c r="DA17" s="626"/>
      <c r="DB17" s="626"/>
      <c r="DC17" s="626"/>
      <c r="DD17" s="632" t="s">
        <v>108</v>
      </c>
      <c r="DE17" s="624"/>
      <c r="DF17" s="624"/>
      <c r="DG17" s="624"/>
      <c r="DH17" s="624"/>
      <c r="DI17" s="624"/>
      <c r="DJ17" s="624"/>
      <c r="DK17" s="624"/>
      <c r="DL17" s="624"/>
      <c r="DM17" s="624"/>
      <c r="DN17" s="624"/>
      <c r="DO17" s="624"/>
      <c r="DP17" s="625"/>
      <c r="DQ17" s="632">
        <v>2461131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544184</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314449</v>
      </c>
      <c r="BH19" s="624"/>
      <c r="BI19" s="624"/>
      <c r="BJ19" s="624"/>
      <c r="BK19" s="624"/>
      <c r="BL19" s="624"/>
      <c r="BM19" s="624"/>
      <c r="BN19" s="625"/>
      <c r="BO19" s="626">
        <v>7.7</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10947020</v>
      </c>
      <c r="S20" s="624"/>
      <c r="T20" s="624"/>
      <c r="U20" s="624"/>
      <c r="V20" s="624"/>
      <c r="W20" s="624"/>
      <c r="X20" s="624"/>
      <c r="Y20" s="625"/>
      <c r="Z20" s="626">
        <v>68.8</v>
      </c>
      <c r="AA20" s="626"/>
      <c r="AB20" s="626"/>
      <c r="AC20" s="626"/>
      <c r="AD20" s="627">
        <v>10088387</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314449</v>
      </c>
      <c r="BH20" s="624"/>
      <c r="BI20" s="624"/>
      <c r="BJ20" s="624"/>
      <c r="BK20" s="624"/>
      <c r="BL20" s="624"/>
      <c r="BM20" s="624"/>
      <c r="BN20" s="625"/>
      <c r="BO20" s="626">
        <v>7.7</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14927222</v>
      </c>
      <c r="CS20" s="624"/>
      <c r="CT20" s="624"/>
      <c r="CU20" s="624"/>
      <c r="CV20" s="624"/>
      <c r="CW20" s="624"/>
      <c r="CX20" s="624"/>
      <c r="CY20" s="625"/>
      <c r="CZ20" s="626">
        <v>100</v>
      </c>
      <c r="DA20" s="626"/>
      <c r="DB20" s="626"/>
      <c r="DC20" s="626"/>
      <c r="DD20" s="632">
        <v>1326041</v>
      </c>
      <c r="DE20" s="624"/>
      <c r="DF20" s="624"/>
      <c r="DG20" s="624"/>
      <c r="DH20" s="624"/>
      <c r="DI20" s="624"/>
      <c r="DJ20" s="624"/>
      <c r="DK20" s="624"/>
      <c r="DL20" s="624"/>
      <c r="DM20" s="624"/>
      <c r="DN20" s="624"/>
      <c r="DO20" s="624"/>
      <c r="DP20" s="625"/>
      <c r="DQ20" s="632">
        <v>11115477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2490</v>
      </c>
      <c r="S21" s="624"/>
      <c r="T21" s="624"/>
      <c r="U21" s="624"/>
      <c r="V21" s="624"/>
      <c r="W21" s="624"/>
      <c r="X21" s="624"/>
      <c r="Y21" s="625"/>
      <c r="Z21" s="626">
        <v>0</v>
      </c>
      <c r="AA21" s="626"/>
      <c r="AB21" s="626"/>
      <c r="AC21" s="626"/>
      <c r="AD21" s="627">
        <v>2490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39851</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384446</v>
      </c>
      <c r="S23" s="624"/>
      <c r="T23" s="624"/>
      <c r="U23" s="624"/>
      <c r="V23" s="624"/>
      <c r="W23" s="624"/>
      <c r="X23" s="624"/>
      <c r="Y23" s="625"/>
      <c r="Z23" s="626">
        <v>2.4</v>
      </c>
      <c r="AA23" s="626"/>
      <c r="AB23" s="626"/>
      <c r="AC23" s="626"/>
      <c r="AD23" s="627">
        <v>1299</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314449</v>
      </c>
      <c r="BH23" s="624"/>
      <c r="BI23" s="624"/>
      <c r="BJ23" s="624"/>
      <c r="BK23" s="624"/>
      <c r="BL23" s="624"/>
      <c r="BM23" s="624"/>
      <c r="BN23" s="625"/>
      <c r="BO23" s="626">
        <v>7.7</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17009</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7212844</v>
      </c>
      <c r="CS24" s="613"/>
      <c r="CT24" s="613"/>
      <c r="CU24" s="613"/>
      <c r="CV24" s="613"/>
      <c r="CW24" s="613"/>
      <c r="CX24" s="613"/>
      <c r="CY24" s="614"/>
      <c r="CZ24" s="650">
        <v>48.3</v>
      </c>
      <c r="DA24" s="651"/>
      <c r="DB24" s="651"/>
      <c r="DC24" s="652"/>
      <c r="DD24" s="649">
        <v>5517607</v>
      </c>
      <c r="DE24" s="613"/>
      <c r="DF24" s="613"/>
      <c r="DG24" s="613"/>
      <c r="DH24" s="613"/>
      <c r="DI24" s="613"/>
      <c r="DJ24" s="613"/>
      <c r="DK24" s="614"/>
      <c r="DL24" s="649">
        <v>5470173</v>
      </c>
      <c r="DM24" s="613"/>
      <c r="DN24" s="613"/>
      <c r="DO24" s="613"/>
      <c r="DP24" s="613"/>
      <c r="DQ24" s="613"/>
      <c r="DR24" s="613"/>
      <c r="DS24" s="613"/>
      <c r="DT24" s="613"/>
      <c r="DU24" s="613"/>
      <c r="DV24" s="614"/>
      <c r="DW24" s="617">
        <v>50.8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1589077</v>
      </c>
      <c r="S25" s="624"/>
      <c r="T25" s="624"/>
      <c r="U25" s="624"/>
      <c r="V25" s="624"/>
      <c r="W25" s="624"/>
      <c r="X25" s="624"/>
      <c r="Y25" s="625"/>
      <c r="Z25" s="626">
        <v>10</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2334908</v>
      </c>
      <c r="CS25" s="655"/>
      <c r="CT25" s="655"/>
      <c r="CU25" s="655"/>
      <c r="CV25" s="655"/>
      <c r="CW25" s="655"/>
      <c r="CX25" s="655"/>
      <c r="CY25" s="656"/>
      <c r="CZ25" s="657">
        <v>15.6</v>
      </c>
      <c r="DA25" s="658"/>
      <c r="DB25" s="658"/>
      <c r="DC25" s="659"/>
      <c r="DD25" s="632">
        <v>2143443</v>
      </c>
      <c r="DE25" s="655"/>
      <c r="DF25" s="655"/>
      <c r="DG25" s="655"/>
      <c r="DH25" s="655"/>
      <c r="DI25" s="655"/>
      <c r="DJ25" s="655"/>
      <c r="DK25" s="656"/>
      <c r="DL25" s="632">
        <v>2120560</v>
      </c>
      <c r="DM25" s="655"/>
      <c r="DN25" s="655"/>
      <c r="DO25" s="655"/>
      <c r="DP25" s="655"/>
      <c r="DQ25" s="655"/>
      <c r="DR25" s="655"/>
      <c r="DS25" s="655"/>
      <c r="DT25" s="655"/>
      <c r="DU25" s="655"/>
      <c r="DV25" s="656"/>
      <c r="DW25" s="628">
        <v>19.7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1581588</v>
      </c>
      <c r="CS26" s="624"/>
      <c r="CT26" s="624"/>
      <c r="CU26" s="624"/>
      <c r="CV26" s="624"/>
      <c r="CW26" s="624"/>
      <c r="CX26" s="624"/>
      <c r="CY26" s="625"/>
      <c r="CZ26" s="657">
        <v>10.6</v>
      </c>
      <c r="DA26" s="658"/>
      <c r="DB26" s="658"/>
      <c r="DC26" s="659"/>
      <c r="DD26" s="632">
        <v>1403716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765020</v>
      </c>
      <c r="S27" s="624"/>
      <c r="T27" s="624"/>
      <c r="U27" s="624"/>
      <c r="V27" s="624"/>
      <c r="W27" s="624"/>
      <c r="X27" s="624"/>
      <c r="Y27" s="625"/>
      <c r="Z27" s="626">
        <v>4.8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4062109</v>
      </c>
      <c r="BH27" s="624"/>
      <c r="BI27" s="624"/>
      <c r="BJ27" s="624"/>
      <c r="BK27" s="624"/>
      <c r="BL27" s="624"/>
      <c r="BM27" s="624"/>
      <c r="BN27" s="625"/>
      <c r="BO27" s="626">
        <v>100</v>
      </c>
      <c r="BP27" s="626"/>
      <c r="BQ27" s="626"/>
      <c r="BR27" s="626"/>
      <c r="BS27" s="632">
        <v>45465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2338812</v>
      </c>
      <c r="CS27" s="655"/>
      <c r="CT27" s="655"/>
      <c r="CU27" s="655"/>
      <c r="CV27" s="655"/>
      <c r="CW27" s="655"/>
      <c r="CX27" s="655"/>
      <c r="CY27" s="656"/>
      <c r="CZ27" s="657">
        <v>15.7</v>
      </c>
      <c r="DA27" s="658"/>
      <c r="DB27" s="658"/>
      <c r="DC27" s="659"/>
      <c r="DD27" s="632">
        <v>913034</v>
      </c>
      <c r="DE27" s="655"/>
      <c r="DF27" s="655"/>
      <c r="DG27" s="655"/>
      <c r="DH27" s="655"/>
      <c r="DI27" s="655"/>
      <c r="DJ27" s="655"/>
      <c r="DK27" s="656"/>
      <c r="DL27" s="632">
        <v>888483</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56568</v>
      </c>
      <c r="S28" s="624"/>
      <c r="T28" s="624"/>
      <c r="U28" s="624"/>
      <c r="V28" s="624"/>
      <c r="W28" s="624"/>
      <c r="X28" s="624"/>
      <c r="Y28" s="625"/>
      <c r="Z28" s="626">
        <v>0.4</v>
      </c>
      <c r="AA28" s="626"/>
      <c r="AB28" s="626"/>
      <c r="AC28" s="626"/>
      <c r="AD28" s="627">
        <v>35001</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2539124</v>
      </c>
      <c r="CS28" s="624"/>
      <c r="CT28" s="624"/>
      <c r="CU28" s="624"/>
      <c r="CV28" s="624"/>
      <c r="CW28" s="624"/>
      <c r="CX28" s="624"/>
      <c r="CY28" s="625"/>
      <c r="CZ28" s="657">
        <v>17</v>
      </c>
      <c r="DA28" s="658"/>
      <c r="DB28" s="658"/>
      <c r="DC28" s="659"/>
      <c r="DD28" s="632">
        <v>2461130</v>
      </c>
      <c r="DE28" s="624"/>
      <c r="DF28" s="624"/>
      <c r="DG28" s="624"/>
      <c r="DH28" s="624"/>
      <c r="DI28" s="624"/>
      <c r="DJ28" s="624"/>
      <c r="DK28" s="625"/>
      <c r="DL28" s="632">
        <v>2461130</v>
      </c>
      <c r="DM28" s="624"/>
      <c r="DN28" s="624"/>
      <c r="DO28" s="624"/>
      <c r="DP28" s="624"/>
      <c r="DQ28" s="624"/>
      <c r="DR28" s="624"/>
      <c r="DS28" s="624"/>
      <c r="DT28" s="624"/>
      <c r="DU28" s="624"/>
      <c r="DV28" s="625"/>
      <c r="DW28" s="628">
        <v>22.9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15973</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2539091</v>
      </c>
      <c r="CS29" s="655"/>
      <c r="CT29" s="655"/>
      <c r="CU29" s="655"/>
      <c r="CV29" s="655"/>
      <c r="CW29" s="655"/>
      <c r="CX29" s="655"/>
      <c r="CY29" s="656"/>
      <c r="CZ29" s="657">
        <v>17</v>
      </c>
      <c r="DA29" s="658"/>
      <c r="DB29" s="658"/>
      <c r="DC29" s="659"/>
      <c r="DD29" s="632">
        <v>2461097</v>
      </c>
      <c r="DE29" s="655"/>
      <c r="DF29" s="655"/>
      <c r="DG29" s="655"/>
      <c r="DH29" s="655"/>
      <c r="DI29" s="655"/>
      <c r="DJ29" s="655"/>
      <c r="DK29" s="656"/>
      <c r="DL29" s="632">
        <v>2461097</v>
      </c>
      <c r="DM29" s="655"/>
      <c r="DN29" s="655"/>
      <c r="DO29" s="655"/>
      <c r="DP29" s="655"/>
      <c r="DQ29" s="655"/>
      <c r="DR29" s="655"/>
      <c r="DS29" s="655"/>
      <c r="DT29" s="655"/>
      <c r="DU29" s="655"/>
      <c r="DV29" s="656"/>
      <c r="DW29" s="628">
        <v>22.9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93745</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91.4</v>
      </c>
      <c r="BN30" s="682"/>
      <c r="BO30" s="682"/>
      <c r="BP30" s="682"/>
      <c r="BQ30" s="683"/>
      <c r="BR30" s="681">
        <v>98.3</v>
      </c>
      <c r="BS30" s="682"/>
      <c r="BT30" s="682"/>
      <c r="BU30" s="682"/>
      <c r="BV30" s="682"/>
      <c r="BW30" s="682"/>
      <c r="BX30" s="618">
        <v>90.9</v>
      </c>
      <c r="BY30" s="682"/>
      <c r="BZ30" s="682"/>
      <c r="CA30" s="682"/>
      <c r="CB30" s="683"/>
      <c r="CD30" s="686"/>
      <c r="CE30" s="687"/>
      <c r="CF30" s="637" t="s">
        <v>289</v>
      </c>
      <c r="CG30" s="638"/>
      <c r="CH30" s="638"/>
      <c r="CI30" s="638"/>
      <c r="CJ30" s="638"/>
      <c r="CK30" s="638"/>
      <c r="CL30" s="638"/>
      <c r="CM30" s="638"/>
      <c r="CN30" s="638"/>
      <c r="CO30" s="638"/>
      <c r="CP30" s="638"/>
      <c r="CQ30" s="639"/>
      <c r="CR30" s="623">
        <v>2219016</v>
      </c>
      <c r="CS30" s="624"/>
      <c r="CT30" s="624"/>
      <c r="CU30" s="624"/>
      <c r="CV30" s="624"/>
      <c r="CW30" s="624"/>
      <c r="CX30" s="624"/>
      <c r="CY30" s="625"/>
      <c r="CZ30" s="657">
        <v>14.9</v>
      </c>
      <c r="DA30" s="658"/>
      <c r="DB30" s="658"/>
      <c r="DC30" s="659"/>
      <c r="DD30" s="632">
        <v>2141842</v>
      </c>
      <c r="DE30" s="624"/>
      <c r="DF30" s="624"/>
      <c r="DG30" s="624"/>
      <c r="DH30" s="624"/>
      <c r="DI30" s="624"/>
      <c r="DJ30" s="624"/>
      <c r="DK30" s="625"/>
      <c r="DL30" s="632">
        <v>2141842</v>
      </c>
      <c r="DM30" s="624"/>
      <c r="DN30" s="624"/>
      <c r="DO30" s="624"/>
      <c r="DP30" s="624"/>
      <c r="DQ30" s="624"/>
      <c r="DR30" s="624"/>
      <c r="DS30" s="624"/>
      <c r="DT30" s="624"/>
      <c r="DU30" s="624"/>
      <c r="DV30" s="625"/>
      <c r="DW30" s="628">
        <v>19.899999999999999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409872</v>
      </c>
      <c r="S31" s="624"/>
      <c r="T31" s="624"/>
      <c r="U31" s="624"/>
      <c r="V31" s="624"/>
      <c r="W31" s="624"/>
      <c r="X31" s="624"/>
      <c r="Y31" s="625"/>
      <c r="Z31" s="626">
        <v>2.6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96.5</v>
      </c>
      <c r="BN31" s="679"/>
      <c r="BO31" s="679"/>
      <c r="BP31" s="679"/>
      <c r="BQ31" s="680"/>
      <c r="BR31" s="678">
        <v>99.1</v>
      </c>
      <c r="BS31" s="655"/>
      <c r="BT31" s="655"/>
      <c r="BU31" s="655"/>
      <c r="BV31" s="655"/>
      <c r="BW31" s="655"/>
      <c r="BX31" s="629">
        <v>96.1</v>
      </c>
      <c r="BY31" s="679"/>
      <c r="BZ31" s="679"/>
      <c r="CA31" s="679"/>
      <c r="CB31" s="680"/>
      <c r="CD31" s="686"/>
      <c r="CE31" s="687"/>
      <c r="CF31" s="637" t="s">
        <v>293</v>
      </c>
      <c r="CG31" s="638"/>
      <c r="CH31" s="638"/>
      <c r="CI31" s="638"/>
      <c r="CJ31" s="638"/>
      <c r="CK31" s="638"/>
      <c r="CL31" s="638"/>
      <c r="CM31" s="638"/>
      <c r="CN31" s="638"/>
      <c r="CO31" s="638"/>
      <c r="CP31" s="638"/>
      <c r="CQ31" s="639"/>
      <c r="CR31" s="623">
        <v>320075</v>
      </c>
      <c r="CS31" s="655"/>
      <c r="CT31" s="655"/>
      <c r="CU31" s="655"/>
      <c r="CV31" s="655"/>
      <c r="CW31" s="655"/>
      <c r="CX31" s="655"/>
      <c r="CY31" s="656"/>
      <c r="CZ31" s="657">
        <v>2.1</v>
      </c>
      <c r="DA31" s="658"/>
      <c r="DB31" s="658"/>
      <c r="DC31" s="659"/>
      <c r="DD31" s="632">
        <v>319255</v>
      </c>
      <c r="DE31" s="655"/>
      <c r="DF31" s="655"/>
      <c r="DG31" s="655"/>
      <c r="DH31" s="655"/>
      <c r="DI31" s="655"/>
      <c r="DJ31" s="655"/>
      <c r="DK31" s="656"/>
      <c r="DL31" s="632">
        <v>319255</v>
      </c>
      <c r="DM31" s="655"/>
      <c r="DN31" s="655"/>
      <c r="DO31" s="655"/>
      <c r="DP31" s="655"/>
      <c r="DQ31" s="655"/>
      <c r="DR31" s="655"/>
      <c r="DS31" s="655"/>
      <c r="DT31" s="655"/>
      <c r="DU31" s="655"/>
      <c r="DV31" s="656"/>
      <c r="DW31" s="628">
        <v>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345885</v>
      </c>
      <c r="S32" s="624"/>
      <c r="T32" s="624"/>
      <c r="U32" s="624"/>
      <c r="V32" s="624"/>
      <c r="W32" s="624"/>
      <c r="X32" s="624"/>
      <c r="Y32" s="625"/>
      <c r="Z32" s="626">
        <v>2.2000000000000002</v>
      </c>
      <c r="AA32" s="626"/>
      <c r="AB32" s="626"/>
      <c r="AC32" s="626"/>
      <c r="AD32" s="627">
        <v>9799</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v>
      </c>
      <c r="BH32" s="691"/>
      <c r="BI32" s="691"/>
      <c r="BJ32" s="691"/>
      <c r="BK32" s="691"/>
      <c r="BL32" s="691"/>
      <c r="BM32" s="692">
        <v>85.9</v>
      </c>
      <c r="BN32" s="691"/>
      <c r="BO32" s="691"/>
      <c r="BP32" s="691"/>
      <c r="BQ32" s="693"/>
      <c r="BR32" s="690">
        <v>97.3</v>
      </c>
      <c r="BS32" s="691"/>
      <c r="BT32" s="691"/>
      <c r="BU32" s="691"/>
      <c r="BV32" s="691"/>
      <c r="BW32" s="691"/>
      <c r="BX32" s="692">
        <v>85.4</v>
      </c>
      <c r="BY32" s="691"/>
      <c r="BZ32" s="691"/>
      <c r="CA32" s="691"/>
      <c r="CB32" s="693"/>
      <c r="CD32" s="688"/>
      <c r="CE32" s="689"/>
      <c r="CF32" s="637" t="s">
        <v>296</v>
      </c>
      <c r="CG32" s="638"/>
      <c r="CH32" s="638"/>
      <c r="CI32" s="638"/>
      <c r="CJ32" s="638"/>
      <c r="CK32" s="638"/>
      <c r="CL32" s="638"/>
      <c r="CM32" s="638"/>
      <c r="CN32" s="638"/>
      <c r="CO32" s="638"/>
      <c r="CP32" s="638"/>
      <c r="CQ32" s="639"/>
      <c r="CR32" s="623">
        <v>33</v>
      </c>
      <c r="CS32" s="624"/>
      <c r="CT32" s="624"/>
      <c r="CU32" s="624"/>
      <c r="CV32" s="624"/>
      <c r="CW32" s="624"/>
      <c r="CX32" s="624"/>
      <c r="CY32" s="625"/>
      <c r="CZ32" s="657">
        <v>0</v>
      </c>
      <c r="DA32" s="658"/>
      <c r="DB32" s="658"/>
      <c r="DC32" s="659"/>
      <c r="DD32" s="632">
        <v>33</v>
      </c>
      <c r="DE32" s="624"/>
      <c r="DF32" s="624"/>
      <c r="DG32" s="624"/>
      <c r="DH32" s="624"/>
      <c r="DI32" s="624"/>
      <c r="DJ32" s="624"/>
      <c r="DK32" s="625"/>
      <c r="DL32" s="632">
        <v>33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1248300</v>
      </c>
      <c r="S33" s="624"/>
      <c r="T33" s="624"/>
      <c r="U33" s="624"/>
      <c r="V33" s="624"/>
      <c r="W33" s="624"/>
      <c r="X33" s="624"/>
      <c r="Y33" s="625"/>
      <c r="Z33" s="626">
        <v>7.8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6388337</v>
      </c>
      <c r="CS33" s="655"/>
      <c r="CT33" s="655"/>
      <c r="CU33" s="655"/>
      <c r="CV33" s="655"/>
      <c r="CW33" s="655"/>
      <c r="CX33" s="655"/>
      <c r="CY33" s="656"/>
      <c r="CZ33" s="657">
        <v>42.8</v>
      </c>
      <c r="DA33" s="658"/>
      <c r="DB33" s="658"/>
      <c r="DC33" s="659"/>
      <c r="DD33" s="632">
        <v>5324886</v>
      </c>
      <c r="DE33" s="655"/>
      <c r="DF33" s="655"/>
      <c r="DG33" s="655"/>
      <c r="DH33" s="655"/>
      <c r="DI33" s="655"/>
      <c r="DJ33" s="655"/>
      <c r="DK33" s="656"/>
      <c r="DL33" s="632">
        <v>3453717</v>
      </c>
      <c r="DM33" s="655"/>
      <c r="DN33" s="655"/>
      <c r="DO33" s="655"/>
      <c r="DP33" s="655"/>
      <c r="DQ33" s="655"/>
      <c r="DR33" s="655"/>
      <c r="DS33" s="655"/>
      <c r="DT33" s="655"/>
      <c r="DU33" s="655"/>
      <c r="DV33" s="656"/>
      <c r="DW33" s="628">
        <v>32.1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2287812</v>
      </c>
      <c r="CS34" s="624"/>
      <c r="CT34" s="624"/>
      <c r="CU34" s="624"/>
      <c r="CV34" s="624"/>
      <c r="CW34" s="624"/>
      <c r="CX34" s="624"/>
      <c r="CY34" s="625"/>
      <c r="CZ34" s="657">
        <v>15.3</v>
      </c>
      <c r="DA34" s="658"/>
      <c r="DB34" s="658"/>
      <c r="DC34" s="659"/>
      <c r="DD34" s="632">
        <v>1615389</v>
      </c>
      <c r="DE34" s="624"/>
      <c r="DF34" s="624"/>
      <c r="DG34" s="624"/>
      <c r="DH34" s="624"/>
      <c r="DI34" s="624"/>
      <c r="DJ34" s="624"/>
      <c r="DK34" s="625"/>
      <c r="DL34" s="632">
        <v>1255872</v>
      </c>
      <c r="DM34" s="624"/>
      <c r="DN34" s="624"/>
      <c r="DO34" s="624"/>
      <c r="DP34" s="624"/>
      <c r="DQ34" s="624"/>
      <c r="DR34" s="624"/>
      <c r="DS34" s="624"/>
      <c r="DT34" s="624"/>
      <c r="DU34" s="624"/>
      <c r="DV34" s="625"/>
      <c r="DW34" s="628">
        <v>11.7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631100</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2241784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31622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83962</v>
      </c>
      <c r="CS35" s="655"/>
      <c r="CT35" s="655"/>
      <c r="CU35" s="655"/>
      <c r="CV35" s="655"/>
      <c r="CW35" s="655"/>
      <c r="CX35" s="655"/>
      <c r="CY35" s="656"/>
      <c r="CZ35" s="657">
        <v>0.6</v>
      </c>
      <c r="DA35" s="658"/>
      <c r="DB35" s="658"/>
      <c r="DC35" s="659"/>
      <c r="DD35" s="632">
        <v>77962</v>
      </c>
      <c r="DE35" s="655"/>
      <c r="DF35" s="655"/>
      <c r="DG35" s="655"/>
      <c r="DH35" s="655"/>
      <c r="DI35" s="655"/>
      <c r="DJ35" s="655"/>
      <c r="DK35" s="656"/>
      <c r="DL35" s="632">
        <v>77962</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15915256</v>
      </c>
      <c r="S36" s="696"/>
      <c r="T36" s="696"/>
      <c r="U36" s="696"/>
      <c r="V36" s="696"/>
      <c r="W36" s="696"/>
      <c r="X36" s="696"/>
      <c r="Y36" s="697"/>
      <c r="Z36" s="698">
        <v>100</v>
      </c>
      <c r="AA36" s="698"/>
      <c r="AB36" s="698"/>
      <c r="AC36" s="698"/>
      <c r="AD36" s="699">
        <v>10136976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1100000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-33373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2469188</v>
      </c>
      <c r="CS36" s="624"/>
      <c r="CT36" s="624"/>
      <c r="CU36" s="624"/>
      <c r="CV36" s="624"/>
      <c r="CW36" s="624"/>
      <c r="CX36" s="624"/>
      <c r="CY36" s="625"/>
      <c r="CZ36" s="657">
        <v>16.5</v>
      </c>
      <c r="DA36" s="658"/>
      <c r="DB36" s="658"/>
      <c r="DC36" s="659"/>
      <c r="DD36" s="632">
        <v>2314148</v>
      </c>
      <c r="DE36" s="624"/>
      <c r="DF36" s="624"/>
      <c r="DG36" s="624"/>
      <c r="DH36" s="624"/>
      <c r="DI36" s="624"/>
      <c r="DJ36" s="624"/>
      <c r="DK36" s="625"/>
      <c r="DL36" s="632">
        <v>1261068</v>
      </c>
      <c r="DM36" s="624"/>
      <c r="DN36" s="624"/>
      <c r="DO36" s="624"/>
      <c r="DP36" s="624"/>
      <c r="DQ36" s="624"/>
      <c r="DR36" s="624"/>
      <c r="DS36" s="624"/>
      <c r="DT36" s="624"/>
      <c r="DU36" s="624"/>
      <c r="DV36" s="625"/>
      <c r="DW36" s="628">
        <v>11.7</v>
      </c>
      <c r="DX36" s="653"/>
      <c r="DY36" s="653"/>
      <c r="DZ36" s="653"/>
      <c r="EA36" s="653"/>
      <c r="EB36" s="653"/>
      <c r="EC36" s="654"/>
    </row>
    <row r="37" spans="2:133" ht="11.25" customHeight="1">
      <c r="AQ37" s="702" t="s">
        <v>311</v>
      </c>
      <c r="AR37" s="703"/>
      <c r="AS37" s="703"/>
      <c r="AT37" s="703"/>
      <c r="AU37" s="703"/>
      <c r="AV37" s="703"/>
      <c r="AW37" s="703"/>
      <c r="AX37" s="703"/>
      <c r="AY37" s="704"/>
      <c r="AZ37" s="623">
        <v>1868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4299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652991</v>
      </c>
      <c r="CS37" s="655"/>
      <c r="CT37" s="655"/>
      <c r="CU37" s="655"/>
      <c r="CV37" s="655"/>
      <c r="CW37" s="655"/>
      <c r="CX37" s="655"/>
      <c r="CY37" s="656"/>
      <c r="CZ37" s="657">
        <v>4.4000000000000004</v>
      </c>
      <c r="DA37" s="658"/>
      <c r="DB37" s="658"/>
      <c r="DC37" s="659"/>
      <c r="DD37" s="632">
        <v>652991</v>
      </c>
      <c r="DE37" s="655"/>
      <c r="DF37" s="655"/>
      <c r="DG37" s="655"/>
      <c r="DH37" s="655"/>
      <c r="DI37" s="655"/>
      <c r="DJ37" s="655"/>
      <c r="DK37" s="656"/>
      <c r="DL37" s="632">
        <v>639839</v>
      </c>
      <c r="DM37" s="655"/>
      <c r="DN37" s="655"/>
      <c r="DO37" s="655"/>
      <c r="DP37" s="655"/>
      <c r="DQ37" s="655"/>
      <c r="DR37" s="655"/>
      <c r="DS37" s="655"/>
      <c r="DT37" s="655"/>
      <c r="DU37" s="655"/>
      <c r="DV37" s="656"/>
      <c r="DW37" s="628">
        <v>5.9</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7412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1139916</v>
      </c>
      <c r="CS38" s="624"/>
      <c r="CT38" s="624"/>
      <c r="CU38" s="624"/>
      <c r="CV38" s="624"/>
      <c r="CW38" s="624"/>
      <c r="CX38" s="624"/>
      <c r="CY38" s="625"/>
      <c r="CZ38" s="657">
        <v>7.6</v>
      </c>
      <c r="DA38" s="658"/>
      <c r="DB38" s="658"/>
      <c r="DC38" s="659"/>
      <c r="DD38" s="632">
        <v>939044</v>
      </c>
      <c r="DE38" s="624"/>
      <c r="DF38" s="624"/>
      <c r="DG38" s="624"/>
      <c r="DH38" s="624"/>
      <c r="DI38" s="624"/>
      <c r="DJ38" s="624"/>
      <c r="DK38" s="625"/>
      <c r="DL38" s="632">
        <v>858815</v>
      </c>
      <c r="DM38" s="624"/>
      <c r="DN38" s="624"/>
      <c r="DO38" s="624"/>
      <c r="DP38" s="624"/>
      <c r="DQ38" s="624"/>
      <c r="DR38" s="624"/>
      <c r="DS38" s="624"/>
      <c r="DT38" s="624"/>
      <c r="DU38" s="624"/>
      <c r="DV38" s="625"/>
      <c r="DW38" s="628">
        <v>8</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398161</v>
      </c>
      <c r="CS39" s="655"/>
      <c r="CT39" s="655"/>
      <c r="CU39" s="655"/>
      <c r="CV39" s="655"/>
      <c r="CW39" s="655"/>
      <c r="CX39" s="655"/>
      <c r="CY39" s="656"/>
      <c r="CZ39" s="657">
        <v>2.7</v>
      </c>
      <c r="DA39" s="658"/>
      <c r="DB39" s="658"/>
      <c r="DC39" s="659"/>
      <c r="DD39" s="632">
        <v>377743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249451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9298</v>
      </c>
      <c r="CS40" s="624"/>
      <c r="CT40" s="624"/>
      <c r="CU40" s="624"/>
      <c r="CV40" s="624"/>
      <c r="CW40" s="624"/>
      <c r="CX40" s="624"/>
      <c r="CY40" s="625"/>
      <c r="CZ40" s="657">
        <v>0.1</v>
      </c>
      <c r="DA40" s="658"/>
      <c r="DB40" s="658"/>
      <c r="DC40" s="659"/>
      <c r="DD40" s="632">
        <v>600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890465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1326041</v>
      </c>
      <c r="CS42" s="624"/>
      <c r="CT42" s="624"/>
      <c r="CU42" s="624"/>
      <c r="CV42" s="624"/>
      <c r="CW42" s="624"/>
      <c r="CX42" s="624"/>
      <c r="CY42" s="625"/>
      <c r="CZ42" s="657">
        <v>8.9</v>
      </c>
      <c r="DA42" s="706"/>
      <c r="DB42" s="706"/>
      <c r="DC42" s="707"/>
      <c r="DD42" s="632">
        <v>272984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18308</v>
      </c>
      <c r="CS43" s="655"/>
      <c r="CT43" s="655"/>
      <c r="CU43" s="655"/>
      <c r="CV43" s="655"/>
      <c r="CW43" s="655"/>
      <c r="CX43" s="655"/>
      <c r="CY43" s="656"/>
      <c r="CZ43" s="657">
        <v>0.1</v>
      </c>
      <c r="DA43" s="658"/>
      <c r="DB43" s="658"/>
      <c r="DC43" s="659"/>
      <c r="DD43" s="632">
        <v>18308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1326041</v>
      </c>
      <c r="CS44" s="624"/>
      <c r="CT44" s="624"/>
      <c r="CU44" s="624"/>
      <c r="CV44" s="624"/>
      <c r="CW44" s="624"/>
      <c r="CX44" s="624"/>
      <c r="CY44" s="625"/>
      <c r="CZ44" s="657">
        <v>8.9</v>
      </c>
      <c r="DA44" s="706"/>
      <c r="DB44" s="706"/>
      <c r="DC44" s="707"/>
      <c r="DD44" s="632">
        <v>272984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525921</v>
      </c>
      <c r="CS45" s="655"/>
      <c r="CT45" s="655"/>
      <c r="CU45" s="655"/>
      <c r="CV45" s="655"/>
      <c r="CW45" s="655"/>
      <c r="CX45" s="655"/>
      <c r="CY45" s="656"/>
      <c r="CZ45" s="657">
        <v>3.5</v>
      </c>
      <c r="DA45" s="658"/>
      <c r="DB45" s="658"/>
      <c r="DC45" s="659"/>
      <c r="DD45" s="632">
        <v>9434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765528</v>
      </c>
      <c r="CS46" s="624"/>
      <c r="CT46" s="624"/>
      <c r="CU46" s="624"/>
      <c r="CV46" s="624"/>
      <c r="CW46" s="624"/>
      <c r="CX46" s="624"/>
      <c r="CY46" s="625"/>
      <c r="CZ46" s="657">
        <v>5.0999999999999996</v>
      </c>
      <c r="DA46" s="706"/>
      <c r="DB46" s="706"/>
      <c r="DC46" s="707"/>
      <c r="DD46" s="632">
        <v>258411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14927222</v>
      </c>
      <c r="CS49" s="691"/>
      <c r="CT49" s="691"/>
      <c r="CU49" s="691"/>
      <c r="CV49" s="691"/>
      <c r="CW49" s="691"/>
      <c r="CX49" s="691"/>
      <c r="CY49" s="718"/>
      <c r="CZ49" s="719">
        <v>100</v>
      </c>
      <c r="DA49" s="720"/>
      <c r="DB49" s="720"/>
      <c r="DC49" s="721"/>
      <c r="DD49" s="722">
        <v>11115477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15773</v>
      </c>
      <c r="R7" s="753"/>
      <c r="S7" s="753"/>
      <c r="T7" s="753"/>
      <c r="U7" s="753"/>
      <c r="V7" s="753">
        <v>14811</v>
      </c>
      <c r="W7" s="753"/>
      <c r="X7" s="753"/>
      <c r="Y7" s="753"/>
      <c r="Z7" s="753"/>
      <c r="AA7" s="753">
        <v>961</v>
      </c>
      <c r="AB7" s="753"/>
      <c r="AC7" s="753"/>
      <c r="AD7" s="753"/>
      <c r="AE7" s="754"/>
      <c r="AF7" s="755">
        <v>876</v>
      </c>
      <c r="AG7" s="756"/>
      <c r="AH7" s="756"/>
      <c r="AI7" s="756"/>
      <c r="AJ7" s="757"/>
      <c r="AK7" s="792">
        <v>83</v>
      </c>
      <c r="AL7" s="793"/>
      <c r="AM7" s="793"/>
      <c r="AN7" s="793"/>
      <c r="AO7" s="793"/>
      <c r="AP7" s="793">
        <v>27505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537</v>
      </c>
      <c r="BS7" s="796" t="s">
        <v>538</v>
      </c>
      <c r="BT7" s="797"/>
      <c r="BU7" s="797"/>
      <c r="BV7" s="797"/>
      <c r="BW7" s="797"/>
      <c r="BX7" s="797"/>
      <c r="BY7" s="797"/>
      <c r="BZ7" s="797"/>
      <c r="CA7" s="797"/>
      <c r="CB7" s="797"/>
      <c r="CC7" s="797"/>
      <c r="CD7" s="797"/>
      <c r="CE7" s="797"/>
      <c r="CF7" s="797"/>
      <c r="CG7" s="798"/>
      <c r="CH7" s="789">
        <v>7</v>
      </c>
      <c r="CI7" s="790"/>
      <c r="CJ7" s="790"/>
      <c r="CK7" s="790"/>
      <c r="CL7" s="791"/>
      <c r="CM7" s="789">
        <v>128</v>
      </c>
      <c r="CN7" s="790"/>
      <c r="CO7" s="790"/>
      <c r="CP7" s="790"/>
      <c r="CQ7" s="791"/>
      <c r="CR7" s="789">
        <v>10</v>
      </c>
      <c r="CS7" s="790"/>
      <c r="CT7" s="790"/>
      <c r="CU7" s="790"/>
      <c r="CV7" s="791"/>
      <c r="CW7" s="789">
        <v>0</v>
      </c>
      <c r="CX7" s="790"/>
      <c r="CY7" s="790"/>
      <c r="CZ7" s="790"/>
      <c r="DA7" s="791"/>
      <c r="DB7" s="789" t="s">
        <v>530</v>
      </c>
      <c r="DC7" s="790"/>
      <c r="DD7" s="790"/>
      <c r="DE7" s="790"/>
      <c r="DF7" s="791"/>
      <c r="DG7" s="789">
        <v>120</v>
      </c>
      <c r="DH7" s="790"/>
      <c r="DI7" s="790"/>
      <c r="DJ7" s="790"/>
      <c r="DK7" s="791"/>
      <c r="DL7" s="789" t="s">
        <v>527</v>
      </c>
      <c r="DM7" s="790"/>
      <c r="DN7" s="790"/>
      <c r="DO7" s="790"/>
      <c r="DP7" s="791"/>
      <c r="DQ7" s="789">
        <v>98</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34</v>
      </c>
      <c r="R8" s="777"/>
      <c r="S8" s="777"/>
      <c r="T8" s="777"/>
      <c r="U8" s="777"/>
      <c r="V8" s="777">
        <v>33</v>
      </c>
      <c r="W8" s="777"/>
      <c r="X8" s="777"/>
      <c r="Y8" s="777"/>
      <c r="Z8" s="777"/>
      <c r="AA8" s="777">
        <v>1</v>
      </c>
      <c r="AB8" s="777"/>
      <c r="AC8" s="777"/>
      <c r="AD8" s="777"/>
      <c r="AE8" s="778"/>
      <c r="AF8" s="779">
        <v>1</v>
      </c>
      <c r="AG8" s="780"/>
      <c r="AH8" s="780"/>
      <c r="AI8" s="780"/>
      <c r="AJ8" s="781"/>
      <c r="AK8" s="782">
        <v>21</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539</v>
      </c>
      <c r="BT8" s="787"/>
      <c r="BU8" s="787"/>
      <c r="BV8" s="787"/>
      <c r="BW8" s="787"/>
      <c r="BX8" s="787"/>
      <c r="BY8" s="787"/>
      <c r="BZ8" s="787"/>
      <c r="CA8" s="787"/>
      <c r="CB8" s="787"/>
      <c r="CC8" s="787"/>
      <c r="CD8" s="787"/>
      <c r="CE8" s="787"/>
      <c r="CF8" s="787"/>
      <c r="CG8" s="788"/>
      <c r="CH8" s="799">
        <v>1</v>
      </c>
      <c r="CI8" s="800"/>
      <c r="CJ8" s="800"/>
      <c r="CK8" s="800"/>
      <c r="CL8" s="801"/>
      <c r="CM8" s="799">
        <v>14</v>
      </c>
      <c r="CN8" s="800"/>
      <c r="CO8" s="800"/>
      <c r="CP8" s="800"/>
      <c r="CQ8" s="801"/>
      <c r="CR8" s="799">
        <v>10</v>
      </c>
      <c r="CS8" s="800"/>
      <c r="CT8" s="800"/>
      <c r="CU8" s="800"/>
      <c r="CV8" s="801"/>
      <c r="CW8" s="799">
        <v>12</v>
      </c>
      <c r="CX8" s="800"/>
      <c r="CY8" s="800"/>
      <c r="CZ8" s="800"/>
      <c r="DA8" s="801"/>
      <c r="DB8" s="799" t="s">
        <v>527</v>
      </c>
      <c r="DC8" s="800"/>
      <c r="DD8" s="800"/>
      <c r="DE8" s="800"/>
      <c r="DF8" s="801"/>
      <c r="DG8" s="805" t="s">
        <v>530</v>
      </c>
      <c r="DH8" s="800"/>
      <c r="DI8" s="800"/>
      <c r="DJ8" s="800"/>
      <c r="DK8" s="801"/>
      <c r="DL8" s="799" t="s">
        <v>527</v>
      </c>
      <c r="DM8" s="800"/>
      <c r="DN8" s="800"/>
      <c r="DO8" s="800"/>
      <c r="DP8" s="801"/>
      <c r="DQ8" s="799" t="s">
        <v>527</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10</v>
      </c>
      <c r="R9" s="777"/>
      <c r="S9" s="777"/>
      <c r="T9" s="777"/>
      <c r="U9" s="777"/>
      <c r="V9" s="777">
        <v>10</v>
      </c>
      <c r="W9" s="777"/>
      <c r="X9" s="777"/>
      <c r="Y9" s="777"/>
      <c r="Z9" s="777"/>
      <c r="AA9" s="777" t="s">
        <v>527</v>
      </c>
      <c r="AB9" s="777"/>
      <c r="AC9" s="777"/>
      <c r="AD9" s="777"/>
      <c r="AE9" s="778"/>
      <c r="AF9" s="779" t="s">
        <v>108</v>
      </c>
      <c r="AG9" s="780"/>
      <c r="AH9" s="780"/>
      <c r="AI9" s="780"/>
      <c r="AJ9" s="781"/>
      <c r="AK9" s="782">
        <v>1</v>
      </c>
      <c r="AL9" s="783"/>
      <c r="AM9" s="783"/>
      <c r="AN9" s="783"/>
      <c r="AO9" s="783"/>
      <c r="AP9" s="783">
        <v>92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540</v>
      </c>
      <c r="BT9" s="787"/>
      <c r="BU9" s="787"/>
      <c r="BV9" s="787"/>
      <c r="BW9" s="787"/>
      <c r="BX9" s="787"/>
      <c r="BY9" s="787"/>
      <c r="BZ9" s="787"/>
      <c r="CA9" s="787"/>
      <c r="CB9" s="787"/>
      <c r="CC9" s="787"/>
      <c r="CD9" s="787"/>
      <c r="CE9" s="787"/>
      <c r="CF9" s="787"/>
      <c r="CG9" s="788"/>
      <c r="CH9" s="799">
        <v>21</v>
      </c>
      <c r="CI9" s="800"/>
      <c r="CJ9" s="800"/>
      <c r="CK9" s="800"/>
      <c r="CL9" s="801"/>
      <c r="CM9" s="799">
        <v>51</v>
      </c>
      <c r="CN9" s="800"/>
      <c r="CO9" s="800"/>
      <c r="CP9" s="800"/>
      <c r="CQ9" s="801"/>
      <c r="CR9" s="799">
        <v>12</v>
      </c>
      <c r="CS9" s="800"/>
      <c r="CT9" s="800"/>
      <c r="CU9" s="800"/>
      <c r="CV9" s="801"/>
      <c r="CW9" s="799">
        <v>0</v>
      </c>
      <c r="CX9" s="800"/>
      <c r="CY9" s="800"/>
      <c r="CZ9" s="800"/>
      <c r="DA9" s="801"/>
      <c r="DB9" s="799" t="s">
        <v>527</v>
      </c>
      <c r="DC9" s="800"/>
      <c r="DD9" s="800"/>
      <c r="DE9" s="800"/>
      <c r="DF9" s="801"/>
      <c r="DG9" s="799" t="s">
        <v>529</v>
      </c>
      <c r="DH9" s="800"/>
      <c r="DI9" s="800"/>
      <c r="DJ9" s="800"/>
      <c r="DK9" s="801"/>
      <c r="DL9" s="799" t="s">
        <v>527</v>
      </c>
      <c r="DM9" s="800"/>
      <c r="DN9" s="800"/>
      <c r="DO9" s="800"/>
      <c r="DP9" s="801"/>
      <c r="DQ9" s="799" t="s">
        <v>527</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111</v>
      </c>
      <c r="R10" s="777"/>
      <c r="S10" s="777"/>
      <c r="T10" s="777"/>
      <c r="U10" s="777"/>
      <c r="V10" s="777">
        <v>85</v>
      </c>
      <c r="W10" s="777"/>
      <c r="X10" s="777"/>
      <c r="Y10" s="777"/>
      <c r="Z10" s="777"/>
      <c r="AA10" s="777">
        <v>26</v>
      </c>
      <c r="AB10" s="777"/>
      <c r="AC10" s="777"/>
      <c r="AD10" s="777"/>
      <c r="AE10" s="778"/>
      <c r="AF10" s="779">
        <v>26</v>
      </c>
      <c r="AG10" s="780"/>
      <c r="AH10" s="780"/>
      <c r="AI10" s="780"/>
      <c r="AJ10" s="781"/>
      <c r="AK10" s="782">
        <v>0</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542</v>
      </c>
      <c r="BS10" s="786" t="s">
        <v>541</v>
      </c>
      <c r="BT10" s="787"/>
      <c r="BU10" s="787"/>
      <c r="BV10" s="787"/>
      <c r="BW10" s="787"/>
      <c r="BX10" s="787"/>
      <c r="BY10" s="787"/>
      <c r="BZ10" s="787"/>
      <c r="CA10" s="787"/>
      <c r="CB10" s="787"/>
      <c r="CC10" s="787"/>
      <c r="CD10" s="787"/>
      <c r="CE10" s="787"/>
      <c r="CF10" s="787"/>
      <c r="CG10" s="788"/>
      <c r="CH10" s="799">
        <v>66</v>
      </c>
      <c r="CI10" s="800"/>
      <c r="CJ10" s="800"/>
      <c r="CK10" s="800"/>
      <c r="CL10" s="801"/>
      <c r="CM10" s="799">
        <v>1749</v>
      </c>
      <c r="CN10" s="800"/>
      <c r="CO10" s="800"/>
      <c r="CP10" s="800"/>
      <c r="CQ10" s="801"/>
      <c r="CR10" s="799">
        <v>6</v>
      </c>
      <c r="CS10" s="800"/>
      <c r="CT10" s="800"/>
      <c r="CU10" s="800"/>
      <c r="CV10" s="801"/>
      <c r="CW10" s="799">
        <v>16</v>
      </c>
      <c r="CX10" s="800"/>
      <c r="CY10" s="800"/>
      <c r="CZ10" s="800"/>
      <c r="DA10" s="801"/>
      <c r="DB10" s="799" t="s">
        <v>527</v>
      </c>
      <c r="DC10" s="800"/>
      <c r="DD10" s="800"/>
      <c r="DE10" s="800"/>
      <c r="DF10" s="801"/>
      <c r="DG10" s="799" t="s">
        <v>527</v>
      </c>
      <c r="DH10" s="800"/>
      <c r="DI10" s="800"/>
      <c r="DJ10" s="800"/>
      <c r="DK10" s="801"/>
      <c r="DL10" s="799">
        <v>103</v>
      </c>
      <c r="DM10" s="800"/>
      <c r="DN10" s="800"/>
      <c r="DO10" s="800"/>
      <c r="DP10" s="801"/>
      <c r="DQ10" s="799">
        <v>10</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364</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9" t="s">
        <v>366</v>
      </c>
      <c r="C23" s="810"/>
      <c r="D23" s="810"/>
      <c r="E23" s="810"/>
      <c r="F23" s="810"/>
      <c r="G23" s="810"/>
      <c r="H23" s="810"/>
      <c r="I23" s="810"/>
      <c r="J23" s="810"/>
      <c r="K23" s="810"/>
      <c r="L23" s="810"/>
      <c r="M23" s="810"/>
      <c r="N23" s="810"/>
      <c r="O23" s="810"/>
      <c r="P23" s="811"/>
      <c r="Q23" s="812">
        <v>15915</v>
      </c>
      <c r="R23" s="813"/>
      <c r="S23" s="813"/>
      <c r="T23" s="813"/>
      <c r="U23" s="813"/>
      <c r="V23" s="813">
        <v>14927</v>
      </c>
      <c r="W23" s="813"/>
      <c r="X23" s="813"/>
      <c r="Y23" s="813"/>
      <c r="Z23" s="813"/>
      <c r="AA23" s="813">
        <v>988</v>
      </c>
      <c r="AB23" s="813"/>
      <c r="AC23" s="813"/>
      <c r="AD23" s="813"/>
      <c r="AE23" s="814"/>
      <c r="AF23" s="815">
        <v>903</v>
      </c>
      <c r="AG23" s="813"/>
      <c r="AH23" s="813"/>
      <c r="AI23" s="813"/>
      <c r="AJ23" s="816"/>
      <c r="AK23" s="817"/>
      <c r="AL23" s="818"/>
      <c r="AM23" s="818"/>
      <c r="AN23" s="818"/>
      <c r="AO23" s="818"/>
      <c r="AP23" s="813">
        <v>27597</v>
      </c>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7" t="s">
        <v>367</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1" t="s">
        <v>372</v>
      </c>
      <c r="AG26" s="832"/>
      <c r="AH26" s="832"/>
      <c r="AI26" s="832"/>
      <c r="AJ26" s="833"/>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1">
        <v>4180</v>
      </c>
      <c r="R28" s="842"/>
      <c r="S28" s="842"/>
      <c r="T28" s="842"/>
      <c r="U28" s="842"/>
      <c r="V28" s="842">
        <v>4148</v>
      </c>
      <c r="W28" s="842"/>
      <c r="X28" s="842"/>
      <c r="Y28" s="842"/>
      <c r="Z28" s="842"/>
      <c r="AA28" s="842">
        <v>32</v>
      </c>
      <c r="AB28" s="842"/>
      <c r="AC28" s="842"/>
      <c r="AD28" s="842"/>
      <c r="AE28" s="843"/>
      <c r="AF28" s="844">
        <v>32</v>
      </c>
      <c r="AG28" s="842"/>
      <c r="AH28" s="842"/>
      <c r="AI28" s="842"/>
      <c r="AJ28" s="845"/>
      <c r="AK28" s="846">
        <v>377</v>
      </c>
      <c r="AL28" s="837"/>
      <c r="AM28" s="837"/>
      <c r="AN28" s="837"/>
      <c r="AO28" s="837"/>
      <c r="AP28" s="837" t="s">
        <v>527</v>
      </c>
      <c r="AQ28" s="837"/>
      <c r="AR28" s="837"/>
      <c r="AS28" s="837"/>
      <c r="AT28" s="837"/>
      <c r="AU28" s="837" t="s">
        <v>527</v>
      </c>
      <c r="AV28" s="837"/>
      <c r="AW28" s="837"/>
      <c r="AX28" s="837"/>
      <c r="AY28" s="837"/>
      <c r="AZ28" s="838" t="s">
        <v>528</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346</v>
      </c>
      <c r="R29" s="777"/>
      <c r="S29" s="777"/>
      <c r="T29" s="777"/>
      <c r="U29" s="777"/>
      <c r="V29" s="777">
        <v>346</v>
      </c>
      <c r="W29" s="777"/>
      <c r="X29" s="777"/>
      <c r="Y29" s="777"/>
      <c r="Z29" s="777"/>
      <c r="AA29" s="777">
        <v>0</v>
      </c>
      <c r="AB29" s="777"/>
      <c r="AC29" s="777"/>
      <c r="AD29" s="777"/>
      <c r="AE29" s="778"/>
      <c r="AF29" s="779">
        <v>0</v>
      </c>
      <c r="AG29" s="780"/>
      <c r="AH29" s="780"/>
      <c r="AI29" s="780"/>
      <c r="AJ29" s="781"/>
      <c r="AK29" s="849">
        <v>121</v>
      </c>
      <c r="AL29" s="850"/>
      <c r="AM29" s="850"/>
      <c r="AN29" s="850"/>
      <c r="AO29" s="850"/>
      <c r="AP29" s="850" t="s">
        <v>527</v>
      </c>
      <c r="AQ29" s="850"/>
      <c r="AR29" s="850"/>
      <c r="AS29" s="850"/>
      <c r="AT29" s="850"/>
      <c r="AU29" s="850" t="s">
        <v>527</v>
      </c>
      <c r="AV29" s="850"/>
      <c r="AW29" s="850"/>
      <c r="AX29" s="850"/>
      <c r="AY29" s="850"/>
      <c r="AZ29" s="851" t="s">
        <v>529</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2927</v>
      </c>
      <c r="R30" s="777"/>
      <c r="S30" s="777"/>
      <c r="T30" s="777"/>
      <c r="U30" s="777"/>
      <c r="V30" s="777">
        <v>2854</v>
      </c>
      <c r="W30" s="777"/>
      <c r="X30" s="777"/>
      <c r="Y30" s="777"/>
      <c r="Z30" s="777"/>
      <c r="AA30" s="777">
        <v>72</v>
      </c>
      <c r="AB30" s="777"/>
      <c r="AC30" s="777"/>
      <c r="AD30" s="777"/>
      <c r="AE30" s="778"/>
      <c r="AF30" s="779">
        <v>72</v>
      </c>
      <c r="AG30" s="780"/>
      <c r="AH30" s="780"/>
      <c r="AI30" s="780"/>
      <c r="AJ30" s="781"/>
      <c r="AK30" s="849">
        <v>413</v>
      </c>
      <c r="AL30" s="850"/>
      <c r="AM30" s="850"/>
      <c r="AN30" s="850"/>
      <c r="AO30" s="850"/>
      <c r="AP30" s="850" t="s">
        <v>527</v>
      </c>
      <c r="AQ30" s="850"/>
      <c r="AR30" s="850"/>
      <c r="AS30" s="850"/>
      <c r="AT30" s="850"/>
      <c r="AU30" s="850" t="s">
        <v>527</v>
      </c>
      <c r="AV30" s="850"/>
      <c r="AW30" s="850"/>
      <c r="AX30" s="850"/>
      <c r="AY30" s="850"/>
      <c r="AZ30" s="851" t="s">
        <v>527</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645</v>
      </c>
      <c r="R31" s="777"/>
      <c r="S31" s="777"/>
      <c r="T31" s="777"/>
      <c r="U31" s="777"/>
      <c r="V31" s="777">
        <v>599</v>
      </c>
      <c r="W31" s="777"/>
      <c r="X31" s="777"/>
      <c r="Y31" s="777"/>
      <c r="Z31" s="777"/>
      <c r="AA31" s="777">
        <v>46</v>
      </c>
      <c r="AB31" s="777"/>
      <c r="AC31" s="777"/>
      <c r="AD31" s="777"/>
      <c r="AE31" s="778"/>
      <c r="AF31" s="779">
        <v>763</v>
      </c>
      <c r="AG31" s="780"/>
      <c r="AH31" s="780"/>
      <c r="AI31" s="780"/>
      <c r="AJ31" s="781"/>
      <c r="AK31" s="849">
        <v>1</v>
      </c>
      <c r="AL31" s="850"/>
      <c r="AM31" s="850"/>
      <c r="AN31" s="850"/>
      <c r="AO31" s="850"/>
      <c r="AP31" s="850">
        <v>2930</v>
      </c>
      <c r="AQ31" s="850"/>
      <c r="AR31" s="850"/>
      <c r="AS31" s="850"/>
      <c r="AT31" s="850"/>
      <c r="AU31" s="850">
        <v>6</v>
      </c>
      <c r="AV31" s="850"/>
      <c r="AW31" s="850"/>
      <c r="AX31" s="850"/>
      <c r="AY31" s="850"/>
      <c r="AZ31" s="851" t="s">
        <v>527</v>
      </c>
      <c r="BA31" s="851"/>
      <c r="BB31" s="851"/>
      <c r="BC31" s="851"/>
      <c r="BD31" s="851"/>
      <c r="BE31" s="847" t="s">
        <v>381</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1962</v>
      </c>
      <c r="R32" s="777"/>
      <c r="S32" s="777"/>
      <c r="T32" s="777"/>
      <c r="U32" s="777"/>
      <c r="V32" s="777">
        <v>1779</v>
      </c>
      <c r="W32" s="777"/>
      <c r="X32" s="777"/>
      <c r="Y32" s="777"/>
      <c r="Z32" s="777"/>
      <c r="AA32" s="777">
        <v>183</v>
      </c>
      <c r="AB32" s="777"/>
      <c r="AC32" s="777"/>
      <c r="AD32" s="777"/>
      <c r="AE32" s="778"/>
      <c r="AF32" s="779">
        <v>142</v>
      </c>
      <c r="AG32" s="780"/>
      <c r="AH32" s="780"/>
      <c r="AI32" s="780"/>
      <c r="AJ32" s="781"/>
      <c r="AK32" s="849">
        <v>1100</v>
      </c>
      <c r="AL32" s="850"/>
      <c r="AM32" s="850"/>
      <c r="AN32" s="850"/>
      <c r="AO32" s="850"/>
      <c r="AP32" s="850">
        <v>15235</v>
      </c>
      <c r="AQ32" s="850"/>
      <c r="AR32" s="850"/>
      <c r="AS32" s="850"/>
      <c r="AT32" s="850"/>
      <c r="AU32" s="850">
        <v>10938</v>
      </c>
      <c r="AV32" s="850"/>
      <c r="AW32" s="850"/>
      <c r="AX32" s="850"/>
      <c r="AY32" s="850"/>
      <c r="AZ32" s="851" t="s">
        <v>529</v>
      </c>
      <c r="BA32" s="851"/>
      <c r="BB32" s="851"/>
      <c r="BC32" s="851"/>
      <c r="BD32" s="851"/>
      <c r="BE32" s="847" t="s">
        <v>381</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383</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9" t="s">
        <v>384</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1010</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1" t="s">
        <v>372</v>
      </c>
      <c r="AG66" s="832"/>
      <c r="AH66" s="832"/>
      <c r="AI66" s="832"/>
      <c r="AJ66" s="872"/>
      <c r="AK66" s="735" t="s">
        <v>373</v>
      </c>
      <c r="AL66" s="759"/>
      <c r="AM66" s="759"/>
      <c r="AN66" s="759"/>
      <c r="AO66" s="760"/>
      <c r="AP66" s="735" t="s">
        <v>374</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531</v>
      </c>
      <c r="C68" s="889"/>
      <c r="D68" s="889"/>
      <c r="E68" s="889"/>
      <c r="F68" s="889"/>
      <c r="G68" s="889"/>
      <c r="H68" s="889"/>
      <c r="I68" s="889"/>
      <c r="J68" s="889"/>
      <c r="K68" s="889"/>
      <c r="L68" s="889"/>
      <c r="M68" s="889"/>
      <c r="N68" s="889"/>
      <c r="O68" s="889"/>
      <c r="P68" s="890"/>
      <c r="Q68" s="891">
        <v>2170</v>
      </c>
      <c r="R68" s="885"/>
      <c r="S68" s="885"/>
      <c r="T68" s="885"/>
      <c r="U68" s="885"/>
      <c r="V68" s="885">
        <v>2139</v>
      </c>
      <c r="W68" s="885"/>
      <c r="X68" s="885"/>
      <c r="Y68" s="885"/>
      <c r="Z68" s="885"/>
      <c r="AA68" s="885">
        <v>31</v>
      </c>
      <c r="AB68" s="885"/>
      <c r="AC68" s="885"/>
      <c r="AD68" s="885"/>
      <c r="AE68" s="885"/>
      <c r="AF68" s="885">
        <v>31</v>
      </c>
      <c r="AG68" s="885"/>
      <c r="AH68" s="885"/>
      <c r="AI68" s="885"/>
      <c r="AJ68" s="885"/>
      <c r="AK68" s="885">
        <v>0</v>
      </c>
      <c r="AL68" s="885"/>
      <c r="AM68" s="885"/>
      <c r="AN68" s="885"/>
      <c r="AO68" s="885"/>
      <c r="AP68" s="885">
        <v>2124</v>
      </c>
      <c r="AQ68" s="885"/>
      <c r="AR68" s="885"/>
      <c r="AS68" s="885"/>
      <c r="AT68" s="885"/>
      <c r="AU68" s="885">
        <v>866</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532</v>
      </c>
      <c r="C69" s="893"/>
      <c r="D69" s="893"/>
      <c r="E69" s="893"/>
      <c r="F69" s="893"/>
      <c r="G69" s="893"/>
      <c r="H69" s="893"/>
      <c r="I69" s="893"/>
      <c r="J69" s="893"/>
      <c r="K69" s="893"/>
      <c r="L69" s="893"/>
      <c r="M69" s="893"/>
      <c r="N69" s="893"/>
      <c r="O69" s="893"/>
      <c r="P69" s="894"/>
      <c r="Q69" s="895">
        <v>4944</v>
      </c>
      <c r="R69" s="850"/>
      <c r="S69" s="850"/>
      <c r="T69" s="850"/>
      <c r="U69" s="850"/>
      <c r="V69" s="850">
        <v>4497</v>
      </c>
      <c r="W69" s="850"/>
      <c r="X69" s="850"/>
      <c r="Y69" s="850"/>
      <c r="Z69" s="850"/>
      <c r="AA69" s="850">
        <v>448</v>
      </c>
      <c r="AB69" s="850"/>
      <c r="AC69" s="850"/>
      <c r="AD69" s="850"/>
      <c r="AE69" s="850"/>
      <c r="AF69" s="850">
        <v>448</v>
      </c>
      <c r="AG69" s="850"/>
      <c r="AH69" s="850"/>
      <c r="AI69" s="850"/>
      <c r="AJ69" s="850"/>
      <c r="AK69" s="850">
        <v>0</v>
      </c>
      <c r="AL69" s="850"/>
      <c r="AM69" s="850"/>
      <c r="AN69" s="850"/>
      <c r="AO69" s="850"/>
      <c r="AP69" s="850" t="s">
        <v>543</v>
      </c>
      <c r="AQ69" s="850"/>
      <c r="AR69" s="850"/>
      <c r="AS69" s="850"/>
      <c r="AT69" s="850"/>
      <c r="AU69" s="850" t="s">
        <v>527</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533</v>
      </c>
      <c r="C70" s="893"/>
      <c r="D70" s="893"/>
      <c r="E70" s="893"/>
      <c r="F70" s="893"/>
      <c r="G70" s="893"/>
      <c r="H70" s="893"/>
      <c r="I70" s="893"/>
      <c r="J70" s="893"/>
      <c r="K70" s="893"/>
      <c r="L70" s="893"/>
      <c r="M70" s="893"/>
      <c r="N70" s="893"/>
      <c r="O70" s="893"/>
      <c r="P70" s="894"/>
      <c r="Q70" s="895">
        <v>164</v>
      </c>
      <c r="R70" s="850"/>
      <c r="S70" s="850"/>
      <c r="T70" s="850"/>
      <c r="U70" s="850"/>
      <c r="V70" s="850">
        <v>161</v>
      </c>
      <c r="W70" s="850"/>
      <c r="X70" s="850"/>
      <c r="Y70" s="850"/>
      <c r="Z70" s="850"/>
      <c r="AA70" s="850">
        <v>3</v>
      </c>
      <c r="AB70" s="850"/>
      <c r="AC70" s="850"/>
      <c r="AD70" s="850"/>
      <c r="AE70" s="850"/>
      <c r="AF70" s="850">
        <v>3</v>
      </c>
      <c r="AG70" s="850"/>
      <c r="AH70" s="850"/>
      <c r="AI70" s="850"/>
      <c r="AJ70" s="850"/>
      <c r="AK70" s="850">
        <v>0</v>
      </c>
      <c r="AL70" s="850"/>
      <c r="AM70" s="850"/>
      <c r="AN70" s="850"/>
      <c r="AO70" s="850"/>
      <c r="AP70" s="850" t="s">
        <v>527</v>
      </c>
      <c r="AQ70" s="850"/>
      <c r="AR70" s="850"/>
      <c r="AS70" s="850"/>
      <c r="AT70" s="850"/>
      <c r="AU70" s="850" t="s">
        <v>527</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534</v>
      </c>
      <c r="C71" s="893"/>
      <c r="D71" s="893"/>
      <c r="E71" s="893"/>
      <c r="F71" s="893"/>
      <c r="G71" s="893"/>
      <c r="H71" s="893"/>
      <c r="I71" s="893"/>
      <c r="J71" s="893"/>
      <c r="K71" s="893"/>
      <c r="L71" s="893"/>
      <c r="M71" s="893"/>
      <c r="N71" s="893"/>
      <c r="O71" s="893"/>
      <c r="P71" s="894"/>
      <c r="Q71" s="895">
        <v>436</v>
      </c>
      <c r="R71" s="850"/>
      <c r="S71" s="850"/>
      <c r="T71" s="850"/>
      <c r="U71" s="850"/>
      <c r="V71" s="850">
        <v>431</v>
      </c>
      <c r="W71" s="850"/>
      <c r="X71" s="850"/>
      <c r="Y71" s="850"/>
      <c r="Z71" s="850"/>
      <c r="AA71" s="850">
        <v>4</v>
      </c>
      <c r="AB71" s="850"/>
      <c r="AC71" s="850"/>
      <c r="AD71" s="850"/>
      <c r="AE71" s="850"/>
      <c r="AF71" s="850">
        <v>4</v>
      </c>
      <c r="AG71" s="850"/>
      <c r="AH71" s="850"/>
      <c r="AI71" s="850"/>
      <c r="AJ71" s="850"/>
      <c r="AK71" s="850">
        <v>6</v>
      </c>
      <c r="AL71" s="850"/>
      <c r="AM71" s="850"/>
      <c r="AN71" s="850"/>
      <c r="AO71" s="850"/>
      <c r="AP71" s="850" t="s">
        <v>527</v>
      </c>
      <c r="AQ71" s="850"/>
      <c r="AR71" s="850"/>
      <c r="AS71" s="850"/>
      <c r="AT71" s="850"/>
      <c r="AU71" s="850" t="s">
        <v>527</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535</v>
      </c>
      <c r="C72" s="893"/>
      <c r="D72" s="893"/>
      <c r="E72" s="893"/>
      <c r="F72" s="893"/>
      <c r="G72" s="893"/>
      <c r="H72" s="893"/>
      <c r="I72" s="893"/>
      <c r="J72" s="893"/>
      <c r="K72" s="893"/>
      <c r="L72" s="893"/>
      <c r="M72" s="893"/>
      <c r="N72" s="893"/>
      <c r="O72" s="893"/>
      <c r="P72" s="894"/>
      <c r="Q72" s="895">
        <v>151415</v>
      </c>
      <c r="R72" s="850"/>
      <c r="S72" s="850"/>
      <c r="T72" s="850"/>
      <c r="U72" s="850"/>
      <c r="V72" s="850">
        <v>148352</v>
      </c>
      <c r="W72" s="850"/>
      <c r="X72" s="850"/>
      <c r="Y72" s="850"/>
      <c r="Z72" s="850"/>
      <c r="AA72" s="850">
        <v>3063</v>
      </c>
      <c r="AB72" s="850"/>
      <c r="AC72" s="850"/>
      <c r="AD72" s="850"/>
      <c r="AE72" s="850"/>
      <c r="AF72" s="850">
        <v>3063</v>
      </c>
      <c r="AG72" s="850"/>
      <c r="AH72" s="850"/>
      <c r="AI72" s="850"/>
      <c r="AJ72" s="850"/>
      <c r="AK72" s="850">
        <v>425</v>
      </c>
      <c r="AL72" s="850"/>
      <c r="AM72" s="850"/>
      <c r="AN72" s="850"/>
      <c r="AO72" s="850"/>
      <c r="AP72" s="850" t="s">
        <v>527</v>
      </c>
      <c r="AQ72" s="850"/>
      <c r="AR72" s="850"/>
      <c r="AS72" s="850"/>
      <c r="AT72" s="850"/>
      <c r="AU72" s="850" t="s">
        <v>527</v>
      </c>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536</v>
      </c>
      <c r="C73" s="893"/>
      <c r="D73" s="893"/>
      <c r="E73" s="893"/>
      <c r="F73" s="893"/>
      <c r="G73" s="893"/>
      <c r="H73" s="893"/>
      <c r="I73" s="893"/>
      <c r="J73" s="893"/>
      <c r="K73" s="893"/>
      <c r="L73" s="893"/>
      <c r="M73" s="893"/>
      <c r="N73" s="893"/>
      <c r="O73" s="893"/>
      <c r="P73" s="894"/>
      <c r="Q73" s="895">
        <v>6</v>
      </c>
      <c r="R73" s="850"/>
      <c r="S73" s="850"/>
      <c r="T73" s="850"/>
      <c r="U73" s="850"/>
      <c r="V73" s="850">
        <v>1</v>
      </c>
      <c r="W73" s="850"/>
      <c r="X73" s="850"/>
      <c r="Y73" s="850"/>
      <c r="Z73" s="850"/>
      <c r="AA73" s="850">
        <v>4</v>
      </c>
      <c r="AB73" s="850"/>
      <c r="AC73" s="850"/>
      <c r="AD73" s="850"/>
      <c r="AE73" s="850"/>
      <c r="AF73" s="850">
        <v>4</v>
      </c>
      <c r="AG73" s="850"/>
      <c r="AH73" s="850"/>
      <c r="AI73" s="850"/>
      <c r="AJ73" s="850"/>
      <c r="AK73" s="850">
        <v>0</v>
      </c>
      <c r="AL73" s="850"/>
      <c r="AM73" s="850"/>
      <c r="AN73" s="850"/>
      <c r="AO73" s="850"/>
      <c r="AP73" s="850" t="s">
        <v>544</v>
      </c>
      <c r="AQ73" s="850"/>
      <c r="AR73" s="850"/>
      <c r="AS73" s="850"/>
      <c r="AT73" s="850"/>
      <c r="AU73" s="850" t="s">
        <v>545</v>
      </c>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365</v>
      </c>
      <c r="B88" s="809" t="s">
        <v>388</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9" t="s">
        <v>389</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396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397</v>
      </c>
      <c r="AB109" s="914"/>
      <c r="AC109" s="914"/>
      <c r="AD109" s="914"/>
      <c r="AE109" s="915"/>
      <c r="AF109" s="913" t="s">
        <v>283</v>
      </c>
      <c r="AG109" s="914"/>
      <c r="AH109" s="914"/>
      <c r="AI109" s="914"/>
      <c r="AJ109" s="915"/>
      <c r="AK109" s="913" t="s">
        <v>282</v>
      </c>
      <c r="AL109" s="914"/>
      <c r="AM109" s="914"/>
      <c r="AN109" s="914"/>
      <c r="AO109" s="915"/>
      <c r="AP109" s="913" t="s">
        <v>398</v>
      </c>
      <c r="AQ109" s="914"/>
      <c r="AR109" s="914"/>
      <c r="AS109" s="914"/>
      <c r="AT109" s="916"/>
      <c r="AU109" s="935" t="s">
        <v>396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397</v>
      </c>
      <c r="BR109" s="914"/>
      <c r="BS109" s="914"/>
      <c r="BT109" s="914"/>
      <c r="BU109" s="915"/>
      <c r="BV109" s="913" t="s">
        <v>283</v>
      </c>
      <c r="BW109" s="914"/>
      <c r="BX109" s="914"/>
      <c r="BY109" s="914"/>
      <c r="BZ109" s="915"/>
      <c r="CA109" s="913" t="s">
        <v>282</v>
      </c>
      <c r="CB109" s="914"/>
      <c r="CC109" s="914"/>
      <c r="CD109" s="914"/>
      <c r="CE109" s="915"/>
      <c r="CF109" s="936" t="s">
        <v>398</v>
      </c>
      <c r="CG109" s="936"/>
      <c r="CH109" s="936"/>
      <c r="CI109" s="936"/>
      <c r="CJ109" s="936"/>
      <c r="CK109" s="913" t="s">
        <v>399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397</v>
      </c>
      <c r="DH109" s="914"/>
      <c r="DI109" s="914"/>
      <c r="DJ109" s="914"/>
      <c r="DK109" s="915"/>
      <c r="DL109" s="913" t="s">
        <v>283</v>
      </c>
      <c r="DM109" s="914"/>
      <c r="DN109" s="914"/>
      <c r="DO109" s="914"/>
      <c r="DP109" s="915"/>
      <c r="DQ109" s="913" t="s">
        <v>282</v>
      </c>
      <c r="DR109" s="914"/>
      <c r="DS109" s="914"/>
      <c r="DT109" s="914"/>
      <c r="DU109" s="915"/>
      <c r="DV109" s="913" t="s">
        <v>398</v>
      </c>
      <c r="DW109" s="914"/>
      <c r="DX109" s="914"/>
      <c r="DY109" s="914"/>
      <c r="DZ109" s="916"/>
    </row>
    <row r="110" spans="1:131" s="197" customFormat="1" ht="26.25" customHeight="1">
      <c r="A110" s="917" t="s">
        <v>400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2402455</v>
      </c>
      <c r="AB110" s="921"/>
      <c r="AC110" s="921"/>
      <c r="AD110" s="921"/>
      <c r="AE110" s="922"/>
      <c r="AF110" s="923">
        <v>2345869</v>
      </c>
      <c r="AG110" s="921"/>
      <c r="AH110" s="921"/>
      <c r="AI110" s="921"/>
      <c r="AJ110" s="922"/>
      <c r="AK110" s="923">
        <v>2539091</v>
      </c>
      <c r="AL110" s="921"/>
      <c r="AM110" s="921"/>
      <c r="AN110" s="921"/>
      <c r="AO110" s="922"/>
      <c r="AP110" s="924">
        <v>32.4</v>
      </c>
      <c r="AQ110" s="925"/>
      <c r="AR110" s="925"/>
      <c r="AS110" s="925"/>
      <c r="AT110" s="926"/>
      <c r="AU110" s="927" t="s">
        <v>60</v>
      </c>
      <c r="AV110" s="928"/>
      <c r="AW110" s="928"/>
      <c r="AX110" s="928"/>
      <c r="AY110" s="929"/>
      <c r="AZ110" s="971" t="s">
        <v>401</v>
      </c>
      <c r="BA110" s="918"/>
      <c r="BB110" s="918"/>
      <c r="BC110" s="918"/>
      <c r="BD110" s="918"/>
      <c r="BE110" s="918"/>
      <c r="BF110" s="918"/>
      <c r="BG110" s="918"/>
      <c r="BH110" s="918"/>
      <c r="BI110" s="918"/>
      <c r="BJ110" s="918"/>
      <c r="BK110" s="918"/>
      <c r="BL110" s="918"/>
      <c r="BM110" s="918"/>
      <c r="BN110" s="918"/>
      <c r="BO110" s="918"/>
      <c r="BP110" s="919"/>
      <c r="BQ110" s="957">
        <v>28787500</v>
      </c>
      <c r="BR110" s="958"/>
      <c r="BS110" s="958"/>
      <c r="BT110" s="958"/>
      <c r="BU110" s="958"/>
      <c r="BV110" s="958">
        <v>28567689</v>
      </c>
      <c r="BW110" s="958"/>
      <c r="BX110" s="958"/>
      <c r="BY110" s="958"/>
      <c r="BZ110" s="958"/>
      <c r="CA110" s="958">
        <v>27596973</v>
      </c>
      <c r="CB110" s="958"/>
      <c r="CC110" s="958"/>
      <c r="CD110" s="958"/>
      <c r="CE110" s="958"/>
      <c r="CF110" s="972">
        <v>352.2</v>
      </c>
      <c r="CG110" s="973"/>
      <c r="CH110" s="973"/>
      <c r="CI110" s="973"/>
      <c r="CJ110" s="973"/>
      <c r="CK110" s="974" t="s">
        <v>402</v>
      </c>
      <c r="CL110" s="975"/>
      <c r="CM110" s="954" t="s">
        <v>403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108</v>
      </c>
      <c r="DH110" s="958"/>
      <c r="DI110" s="958"/>
      <c r="DJ110" s="958"/>
      <c r="DK110" s="958"/>
      <c r="DL110" s="958" t="s">
        <v>108</v>
      </c>
      <c r="DM110" s="958"/>
      <c r="DN110" s="958"/>
      <c r="DO110" s="958"/>
      <c r="DP110" s="958"/>
      <c r="DQ110" s="958" t="s">
        <v>108</v>
      </c>
      <c r="DR110" s="958"/>
      <c r="DS110" s="958"/>
      <c r="DT110" s="958"/>
      <c r="DU110" s="958"/>
      <c r="DV110" s="959" t="s">
        <v>108</v>
      </c>
      <c r="DW110" s="959"/>
      <c r="DX110" s="959"/>
      <c r="DY110" s="959"/>
      <c r="DZ110" s="960"/>
    </row>
    <row r="111" spans="1:131" s="197" customFormat="1" ht="26.25" customHeight="1">
      <c r="A111" s="961" t="s">
        <v>404</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405</v>
      </c>
      <c r="BA111" s="981"/>
      <c r="BB111" s="981"/>
      <c r="BC111" s="981"/>
      <c r="BD111" s="981"/>
      <c r="BE111" s="981"/>
      <c r="BF111" s="981"/>
      <c r="BG111" s="981"/>
      <c r="BH111" s="981"/>
      <c r="BI111" s="981"/>
      <c r="BJ111" s="981"/>
      <c r="BK111" s="981"/>
      <c r="BL111" s="981"/>
      <c r="BM111" s="981"/>
      <c r="BN111" s="981"/>
      <c r="BO111" s="981"/>
      <c r="BP111" s="982"/>
      <c r="BQ111" s="950" t="s">
        <v>108</v>
      </c>
      <c r="BR111" s="951"/>
      <c r="BS111" s="951"/>
      <c r="BT111" s="951"/>
      <c r="BU111" s="951"/>
      <c r="BV111" s="951" t="s">
        <v>108</v>
      </c>
      <c r="BW111" s="951"/>
      <c r="BX111" s="951"/>
      <c r="BY111" s="951"/>
      <c r="BZ111" s="951"/>
      <c r="CA111" s="951" t="s">
        <v>108</v>
      </c>
      <c r="CB111" s="951"/>
      <c r="CC111" s="951"/>
      <c r="CD111" s="951"/>
      <c r="CE111" s="951"/>
      <c r="CF111" s="945" t="s">
        <v>108</v>
      </c>
      <c r="CG111" s="946"/>
      <c r="CH111" s="946"/>
      <c r="CI111" s="946"/>
      <c r="CJ111" s="946"/>
      <c r="CK111" s="976"/>
      <c r="CL111" s="977"/>
      <c r="CM111" s="947" t="s">
        <v>406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108</v>
      </c>
      <c r="AB112" s="990"/>
      <c r="AC112" s="990"/>
      <c r="AD112" s="990"/>
      <c r="AE112" s="991"/>
      <c r="AF112" s="992" t="s">
        <v>108</v>
      </c>
      <c r="AG112" s="990"/>
      <c r="AH112" s="990"/>
      <c r="AI112" s="990"/>
      <c r="AJ112" s="991"/>
      <c r="AK112" s="992" t="s">
        <v>108</v>
      </c>
      <c r="AL112" s="990"/>
      <c r="AM112" s="990"/>
      <c r="AN112" s="990"/>
      <c r="AO112" s="991"/>
      <c r="AP112" s="993" t="s">
        <v>108</v>
      </c>
      <c r="AQ112" s="994"/>
      <c r="AR112" s="994"/>
      <c r="AS112" s="994"/>
      <c r="AT112" s="995"/>
      <c r="AU112" s="930"/>
      <c r="AV112" s="931"/>
      <c r="AW112" s="931"/>
      <c r="AX112" s="931"/>
      <c r="AY112" s="932"/>
      <c r="AZ112" s="980" t="s">
        <v>409</v>
      </c>
      <c r="BA112" s="981"/>
      <c r="BB112" s="981"/>
      <c r="BC112" s="981"/>
      <c r="BD112" s="981"/>
      <c r="BE112" s="981"/>
      <c r="BF112" s="981"/>
      <c r="BG112" s="981"/>
      <c r="BH112" s="981"/>
      <c r="BI112" s="981"/>
      <c r="BJ112" s="981"/>
      <c r="BK112" s="981"/>
      <c r="BL112" s="981"/>
      <c r="BM112" s="981"/>
      <c r="BN112" s="981"/>
      <c r="BO112" s="981"/>
      <c r="BP112" s="982"/>
      <c r="BQ112" s="950">
        <v>11994909</v>
      </c>
      <c r="BR112" s="951"/>
      <c r="BS112" s="951"/>
      <c r="BT112" s="951"/>
      <c r="BU112" s="951"/>
      <c r="BV112" s="951">
        <v>11848575</v>
      </c>
      <c r="BW112" s="951"/>
      <c r="BX112" s="951"/>
      <c r="BY112" s="951"/>
      <c r="BZ112" s="951"/>
      <c r="CA112" s="951">
        <v>10944352</v>
      </c>
      <c r="CB112" s="951"/>
      <c r="CC112" s="951"/>
      <c r="CD112" s="951"/>
      <c r="CE112" s="951"/>
      <c r="CF112" s="945">
        <v>139.69999999999999</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t="s">
        <v>108</v>
      </c>
      <c r="DM112" s="951"/>
      <c r="DN112" s="951"/>
      <c r="DO112" s="951"/>
      <c r="DP112" s="951"/>
      <c r="DQ112" s="951" t="s">
        <v>108</v>
      </c>
      <c r="DR112" s="951"/>
      <c r="DS112" s="951"/>
      <c r="DT112" s="951"/>
      <c r="DU112" s="951"/>
      <c r="DV112" s="952" t="s">
        <v>108</v>
      </c>
      <c r="DW112" s="952"/>
      <c r="DX112" s="952"/>
      <c r="DY112" s="952"/>
      <c r="DZ112" s="953"/>
    </row>
    <row r="113" spans="1:130" s="197" customFormat="1" ht="26.25" customHeight="1">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741871</v>
      </c>
      <c r="AB113" s="965"/>
      <c r="AC113" s="965"/>
      <c r="AD113" s="965"/>
      <c r="AE113" s="966"/>
      <c r="AF113" s="967">
        <v>919958</v>
      </c>
      <c r="AG113" s="965"/>
      <c r="AH113" s="965"/>
      <c r="AI113" s="965"/>
      <c r="AJ113" s="966"/>
      <c r="AK113" s="967">
        <v>965565</v>
      </c>
      <c r="AL113" s="965"/>
      <c r="AM113" s="965"/>
      <c r="AN113" s="965"/>
      <c r="AO113" s="966"/>
      <c r="AP113" s="968">
        <v>12.3</v>
      </c>
      <c r="AQ113" s="969"/>
      <c r="AR113" s="969"/>
      <c r="AS113" s="969"/>
      <c r="AT113" s="970"/>
      <c r="AU113" s="930"/>
      <c r="AV113" s="931"/>
      <c r="AW113" s="931"/>
      <c r="AX113" s="931"/>
      <c r="AY113" s="932"/>
      <c r="AZ113" s="980" t="s">
        <v>412</v>
      </c>
      <c r="BA113" s="981"/>
      <c r="BB113" s="981"/>
      <c r="BC113" s="981"/>
      <c r="BD113" s="981"/>
      <c r="BE113" s="981"/>
      <c r="BF113" s="981"/>
      <c r="BG113" s="981"/>
      <c r="BH113" s="981"/>
      <c r="BI113" s="981"/>
      <c r="BJ113" s="981"/>
      <c r="BK113" s="981"/>
      <c r="BL113" s="981"/>
      <c r="BM113" s="981"/>
      <c r="BN113" s="981"/>
      <c r="BO113" s="981"/>
      <c r="BP113" s="982"/>
      <c r="BQ113" s="950">
        <v>1304259</v>
      </c>
      <c r="BR113" s="951"/>
      <c r="BS113" s="951"/>
      <c r="BT113" s="951"/>
      <c r="BU113" s="951"/>
      <c r="BV113" s="951">
        <v>1157861</v>
      </c>
      <c r="BW113" s="951"/>
      <c r="BX113" s="951"/>
      <c r="BY113" s="951"/>
      <c r="BZ113" s="951"/>
      <c r="CA113" s="951">
        <v>866374</v>
      </c>
      <c r="CB113" s="951"/>
      <c r="CC113" s="951"/>
      <c r="CD113" s="951"/>
      <c r="CE113" s="951"/>
      <c r="CF113" s="945">
        <v>11.1</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355694</v>
      </c>
      <c r="AB114" s="990"/>
      <c r="AC114" s="990"/>
      <c r="AD114" s="990"/>
      <c r="AE114" s="991"/>
      <c r="AF114" s="992">
        <v>299615</v>
      </c>
      <c r="AG114" s="990"/>
      <c r="AH114" s="990"/>
      <c r="AI114" s="990"/>
      <c r="AJ114" s="991"/>
      <c r="AK114" s="992">
        <v>300871</v>
      </c>
      <c r="AL114" s="990"/>
      <c r="AM114" s="990"/>
      <c r="AN114" s="990"/>
      <c r="AO114" s="991"/>
      <c r="AP114" s="993">
        <v>3.8</v>
      </c>
      <c r="AQ114" s="994"/>
      <c r="AR114" s="994"/>
      <c r="AS114" s="994"/>
      <c r="AT114" s="995"/>
      <c r="AU114" s="930"/>
      <c r="AV114" s="931"/>
      <c r="AW114" s="931"/>
      <c r="AX114" s="931"/>
      <c r="AY114" s="932"/>
      <c r="AZ114" s="980" t="s">
        <v>415</v>
      </c>
      <c r="BA114" s="981"/>
      <c r="BB114" s="981"/>
      <c r="BC114" s="981"/>
      <c r="BD114" s="981"/>
      <c r="BE114" s="981"/>
      <c r="BF114" s="981"/>
      <c r="BG114" s="981"/>
      <c r="BH114" s="981"/>
      <c r="BI114" s="981"/>
      <c r="BJ114" s="981"/>
      <c r="BK114" s="981"/>
      <c r="BL114" s="981"/>
      <c r="BM114" s="981"/>
      <c r="BN114" s="981"/>
      <c r="BO114" s="981"/>
      <c r="BP114" s="982"/>
      <c r="BQ114" s="950">
        <v>2669078</v>
      </c>
      <c r="BR114" s="951"/>
      <c r="BS114" s="951"/>
      <c r="BT114" s="951"/>
      <c r="BU114" s="951"/>
      <c r="BV114" s="951">
        <v>2584487</v>
      </c>
      <c r="BW114" s="951"/>
      <c r="BX114" s="951"/>
      <c r="BY114" s="951"/>
      <c r="BZ114" s="951"/>
      <c r="CA114" s="951">
        <v>2475918</v>
      </c>
      <c r="CB114" s="951"/>
      <c r="CC114" s="951"/>
      <c r="CD114" s="951"/>
      <c r="CE114" s="951"/>
      <c r="CF114" s="945">
        <v>31.6</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108</v>
      </c>
      <c r="AB115" s="965"/>
      <c r="AC115" s="965"/>
      <c r="AD115" s="965"/>
      <c r="AE115" s="966"/>
      <c r="AF115" s="967" t="s">
        <v>108</v>
      </c>
      <c r="AG115" s="965"/>
      <c r="AH115" s="965"/>
      <c r="AI115" s="965"/>
      <c r="AJ115" s="966"/>
      <c r="AK115" s="967" t="s">
        <v>108</v>
      </c>
      <c r="AL115" s="965"/>
      <c r="AM115" s="965"/>
      <c r="AN115" s="965"/>
      <c r="AO115" s="966"/>
      <c r="AP115" s="968" t="s">
        <v>108</v>
      </c>
      <c r="AQ115" s="969"/>
      <c r="AR115" s="969"/>
      <c r="AS115" s="969"/>
      <c r="AT115" s="970"/>
      <c r="AU115" s="930"/>
      <c r="AV115" s="931"/>
      <c r="AW115" s="931"/>
      <c r="AX115" s="931"/>
      <c r="AY115" s="932"/>
      <c r="AZ115" s="980" t="s">
        <v>418</v>
      </c>
      <c r="BA115" s="981"/>
      <c r="BB115" s="981"/>
      <c r="BC115" s="981"/>
      <c r="BD115" s="981"/>
      <c r="BE115" s="981"/>
      <c r="BF115" s="981"/>
      <c r="BG115" s="981"/>
      <c r="BH115" s="981"/>
      <c r="BI115" s="981"/>
      <c r="BJ115" s="981"/>
      <c r="BK115" s="981"/>
      <c r="BL115" s="981"/>
      <c r="BM115" s="981"/>
      <c r="BN115" s="981"/>
      <c r="BO115" s="981"/>
      <c r="BP115" s="982"/>
      <c r="BQ115" s="950">
        <v>109359</v>
      </c>
      <c r="BR115" s="951"/>
      <c r="BS115" s="951"/>
      <c r="BT115" s="951"/>
      <c r="BU115" s="951"/>
      <c r="BV115" s="951">
        <v>109358</v>
      </c>
      <c r="BW115" s="951"/>
      <c r="BX115" s="951"/>
      <c r="BY115" s="951"/>
      <c r="BZ115" s="951"/>
      <c r="CA115" s="951">
        <v>108610</v>
      </c>
      <c r="CB115" s="951"/>
      <c r="CC115" s="951"/>
      <c r="CD115" s="951"/>
      <c r="CE115" s="951"/>
      <c r="CF115" s="945">
        <v>1.4</v>
      </c>
      <c r="CG115" s="946"/>
      <c r="CH115" s="946"/>
      <c r="CI115" s="946"/>
      <c r="CJ115" s="946"/>
      <c r="CK115" s="976"/>
      <c r="CL115" s="977"/>
      <c r="CM115" s="980" t="s">
        <v>419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108</v>
      </c>
      <c r="DH115" s="990"/>
      <c r="DI115" s="990"/>
      <c r="DJ115" s="990"/>
      <c r="DK115" s="991"/>
      <c r="DL115" s="992" t="s">
        <v>108</v>
      </c>
      <c r="DM115" s="990"/>
      <c r="DN115" s="990"/>
      <c r="DO115" s="990"/>
      <c r="DP115" s="991"/>
      <c r="DQ115" s="992" t="s">
        <v>108</v>
      </c>
      <c r="DR115" s="990"/>
      <c r="DS115" s="990"/>
      <c r="DT115" s="990"/>
      <c r="DU115" s="991"/>
      <c r="DV115" s="993" t="s">
        <v>108</v>
      </c>
      <c r="DW115" s="994"/>
      <c r="DX115" s="994"/>
      <c r="DY115" s="994"/>
      <c r="DZ115" s="995"/>
    </row>
    <row r="116" spans="1:130" s="197" customFormat="1" ht="26.25" customHeight="1">
      <c r="A116" s="987"/>
      <c r="B116" s="988"/>
      <c r="C116" s="1002" t="s">
        <v>420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v>33</v>
      </c>
      <c r="AL116" s="990"/>
      <c r="AM116" s="990"/>
      <c r="AN116" s="990"/>
      <c r="AO116" s="991"/>
      <c r="AP116" s="993">
        <v>0</v>
      </c>
      <c r="AQ116" s="994"/>
      <c r="AR116" s="994"/>
      <c r="AS116" s="994"/>
      <c r="AT116" s="995"/>
      <c r="AU116" s="930"/>
      <c r="AV116" s="931"/>
      <c r="AW116" s="931"/>
      <c r="AX116" s="931"/>
      <c r="AY116" s="932"/>
      <c r="AZ116" s="980" t="s">
        <v>421</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108</v>
      </c>
      <c r="DH116" s="990"/>
      <c r="DI116" s="990"/>
      <c r="DJ116" s="990"/>
      <c r="DK116" s="991"/>
      <c r="DL116" s="992" t="s">
        <v>108</v>
      </c>
      <c r="DM116" s="990"/>
      <c r="DN116" s="990"/>
      <c r="DO116" s="990"/>
      <c r="DP116" s="991"/>
      <c r="DQ116" s="992" t="s">
        <v>108</v>
      </c>
      <c r="DR116" s="990"/>
      <c r="DS116" s="990"/>
      <c r="DT116" s="990"/>
      <c r="DU116" s="991"/>
      <c r="DV116" s="993" t="s">
        <v>108</v>
      </c>
      <c r="DW116" s="994"/>
      <c r="DX116" s="994"/>
      <c r="DY116" s="994"/>
      <c r="DZ116" s="995"/>
    </row>
    <row r="117" spans="1:130" s="197" customFormat="1" ht="26.25" customHeight="1">
      <c r="A117" s="935" t="s">
        <v>166</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423</v>
      </c>
      <c r="Z117" s="915"/>
      <c r="AA117" s="1027">
        <v>3500020</v>
      </c>
      <c r="AB117" s="997"/>
      <c r="AC117" s="997"/>
      <c r="AD117" s="997"/>
      <c r="AE117" s="998"/>
      <c r="AF117" s="996">
        <v>3565442</v>
      </c>
      <c r="AG117" s="997"/>
      <c r="AH117" s="997"/>
      <c r="AI117" s="997"/>
      <c r="AJ117" s="998"/>
      <c r="AK117" s="996">
        <v>3805560</v>
      </c>
      <c r="AL117" s="997"/>
      <c r="AM117" s="997"/>
      <c r="AN117" s="997"/>
      <c r="AO117" s="998"/>
      <c r="AP117" s="999"/>
      <c r="AQ117" s="1000"/>
      <c r="AR117" s="1000"/>
      <c r="AS117" s="1000"/>
      <c r="AT117" s="1001"/>
      <c r="AU117" s="930"/>
      <c r="AV117" s="931"/>
      <c r="AW117" s="931"/>
      <c r="AX117" s="931"/>
      <c r="AY117" s="932"/>
      <c r="AZ117" s="1026" t="s">
        <v>424</v>
      </c>
      <c r="BA117" s="1002"/>
      <c r="BB117" s="1002"/>
      <c r="BC117" s="1002"/>
      <c r="BD117" s="1002"/>
      <c r="BE117" s="1002"/>
      <c r="BF117" s="1002"/>
      <c r="BG117" s="1002"/>
      <c r="BH117" s="1002"/>
      <c r="BI117" s="1002"/>
      <c r="BJ117" s="1002"/>
      <c r="BK117" s="1002"/>
      <c r="BL117" s="1002"/>
      <c r="BM117" s="1002"/>
      <c r="BN117" s="1002"/>
      <c r="BO117" s="1002"/>
      <c r="BP117" s="1003"/>
      <c r="BQ117" s="1016" t="s">
        <v>425</v>
      </c>
      <c r="BR117" s="1017"/>
      <c r="BS117" s="1017"/>
      <c r="BT117" s="1017"/>
      <c r="BU117" s="1017"/>
      <c r="BV117" s="1017" t="s">
        <v>425</v>
      </c>
      <c r="BW117" s="1017"/>
      <c r="BX117" s="1017"/>
      <c r="BY117" s="1017"/>
      <c r="BZ117" s="1017"/>
      <c r="CA117" s="1017" t="s">
        <v>425</v>
      </c>
      <c r="CB117" s="1017"/>
      <c r="CC117" s="1017"/>
      <c r="CD117" s="1017"/>
      <c r="CE117" s="1017"/>
      <c r="CF117" s="945" t="s">
        <v>425</v>
      </c>
      <c r="CG117" s="946"/>
      <c r="CH117" s="946"/>
      <c r="CI117" s="946"/>
      <c r="CJ117" s="946"/>
      <c r="CK117" s="976"/>
      <c r="CL117" s="977"/>
      <c r="CM117" s="947" t="s">
        <v>426</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425</v>
      </c>
      <c r="DH117" s="990"/>
      <c r="DI117" s="990"/>
      <c r="DJ117" s="990"/>
      <c r="DK117" s="991"/>
      <c r="DL117" s="992" t="s">
        <v>425</v>
      </c>
      <c r="DM117" s="990"/>
      <c r="DN117" s="990"/>
      <c r="DO117" s="990"/>
      <c r="DP117" s="991"/>
      <c r="DQ117" s="992" t="s">
        <v>425</v>
      </c>
      <c r="DR117" s="990"/>
      <c r="DS117" s="990"/>
      <c r="DT117" s="990"/>
      <c r="DU117" s="991"/>
      <c r="DV117" s="993" t="s">
        <v>425</v>
      </c>
      <c r="DW117" s="994"/>
      <c r="DX117" s="994"/>
      <c r="DY117" s="994"/>
      <c r="DZ117" s="995"/>
    </row>
    <row r="118" spans="1:130" s="197" customFormat="1" ht="26.25" customHeight="1">
      <c r="A118" s="935" t="s">
        <v>399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397</v>
      </c>
      <c r="AB118" s="914"/>
      <c r="AC118" s="914"/>
      <c r="AD118" s="914"/>
      <c r="AE118" s="915"/>
      <c r="AF118" s="913" t="s">
        <v>283</v>
      </c>
      <c r="AG118" s="914"/>
      <c r="AH118" s="914"/>
      <c r="AI118" s="914"/>
      <c r="AJ118" s="915"/>
      <c r="AK118" s="913" t="s">
        <v>282</v>
      </c>
      <c r="AL118" s="914"/>
      <c r="AM118" s="914"/>
      <c r="AN118" s="914"/>
      <c r="AO118" s="915"/>
      <c r="AP118" s="1021" t="s">
        <v>398</v>
      </c>
      <c r="AQ118" s="1022"/>
      <c r="AR118" s="1022"/>
      <c r="AS118" s="1022"/>
      <c r="AT118" s="1023"/>
      <c r="AU118" s="933"/>
      <c r="AV118" s="934"/>
      <c r="AW118" s="934"/>
      <c r="AX118" s="934"/>
      <c r="AY118" s="934"/>
      <c r="AZ118" s="228" t="s">
        <v>166</v>
      </c>
      <c r="BA118" s="228"/>
      <c r="BB118" s="228"/>
      <c r="BC118" s="228"/>
      <c r="BD118" s="228"/>
      <c r="BE118" s="228"/>
      <c r="BF118" s="228"/>
      <c r="BG118" s="228"/>
      <c r="BH118" s="228"/>
      <c r="BI118" s="228"/>
      <c r="BJ118" s="228"/>
      <c r="BK118" s="228"/>
      <c r="BL118" s="228"/>
      <c r="BM118" s="228"/>
      <c r="BN118" s="228"/>
      <c r="BO118" s="1024" t="s">
        <v>427</v>
      </c>
      <c r="BP118" s="1025"/>
      <c r="BQ118" s="1016">
        <v>44865105</v>
      </c>
      <c r="BR118" s="1017"/>
      <c r="BS118" s="1017"/>
      <c r="BT118" s="1017"/>
      <c r="BU118" s="1017"/>
      <c r="BV118" s="1017">
        <v>44267970</v>
      </c>
      <c r="BW118" s="1017"/>
      <c r="BX118" s="1017"/>
      <c r="BY118" s="1017"/>
      <c r="BZ118" s="1017"/>
      <c r="CA118" s="1017">
        <v>41992227</v>
      </c>
      <c r="CB118" s="1017"/>
      <c r="CC118" s="1017"/>
      <c r="CD118" s="1017"/>
      <c r="CE118" s="1017"/>
      <c r="CF118" s="1018"/>
      <c r="CG118" s="1019"/>
      <c r="CH118" s="1019"/>
      <c r="CI118" s="1019"/>
      <c r="CJ118" s="1020"/>
      <c r="CK118" s="976"/>
      <c r="CL118" s="977"/>
      <c r="CM118" s="947" t="s">
        <v>428</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402</v>
      </c>
      <c r="B119" s="975"/>
      <c r="C119" s="954" t="s">
        <v>403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429</v>
      </c>
      <c r="AV119" s="1009"/>
      <c r="AW119" s="1009"/>
      <c r="AX119" s="1009"/>
      <c r="AY119" s="1010"/>
      <c r="AZ119" s="971" t="s">
        <v>430</v>
      </c>
      <c r="BA119" s="918"/>
      <c r="BB119" s="918"/>
      <c r="BC119" s="918"/>
      <c r="BD119" s="918"/>
      <c r="BE119" s="918"/>
      <c r="BF119" s="918"/>
      <c r="BG119" s="918"/>
      <c r="BH119" s="918"/>
      <c r="BI119" s="918"/>
      <c r="BJ119" s="918"/>
      <c r="BK119" s="918"/>
      <c r="BL119" s="918"/>
      <c r="BM119" s="918"/>
      <c r="BN119" s="918"/>
      <c r="BO119" s="918"/>
      <c r="BP119" s="919"/>
      <c r="BQ119" s="957">
        <v>4860350</v>
      </c>
      <c r="BR119" s="958"/>
      <c r="BS119" s="958"/>
      <c r="BT119" s="958"/>
      <c r="BU119" s="958"/>
      <c r="BV119" s="958">
        <v>5314662</v>
      </c>
      <c r="BW119" s="958"/>
      <c r="BX119" s="958"/>
      <c r="BY119" s="958"/>
      <c r="BZ119" s="958"/>
      <c r="CA119" s="958">
        <v>6152361</v>
      </c>
      <c r="CB119" s="958"/>
      <c r="CC119" s="958"/>
      <c r="CD119" s="958"/>
      <c r="CE119" s="958"/>
      <c r="CF119" s="972">
        <v>78.5</v>
      </c>
      <c r="CG119" s="973"/>
      <c r="CH119" s="973"/>
      <c r="CI119" s="973"/>
      <c r="CJ119" s="973"/>
      <c r="CK119" s="978"/>
      <c r="CL119" s="979"/>
      <c r="CM119" s="1035" t="s">
        <v>431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c r="A120" s="1006"/>
      <c r="B120" s="977"/>
      <c r="C120" s="947" t="s">
        <v>406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432</v>
      </c>
      <c r="BA120" s="981"/>
      <c r="BB120" s="981"/>
      <c r="BC120" s="981"/>
      <c r="BD120" s="981"/>
      <c r="BE120" s="981"/>
      <c r="BF120" s="981"/>
      <c r="BG120" s="981"/>
      <c r="BH120" s="981"/>
      <c r="BI120" s="981"/>
      <c r="BJ120" s="981"/>
      <c r="BK120" s="981"/>
      <c r="BL120" s="981"/>
      <c r="BM120" s="981"/>
      <c r="BN120" s="981"/>
      <c r="BO120" s="981"/>
      <c r="BP120" s="982"/>
      <c r="BQ120" s="950">
        <v>4519610</v>
      </c>
      <c r="BR120" s="951"/>
      <c r="BS120" s="951"/>
      <c r="BT120" s="951"/>
      <c r="BU120" s="951"/>
      <c r="BV120" s="951">
        <v>4286927</v>
      </c>
      <c r="BW120" s="951"/>
      <c r="BX120" s="951"/>
      <c r="BY120" s="951"/>
      <c r="BZ120" s="951"/>
      <c r="CA120" s="951">
        <v>3633369</v>
      </c>
      <c r="CB120" s="951"/>
      <c r="CC120" s="951"/>
      <c r="CD120" s="951"/>
      <c r="CE120" s="951"/>
      <c r="CF120" s="945">
        <v>46.4</v>
      </c>
      <c r="CG120" s="946"/>
      <c r="CH120" s="946"/>
      <c r="CI120" s="946"/>
      <c r="CJ120" s="946"/>
      <c r="CK120" s="1044" t="s">
        <v>433</v>
      </c>
      <c r="CL120" s="1045"/>
      <c r="CM120" s="1045"/>
      <c r="CN120" s="1045"/>
      <c r="CO120" s="1046"/>
      <c r="CP120" s="1052" t="s">
        <v>382</v>
      </c>
      <c r="CQ120" s="1053"/>
      <c r="CR120" s="1053"/>
      <c r="CS120" s="1053"/>
      <c r="CT120" s="1053"/>
      <c r="CU120" s="1053"/>
      <c r="CV120" s="1053"/>
      <c r="CW120" s="1053"/>
      <c r="CX120" s="1053"/>
      <c r="CY120" s="1053"/>
      <c r="CZ120" s="1053"/>
      <c r="DA120" s="1053"/>
      <c r="DB120" s="1053"/>
      <c r="DC120" s="1053"/>
      <c r="DD120" s="1053"/>
      <c r="DE120" s="1053"/>
      <c r="DF120" s="1054"/>
      <c r="DG120" s="957">
        <v>11989077</v>
      </c>
      <c r="DH120" s="958"/>
      <c r="DI120" s="958"/>
      <c r="DJ120" s="958"/>
      <c r="DK120" s="958"/>
      <c r="DL120" s="958">
        <v>11842689</v>
      </c>
      <c r="DM120" s="958"/>
      <c r="DN120" s="958"/>
      <c r="DO120" s="958"/>
      <c r="DP120" s="958"/>
      <c r="DQ120" s="958">
        <v>10938493</v>
      </c>
      <c r="DR120" s="958"/>
      <c r="DS120" s="958"/>
      <c r="DT120" s="958"/>
      <c r="DU120" s="958"/>
      <c r="DV120" s="959">
        <v>139.6</v>
      </c>
      <c r="DW120" s="959"/>
      <c r="DX120" s="959"/>
      <c r="DY120" s="959"/>
      <c r="DZ120" s="960"/>
    </row>
    <row r="121" spans="1:130" s="197" customFormat="1" ht="26.25" customHeight="1">
      <c r="A121" s="1006"/>
      <c r="B121" s="977"/>
      <c r="C121" s="1041" t="s">
        <v>434</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435</v>
      </c>
      <c r="BA121" s="1002"/>
      <c r="BB121" s="1002"/>
      <c r="BC121" s="1002"/>
      <c r="BD121" s="1002"/>
      <c r="BE121" s="1002"/>
      <c r="BF121" s="1002"/>
      <c r="BG121" s="1002"/>
      <c r="BH121" s="1002"/>
      <c r="BI121" s="1002"/>
      <c r="BJ121" s="1002"/>
      <c r="BK121" s="1002"/>
      <c r="BL121" s="1002"/>
      <c r="BM121" s="1002"/>
      <c r="BN121" s="1002"/>
      <c r="BO121" s="1002"/>
      <c r="BP121" s="1003"/>
      <c r="BQ121" s="1016">
        <v>30335361</v>
      </c>
      <c r="BR121" s="1017"/>
      <c r="BS121" s="1017"/>
      <c r="BT121" s="1017"/>
      <c r="BU121" s="1017"/>
      <c r="BV121" s="1017">
        <v>29512408</v>
      </c>
      <c r="BW121" s="1017"/>
      <c r="BX121" s="1017"/>
      <c r="BY121" s="1017"/>
      <c r="BZ121" s="1017"/>
      <c r="CA121" s="1017">
        <v>28002397</v>
      </c>
      <c r="CB121" s="1017"/>
      <c r="CC121" s="1017"/>
      <c r="CD121" s="1017"/>
      <c r="CE121" s="1017"/>
      <c r="CF121" s="1055">
        <v>357.4</v>
      </c>
      <c r="CG121" s="1056"/>
      <c r="CH121" s="1056"/>
      <c r="CI121" s="1056"/>
      <c r="CJ121" s="1056"/>
      <c r="CK121" s="1047"/>
      <c r="CL121" s="1048"/>
      <c r="CM121" s="1048"/>
      <c r="CN121" s="1048"/>
      <c r="CO121" s="1049"/>
      <c r="CP121" s="1038" t="s">
        <v>380</v>
      </c>
      <c r="CQ121" s="1039"/>
      <c r="CR121" s="1039"/>
      <c r="CS121" s="1039"/>
      <c r="CT121" s="1039"/>
      <c r="CU121" s="1039"/>
      <c r="CV121" s="1039"/>
      <c r="CW121" s="1039"/>
      <c r="CX121" s="1039"/>
      <c r="CY121" s="1039"/>
      <c r="CZ121" s="1039"/>
      <c r="DA121" s="1039"/>
      <c r="DB121" s="1039"/>
      <c r="DC121" s="1039"/>
      <c r="DD121" s="1039"/>
      <c r="DE121" s="1039"/>
      <c r="DF121" s="1040"/>
      <c r="DG121" s="950">
        <v>5832</v>
      </c>
      <c r="DH121" s="951"/>
      <c r="DI121" s="951"/>
      <c r="DJ121" s="951"/>
      <c r="DK121" s="951"/>
      <c r="DL121" s="951">
        <v>5886</v>
      </c>
      <c r="DM121" s="951"/>
      <c r="DN121" s="951"/>
      <c r="DO121" s="951"/>
      <c r="DP121" s="951"/>
      <c r="DQ121" s="951">
        <v>5859</v>
      </c>
      <c r="DR121" s="951"/>
      <c r="DS121" s="951"/>
      <c r="DT121" s="951"/>
      <c r="DU121" s="951"/>
      <c r="DV121" s="952">
        <v>0.1</v>
      </c>
      <c r="DW121" s="952"/>
      <c r="DX121" s="952"/>
      <c r="DY121" s="952"/>
      <c r="DZ121" s="953"/>
    </row>
    <row r="122" spans="1:130" s="197" customFormat="1" ht="26.25" customHeight="1">
      <c r="A122" s="1006"/>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166</v>
      </c>
      <c r="BA122" s="228"/>
      <c r="BB122" s="228"/>
      <c r="BC122" s="228"/>
      <c r="BD122" s="228"/>
      <c r="BE122" s="228"/>
      <c r="BF122" s="228"/>
      <c r="BG122" s="228"/>
      <c r="BH122" s="228"/>
      <c r="BI122" s="228"/>
      <c r="BJ122" s="228"/>
      <c r="BK122" s="228"/>
      <c r="BL122" s="228"/>
      <c r="BM122" s="228"/>
      <c r="BN122" s="228"/>
      <c r="BO122" s="1024" t="s">
        <v>436</v>
      </c>
      <c r="BP122" s="1025"/>
      <c r="BQ122" s="1065">
        <v>39715321</v>
      </c>
      <c r="BR122" s="1066"/>
      <c r="BS122" s="1066"/>
      <c r="BT122" s="1066"/>
      <c r="BU122" s="1066"/>
      <c r="BV122" s="1066">
        <v>39113997</v>
      </c>
      <c r="BW122" s="1066"/>
      <c r="BX122" s="1066"/>
      <c r="BY122" s="1066"/>
      <c r="BZ122" s="1066"/>
      <c r="CA122" s="1066">
        <v>37788127</v>
      </c>
      <c r="CB122" s="1066"/>
      <c r="CC122" s="1066"/>
      <c r="CD122" s="1066"/>
      <c r="CE122" s="1066"/>
      <c r="CF122" s="1018"/>
      <c r="CG122" s="1019"/>
      <c r="CH122" s="1019"/>
      <c r="CI122" s="1019"/>
      <c r="CJ122" s="1020"/>
      <c r="CK122" s="1047"/>
      <c r="CL122" s="1048"/>
      <c r="CM122" s="1048"/>
      <c r="CN122" s="1048"/>
      <c r="CO122" s="1049"/>
      <c r="CP122" s="1038" t="s">
        <v>379</v>
      </c>
      <c r="CQ122" s="1039"/>
      <c r="CR122" s="1039"/>
      <c r="CS122" s="1039"/>
      <c r="CT122" s="1039"/>
      <c r="CU122" s="1039"/>
      <c r="CV122" s="1039"/>
      <c r="CW122" s="1039"/>
      <c r="CX122" s="1039"/>
      <c r="CY122" s="1039"/>
      <c r="CZ122" s="1039"/>
      <c r="DA122" s="1039"/>
      <c r="DB122" s="1039"/>
      <c r="DC122" s="1039"/>
      <c r="DD122" s="1039"/>
      <c r="DE122" s="1039"/>
      <c r="DF122" s="1040"/>
      <c r="DG122" s="950" t="s">
        <v>108</v>
      </c>
      <c r="DH122" s="951"/>
      <c r="DI122" s="951"/>
      <c r="DJ122" s="951"/>
      <c r="DK122" s="951"/>
      <c r="DL122" s="951" t="s">
        <v>108</v>
      </c>
      <c r="DM122" s="951"/>
      <c r="DN122" s="951"/>
      <c r="DO122" s="951"/>
      <c r="DP122" s="951"/>
      <c r="DQ122" s="951" t="s">
        <v>108</v>
      </c>
      <c r="DR122" s="951"/>
      <c r="DS122" s="951"/>
      <c r="DT122" s="951"/>
      <c r="DU122" s="951"/>
      <c r="DV122" s="952" t="s">
        <v>108</v>
      </c>
      <c r="DW122" s="952"/>
      <c r="DX122" s="952"/>
      <c r="DY122" s="952"/>
      <c r="DZ122" s="953"/>
    </row>
    <row r="123" spans="1:130" s="197" customFormat="1" ht="26.25" customHeight="1" thickBot="1">
      <c r="A123" s="1006"/>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437</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65.2</v>
      </c>
      <c r="BR123" s="1058"/>
      <c r="BS123" s="1058"/>
      <c r="BT123" s="1058"/>
      <c r="BU123" s="1058"/>
      <c r="BV123" s="1058">
        <v>67.3</v>
      </c>
      <c r="BW123" s="1058"/>
      <c r="BX123" s="1058"/>
      <c r="BY123" s="1058"/>
      <c r="BZ123" s="1058"/>
      <c r="CA123" s="1058">
        <v>53.6</v>
      </c>
      <c r="CB123" s="1058"/>
      <c r="CC123" s="1058"/>
      <c r="CD123" s="1058"/>
      <c r="CE123" s="1058"/>
      <c r="CF123" s="1059"/>
      <c r="CG123" s="1060"/>
      <c r="CH123" s="1060"/>
      <c r="CI123" s="1060"/>
      <c r="CJ123" s="1061"/>
      <c r="CK123" s="1047"/>
      <c r="CL123" s="1048"/>
      <c r="CM123" s="1048"/>
      <c r="CN123" s="1048"/>
      <c r="CO123" s="1049"/>
      <c r="CP123" s="1038" t="s">
        <v>378</v>
      </c>
      <c r="CQ123" s="1039"/>
      <c r="CR123" s="1039"/>
      <c r="CS123" s="1039"/>
      <c r="CT123" s="1039"/>
      <c r="CU123" s="1039"/>
      <c r="CV123" s="1039"/>
      <c r="CW123" s="1039"/>
      <c r="CX123" s="1039"/>
      <c r="CY123" s="1039"/>
      <c r="CZ123" s="1039"/>
      <c r="DA123" s="1039"/>
      <c r="DB123" s="1039"/>
      <c r="DC123" s="1039"/>
      <c r="DD123" s="1039"/>
      <c r="DE123" s="1039"/>
      <c r="DF123" s="1040"/>
      <c r="DG123" s="989" t="s">
        <v>108</v>
      </c>
      <c r="DH123" s="990"/>
      <c r="DI123" s="990"/>
      <c r="DJ123" s="990"/>
      <c r="DK123" s="991"/>
      <c r="DL123" s="992" t="s">
        <v>108</v>
      </c>
      <c r="DM123" s="990"/>
      <c r="DN123" s="990"/>
      <c r="DO123" s="990"/>
      <c r="DP123" s="991"/>
      <c r="DQ123" s="992" t="s">
        <v>108</v>
      </c>
      <c r="DR123" s="990"/>
      <c r="DS123" s="990"/>
      <c r="DT123" s="990"/>
      <c r="DU123" s="991"/>
      <c r="DV123" s="993" t="s">
        <v>108</v>
      </c>
      <c r="DW123" s="994"/>
      <c r="DX123" s="994"/>
      <c r="DY123" s="994"/>
      <c r="DZ123" s="995"/>
    </row>
    <row r="124" spans="1:130" s="197" customFormat="1" ht="26.25" customHeight="1">
      <c r="A124" s="1006"/>
      <c r="B124" s="977"/>
      <c r="C124" s="947" t="s">
        <v>426</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108</v>
      </c>
      <c r="AB124" s="990"/>
      <c r="AC124" s="990"/>
      <c r="AD124" s="990"/>
      <c r="AE124" s="991"/>
      <c r="AF124" s="992" t="s">
        <v>108</v>
      </c>
      <c r="AG124" s="990"/>
      <c r="AH124" s="990"/>
      <c r="AI124" s="990"/>
      <c r="AJ124" s="991"/>
      <c r="AK124" s="992" t="s">
        <v>108</v>
      </c>
      <c r="AL124" s="990"/>
      <c r="AM124" s="990"/>
      <c r="AN124" s="990"/>
      <c r="AO124" s="991"/>
      <c r="AP124" s="993" t="s">
        <v>108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438</v>
      </c>
      <c r="CQ124" s="1039"/>
      <c r="CR124" s="1039"/>
      <c r="CS124" s="1039"/>
      <c r="CT124" s="1039"/>
      <c r="CU124" s="1039"/>
      <c r="CV124" s="1039"/>
      <c r="CW124" s="1039"/>
      <c r="CX124" s="1039"/>
      <c r="CY124" s="1039"/>
      <c r="CZ124" s="1039"/>
      <c r="DA124" s="1039"/>
      <c r="DB124" s="1039"/>
      <c r="DC124" s="1039"/>
      <c r="DD124" s="1039"/>
      <c r="DE124" s="1039"/>
      <c r="DF124" s="1040"/>
      <c r="DG124" s="1028" t="s">
        <v>108</v>
      </c>
      <c r="DH124" s="1029"/>
      <c r="DI124" s="1029"/>
      <c r="DJ124" s="1029"/>
      <c r="DK124" s="1030"/>
      <c r="DL124" s="1031" t="s">
        <v>108</v>
      </c>
      <c r="DM124" s="1029"/>
      <c r="DN124" s="1029"/>
      <c r="DO124" s="1029"/>
      <c r="DP124" s="1030"/>
      <c r="DQ124" s="1031" t="s">
        <v>108</v>
      </c>
      <c r="DR124" s="1029"/>
      <c r="DS124" s="1029"/>
      <c r="DT124" s="1029"/>
      <c r="DU124" s="1030"/>
      <c r="DV124" s="1032" t="s">
        <v>108</v>
      </c>
      <c r="DW124" s="1033"/>
      <c r="DX124" s="1033"/>
      <c r="DY124" s="1033"/>
      <c r="DZ124" s="1034"/>
    </row>
    <row r="125" spans="1:130" s="197" customFormat="1" ht="26.25" customHeight="1" thickBot="1">
      <c r="A125" s="1006"/>
      <c r="B125" s="977"/>
      <c r="C125" s="947" t="s">
        <v>428</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108</v>
      </c>
      <c r="AB125" s="990"/>
      <c r="AC125" s="990"/>
      <c r="AD125" s="990"/>
      <c r="AE125" s="991"/>
      <c r="AF125" s="992" t="s">
        <v>108</v>
      </c>
      <c r="AG125" s="990"/>
      <c r="AH125" s="990"/>
      <c r="AI125" s="990"/>
      <c r="AJ125" s="991"/>
      <c r="AK125" s="992" t="s">
        <v>108</v>
      </c>
      <c r="AL125" s="990"/>
      <c r="AM125" s="990"/>
      <c r="AN125" s="990"/>
      <c r="AO125" s="991"/>
      <c r="AP125" s="993" t="s">
        <v>108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439</v>
      </c>
      <c r="CL125" s="1045"/>
      <c r="CM125" s="1045"/>
      <c r="CN125" s="1045"/>
      <c r="CO125" s="1046"/>
      <c r="CP125" s="971" t="s">
        <v>440</v>
      </c>
      <c r="CQ125" s="918"/>
      <c r="CR125" s="918"/>
      <c r="CS125" s="918"/>
      <c r="CT125" s="918"/>
      <c r="CU125" s="918"/>
      <c r="CV125" s="918"/>
      <c r="CW125" s="918"/>
      <c r="CX125" s="918"/>
      <c r="CY125" s="918"/>
      <c r="CZ125" s="918"/>
      <c r="DA125" s="918"/>
      <c r="DB125" s="918"/>
      <c r="DC125" s="918"/>
      <c r="DD125" s="918"/>
      <c r="DE125" s="918"/>
      <c r="DF125" s="919"/>
      <c r="DG125" s="957" t="s">
        <v>108</v>
      </c>
      <c r="DH125" s="958"/>
      <c r="DI125" s="958"/>
      <c r="DJ125" s="958"/>
      <c r="DK125" s="958"/>
      <c r="DL125" s="958" t="s">
        <v>108</v>
      </c>
      <c r="DM125" s="958"/>
      <c r="DN125" s="958"/>
      <c r="DO125" s="958"/>
      <c r="DP125" s="958"/>
      <c r="DQ125" s="958" t="s">
        <v>108</v>
      </c>
      <c r="DR125" s="958"/>
      <c r="DS125" s="958"/>
      <c r="DT125" s="958"/>
      <c r="DU125" s="958"/>
      <c r="DV125" s="959" t="s">
        <v>108</v>
      </c>
      <c r="DW125" s="959"/>
      <c r="DX125" s="959"/>
      <c r="DY125" s="959"/>
      <c r="DZ125" s="960"/>
    </row>
    <row r="126" spans="1:130" s="197" customFormat="1" ht="26.25" customHeight="1">
      <c r="A126" s="1006"/>
      <c r="B126" s="977"/>
      <c r="C126" s="947" t="s">
        <v>431</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108</v>
      </c>
      <c r="AB126" s="990"/>
      <c r="AC126" s="990"/>
      <c r="AD126" s="990"/>
      <c r="AE126" s="991"/>
      <c r="AF126" s="992" t="s">
        <v>108</v>
      </c>
      <c r="AG126" s="990"/>
      <c r="AH126" s="990"/>
      <c r="AI126" s="990"/>
      <c r="AJ126" s="991"/>
      <c r="AK126" s="992" t="s">
        <v>108</v>
      </c>
      <c r="AL126" s="990"/>
      <c r="AM126" s="990"/>
      <c r="AN126" s="990"/>
      <c r="AO126" s="991"/>
      <c r="AP126" s="993" t="s">
        <v>108</v>
      </c>
      <c r="AQ126" s="994"/>
      <c r="AR126" s="994"/>
      <c r="AS126" s="994"/>
      <c r="AT126" s="995"/>
      <c r="AU126" s="233"/>
      <c r="AV126" s="233"/>
      <c r="AW126" s="233"/>
      <c r="AX126" s="1067" t="s">
        <v>441</v>
      </c>
      <c r="AY126" s="1068"/>
      <c r="AZ126" s="1068"/>
      <c r="BA126" s="1068"/>
      <c r="BB126" s="1068"/>
      <c r="BC126" s="1068"/>
      <c r="BD126" s="1068"/>
      <c r="BE126" s="1069"/>
      <c r="BF126" s="1083" t="s">
        <v>442</v>
      </c>
      <c r="BG126" s="1068"/>
      <c r="BH126" s="1068"/>
      <c r="BI126" s="1068"/>
      <c r="BJ126" s="1068"/>
      <c r="BK126" s="1068"/>
      <c r="BL126" s="1069"/>
      <c r="BM126" s="1083" t="s">
        <v>443</v>
      </c>
      <c r="BN126" s="1068"/>
      <c r="BO126" s="1068"/>
      <c r="BP126" s="1068"/>
      <c r="BQ126" s="1068"/>
      <c r="BR126" s="1068"/>
      <c r="BS126" s="1069"/>
      <c r="BT126" s="1083" t="s">
        <v>444</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445</v>
      </c>
      <c r="CQ126" s="981"/>
      <c r="CR126" s="981"/>
      <c r="CS126" s="981"/>
      <c r="CT126" s="981"/>
      <c r="CU126" s="981"/>
      <c r="CV126" s="981"/>
      <c r="CW126" s="981"/>
      <c r="CX126" s="981"/>
      <c r="CY126" s="981"/>
      <c r="CZ126" s="981"/>
      <c r="DA126" s="981"/>
      <c r="DB126" s="981"/>
      <c r="DC126" s="981"/>
      <c r="DD126" s="981"/>
      <c r="DE126" s="981"/>
      <c r="DF126" s="982"/>
      <c r="DG126" s="950">
        <v>95224</v>
      </c>
      <c r="DH126" s="951"/>
      <c r="DI126" s="951"/>
      <c r="DJ126" s="951"/>
      <c r="DK126" s="951"/>
      <c r="DL126" s="951">
        <v>97793</v>
      </c>
      <c r="DM126" s="951"/>
      <c r="DN126" s="951"/>
      <c r="DO126" s="951"/>
      <c r="DP126" s="951"/>
      <c r="DQ126" s="951">
        <v>98330</v>
      </c>
      <c r="DR126" s="951"/>
      <c r="DS126" s="951"/>
      <c r="DT126" s="951"/>
      <c r="DU126" s="951"/>
      <c r="DV126" s="952">
        <v>1.3</v>
      </c>
      <c r="DW126" s="952"/>
      <c r="DX126" s="952"/>
      <c r="DY126" s="952"/>
      <c r="DZ126" s="953"/>
    </row>
    <row r="127" spans="1:130" s="197" customFormat="1" ht="26.25" customHeight="1" thickBot="1">
      <c r="A127" s="1007"/>
      <c r="B127" s="979"/>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108</v>
      </c>
      <c r="AB127" s="990"/>
      <c r="AC127" s="990"/>
      <c r="AD127" s="990"/>
      <c r="AE127" s="991"/>
      <c r="AF127" s="992" t="s">
        <v>108</v>
      </c>
      <c r="AG127" s="990"/>
      <c r="AH127" s="990"/>
      <c r="AI127" s="990"/>
      <c r="AJ127" s="991"/>
      <c r="AK127" s="992" t="s">
        <v>108</v>
      </c>
      <c r="AL127" s="990"/>
      <c r="AM127" s="990"/>
      <c r="AN127" s="990"/>
      <c r="AO127" s="991"/>
      <c r="AP127" s="993" t="s">
        <v>108</v>
      </c>
      <c r="AQ127" s="994"/>
      <c r="AR127" s="994"/>
      <c r="AS127" s="994"/>
      <c r="AT127" s="995"/>
      <c r="AU127" s="233"/>
      <c r="AV127" s="233"/>
      <c r="AW127" s="233"/>
      <c r="AX127" s="917" t="s">
        <v>447</v>
      </c>
      <c r="AY127" s="918"/>
      <c r="AZ127" s="918"/>
      <c r="BA127" s="918"/>
      <c r="BB127" s="918"/>
      <c r="BC127" s="918"/>
      <c r="BD127" s="918"/>
      <c r="BE127" s="919"/>
      <c r="BF127" s="1072" t="s">
        <v>108</v>
      </c>
      <c r="BG127" s="1073"/>
      <c r="BH127" s="1073"/>
      <c r="BI127" s="1073"/>
      <c r="BJ127" s="1073"/>
      <c r="BK127" s="1073"/>
      <c r="BL127" s="1082"/>
      <c r="BM127" s="1072">
        <v>13.25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448</v>
      </c>
      <c r="CQ127" s="1076"/>
      <c r="CR127" s="1076"/>
      <c r="CS127" s="1076"/>
      <c r="CT127" s="1076"/>
      <c r="CU127" s="1076"/>
      <c r="CV127" s="1076"/>
      <c r="CW127" s="1076"/>
      <c r="CX127" s="1076"/>
      <c r="CY127" s="1076"/>
      <c r="CZ127" s="1076"/>
      <c r="DA127" s="1076"/>
      <c r="DB127" s="1076"/>
      <c r="DC127" s="1076"/>
      <c r="DD127" s="1076"/>
      <c r="DE127" s="1076"/>
      <c r="DF127" s="1077"/>
      <c r="DG127" s="1078">
        <v>14135</v>
      </c>
      <c r="DH127" s="1079"/>
      <c r="DI127" s="1079"/>
      <c r="DJ127" s="1079"/>
      <c r="DK127" s="1079"/>
      <c r="DL127" s="1079">
        <v>11565</v>
      </c>
      <c r="DM127" s="1079"/>
      <c r="DN127" s="1079"/>
      <c r="DO127" s="1079"/>
      <c r="DP127" s="1079"/>
      <c r="DQ127" s="1079">
        <v>10280</v>
      </c>
      <c r="DR127" s="1079"/>
      <c r="DS127" s="1079"/>
      <c r="DT127" s="1079"/>
      <c r="DU127" s="1079"/>
      <c r="DV127" s="1080">
        <v>0.1</v>
      </c>
      <c r="DW127" s="1080"/>
      <c r="DX127" s="1080"/>
      <c r="DY127" s="1080"/>
      <c r="DZ127" s="1081"/>
    </row>
    <row r="128" spans="1:130" s="197" customFormat="1" ht="26.25" customHeight="1">
      <c r="A128" s="1102" t="s">
        <v>449</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450</v>
      </c>
      <c r="X128" s="1104"/>
      <c r="Y128" s="1104"/>
      <c r="Z128" s="1105"/>
      <c r="AA128" s="1120">
        <v>316819</v>
      </c>
      <c r="AB128" s="1121"/>
      <c r="AC128" s="1121"/>
      <c r="AD128" s="1121"/>
      <c r="AE128" s="1122"/>
      <c r="AF128" s="1123">
        <v>322875</v>
      </c>
      <c r="AG128" s="1121"/>
      <c r="AH128" s="1121"/>
      <c r="AI128" s="1121"/>
      <c r="AJ128" s="1122"/>
      <c r="AK128" s="1123">
        <v>330839</v>
      </c>
      <c r="AL128" s="1121"/>
      <c r="AM128" s="1121"/>
      <c r="AN128" s="1121"/>
      <c r="AO128" s="1122"/>
      <c r="AP128" s="1124"/>
      <c r="AQ128" s="1125"/>
      <c r="AR128" s="1125"/>
      <c r="AS128" s="1125"/>
      <c r="AT128" s="1126"/>
      <c r="AU128" s="235"/>
      <c r="AV128" s="235"/>
      <c r="AW128" s="235"/>
      <c r="AX128" s="1085" t="s">
        <v>451</v>
      </c>
      <c r="AY128" s="981"/>
      <c r="AZ128" s="981"/>
      <c r="BA128" s="981"/>
      <c r="BB128" s="981"/>
      <c r="BC128" s="981"/>
      <c r="BD128" s="981"/>
      <c r="BE128" s="982"/>
      <c r="BF128" s="1097" t="s">
        <v>108</v>
      </c>
      <c r="BG128" s="1098"/>
      <c r="BH128" s="1098"/>
      <c r="BI128" s="1098"/>
      <c r="BJ128" s="1098"/>
      <c r="BK128" s="1098"/>
      <c r="BL128" s="1099"/>
      <c r="BM128" s="1097">
        <v>18.25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452</v>
      </c>
      <c r="X129" s="1092"/>
      <c r="Y129" s="1092"/>
      <c r="Z129" s="1093"/>
      <c r="AA129" s="989">
        <v>10285087</v>
      </c>
      <c r="AB129" s="990"/>
      <c r="AC129" s="990"/>
      <c r="AD129" s="990"/>
      <c r="AE129" s="991"/>
      <c r="AF129" s="992">
        <v>10175616</v>
      </c>
      <c r="AG129" s="990"/>
      <c r="AH129" s="990"/>
      <c r="AI129" s="990"/>
      <c r="AJ129" s="991"/>
      <c r="AK129" s="992">
        <v>10542999</v>
      </c>
      <c r="AL129" s="990"/>
      <c r="AM129" s="990"/>
      <c r="AN129" s="990"/>
      <c r="AO129" s="991"/>
      <c r="AP129" s="1094"/>
      <c r="AQ129" s="1095"/>
      <c r="AR129" s="1095"/>
      <c r="AS129" s="1095"/>
      <c r="AT129" s="1096"/>
      <c r="AU129" s="235"/>
      <c r="AV129" s="235"/>
      <c r="AW129" s="235"/>
      <c r="AX129" s="1085" t="s">
        <v>453</v>
      </c>
      <c r="AY129" s="981"/>
      <c r="AZ129" s="981"/>
      <c r="BA129" s="981"/>
      <c r="BB129" s="981"/>
      <c r="BC129" s="981"/>
      <c r="BD129" s="981"/>
      <c r="BE129" s="982"/>
      <c r="BF129" s="1086">
        <v>9.6999999999999993</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455</v>
      </c>
      <c r="X130" s="1092"/>
      <c r="Y130" s="1092"/>
      <c r="Z130" s="1093"/>
      <c r="AA130" s="989">
        <v>2388550</v>
      </c>
      <c r="AB130" s="990"/>
      <c r="AC130" s="990"/>
      <c r="AD130" s="990"/>
      <c r="AE130" s="991"/>
      <c r="AF130" s="992">
        <v>2519931</v>
      </c>
      <c r="AG130" s="990"/>
      <c r="AH130" s="990"/>
      <c r="AI130" s="990"/>
      <c r="AJ130" s="991"/>
      <c r="AK130" s="992">
        <v>2707323</v>
      </c>
      <c r="AL130" s="990"/>
      <c r="AM130" s="990"/>
      <c r="AN130" s="990"/>
      <c r="AO130" s="991"/>
      <c r="AP130" s="1094"/>
      <c r="AQ130" s="1095"/>
      <c r="AR130" s="1095"/>
      <c r="AS130" s="1095"/>
      <c r="AT130" s="1096"/>
      <c r="AU130" s="235"/>
      <c r="AV130" s="235"/>
      <c r="AW130" s="235"/>
      <c r="AX130" s="1144" t="s">
        <v>456</v>
      </c>
      <c r="AY130" s="1076"/>
      <c r="AZ130" s="1076"/>
      <c r="BA130" s="1076"/>
      <c r="BB130" s="1076"/>
      <c r="BC130" s="1076"/>
      <c r="BD130" s="1076"/>
      <c r="BE130" s="1077"/>
      <c r="BF130" s="1106">
        <v>53.6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457</v>
      </c>
      <c r="X131" s="1115"/>
      <c r="Y131" s="1115"/>
      <c r="Z131" s="1116"/>
      <c r="AA131" s="1028">
        <v>7896537</v>
      </c>
      <c r="AB131" s="1029"/>
      <c r="AC131" s="1029"/>
      <c r="AD131" s="1029"/>
      <c r="AE131" s="1030"/>
      <c r="AF131" s="1031">
        <v>7655685</v>
      </c>
      <c r="AG131" s="1029"/>
      <c r="AH131" s="1029"/>
      <c r="AI131" s="1029"/>
      <c r="AJ131" s="1030"/>
      <c r="AK131" s="1031">
        <v>7835676</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458</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459</v>
      </c>
      <c r="W132" s="1132"/>
      <c r="X132" s="1132"/>
      <c r="Y132" s="1132"/>
      <c r="Z132" s="1133"/>
      <c r="AA132" s="1134">
        <v>10.063284449999999</v>
      </c>
      <c r="AB132" s="1135"/>
      <c r="AC132" s="1135"/>
      <c r="AD132" s="1135"/>
      <c r="AE132" s="1136"/>
      <c r="AF132" s="1137">
        <v>9.4392071319999999</v>
      </c>
      <c r="AG132" s="1135"/>
      <c r="AH132" s="1135"/>
      <c r="AI132" s="1135"/>
      <c r="AJ132" s="1136"/>
      <c r="AK132" s="1137">
        <v>9.793642212</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460</v>
      </c>
      <c r="W133" s="1139"/>
      <c r="X133" s="1139"/>
      <c r="Y133" s="1139"/>
      <c r="Z133" s="1140"/>
      <c r="AA133" s="1141">
        <v>10.7</v>
      </c>
      <c r="AB133" s="1142"/>
      <c r="AC133" s="1142"/>
      <c r="AD133" s="1142"/>
      <c r="AE133" s="1143"/>
      <c r="AF133" s="1141">
        <v>9.9</v>
      </c>
      <c r="AG133" s="1142"/>
      <c r="AH133" s="1142"/>
      <c r="AI133" s="1142"/>
      <c r="AJ133" s="1143"/>
      <c r="AK133" s="1141">
        <v>9.6999999999999993</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8" t="s">
        <v>463</v>
      </c>
      <c r="L7" s="254"/>
      <c r="M7" s="255" t="s">
        <v>464</v>
      </c>
      <c r="N7" s="256"/>
    </row>
    <row r="8" spans="1:16">
      <c r="A8" s="248"/>
      <c r="B8" s="244"/>
      <c r="C8" s="244"/>
      <c r="D8" s="244"/>
      <c r="E8" s="244"/>
      <c r="F8" s="244"/>
      <c r="G8" s="257"/>
      <c r="H8" s="258"/>
      <c r="I8" s="258"/>
      <c r="J8" s="259"/>
      <c r="K8" s="1149"/>
      <c r="L8" s="260" t="s">
        <v>465</v>
      </c>
      <c r="M8" s="261" t="s">
        <v>466</v>
      </c>
      <c r="N8" s="262" t="s">
        <v>467</v>
      </c>
    </row>
    <row r="9" spans="1:16">
      <c r="A9" s="248"/>
      <c r="B9" s="244"/>
      <c r="C9" s="244"/>
      <c r="D9" s="244"/>
      <c r="E9" s="244"/>
      <c r="F9" s="244"/>
      <c r="G9" s="1150" t="s">
        <v>468</v>
      </c>
      <c r="H9" s="1151"/>
      <c r="I9" s="1151"/>
      <c r="J9" s="1152"/>
      <c r="K9" s="263">
        <v>2334908</v>
      </c>
      <c r="L9" s="264">
        <v>66761</v>
      </c>
      <c r="M9" s="265">
        <v>71916</v>
      </c>
      <c r="N9" s="266">
        <v>-7.2</v>
      </c>
    </row>
    <row r="10" spans="1:16">
      <c r="A10" s="248"/>
      <c r="B10" s="244"/>
      <c r="C10" s="244"/>
      <c r="D10" s="244"/>
      <c r="E10" s="244"/>
      <c r="F10" s="244"/>
      <c r="G10" s="1150" t="s">
        <v>469</v>
      </c>
      <c r="H10" s="1151"/>
      <c r="I10" s="1151"/>
      <c r="J10" s="1152"/>
      <c r="K10" s="267">
        <v>341213</v>
      </c>
      <c r="L10" s="268">
        <v>9756</v>
      </c>
      <c r="M10" s="269">
        <v>7911</v>
      </c>
      <c r="N10" s="270">
        <v>23.3</v>
      </c>
    </row>
    <row r="11" spans="1:16" ht="13.5" customHeight="1">
      <c r="A11" s="248"/>
      <c r="B11" s="244"/>
      <c r="C11" s="244"/>
      <c r="D11" s="244"/>
      <c r="E11" s="244"/>
      <c r="F11" s="244"/>
      <c r="G11" s="1150" t="s">
        <v>470</v>
      </c>
      <c r="H11" s="1151"/>
      <c r="I11" s="1151"/>
      <c r="J11" s="1152"/>
      <c r="K11" s="267">
        <v>110769</v>
      </c>
      <c r="L11" s="268">
        <v>3167</v>
      </c>
      <c r="M11" s="269">
        <v>7787</v>
      </c>
      <c r="N11" s="270">
        <v>-59.3</v>
      </c>
    </row>
    <row r="12" spans="1:16" ht="13.5" customHeight="1">
      <c r="A12" s="248"/>
      <c r="B12" s="244"/>
      <c r="C12" s="244"/>
      <c r="D12" s="244"/>
      <c r="E12" s="244"/>
      <c r="F12" s="244"/>
      <c r="G12" s="1150" t="s">
        <v>471</v>
      </c>
      <c r="H12" s="1151"/>
      <c r="I12" s="1151"/>
      <c r="J12" s="1152"/>
      <c r="K12" s="267" t="s">
        <v>472</v>
      </c>
      <c r="L12" s="268" t="s">
        <v>472</v>
      </c>
      <c r="M12" s="269">
        <v>906</v>
      </c>
      <c r="N12" s="270" t="s">
        <v>472</v>
      </c>
    </row>
    <row r="13" spans="1:16" ht="13.5" customHeight="1">
      <c r="A13" s="248"/>
      <c r="B13" s="244"/>
      <c r="C13" s="244"/>
      <c r="D13" s="244"/>
      <c r="E13" s="244"/>
      <c r="F13" s="244"/>
      <c r="G13" s="1150" t="s">
        <v>473</v>
      </c>
      <c r="H13" s="1151"/>
      <c r="I13" s="1151"/>
      <c r="J13" s="1152"/>
      <c r="K13" s="267" t="s">
        <v>472</v>
      </c>
      <c r="L13" s="268" t="s">
        <v>472</v>
      </c>
      <c r="M13" s="269">
        <v>13</v>
      </c>
      <c r="N13" s="270" t="s">
        <v>472</v>
      </c>
    </row>
    <row r="14" spans="1:16" ht="13.5" customHeight="1">
      <c r="A14" s="248"/>
      <c r="B14" s="244"/>
      <c r="C14" s="244"/>
      <c r="D14" s="244"/>
      <c r="E14" s="244"/>
      <c r="F14" s="244"/>
      <c r="G14" s="1150" t="s">
        <v>474</v>
      </c>
      <c r="H14" s="1151"/>
      <c r="I14" s="1151"/>
      <c r="J14" s="1152"/>
      <c r="K14" s="267">
        <v>33180</v>
      </c>
      <c r="L14" s="268">
        <v>949</v>
      </c>
      <c r="M14" s="269">
        <v>3077</v>
      </c>
      <c r="N14" s="270">
        <v>-69.2</v>
      </c>
    </row>
    <row r="15" spans="1:16" ht="13.5" customHeight="1">
      <c r="A15" s="248"/>
      <c r="B15" s="244"/>
      <c r="C15" s="244"/>
      <c r="D15" s="244"/>
      <c r="E15" s="244"/>
      <c r="F15" s="244"/>
      <c r="G15" s="1150" t="s">
        <v>475</v>
      </c>
      <c r="H15" s="1151"/>
      <c r="I15" s="1151"/>
      <c r="J15" s="1152"/>
      <c r="K15" s="267">
        <v>18308</v>
      </c>
      <c r="L15" s="268">
        <v>523</v>
      </c>
      <c r="M15" s="269">
        <v>1653</v>
      </c>
      <c r="N15" s="270">
        <v>-68.400000000000006</v>
      </c>
    </row>
    <row r="16" spans="1:16">
      <c r="A16" s="248"/>
      <c r="B16" s="244"/>
      <c r="C16" s="244"/>
      <c r="D16" s="244"/>
      <c r="E16" s="244"/>
      <c r="F16" s="244"/>
      <c r="G16" s="1153" t="s">
        <v>476</v>
      </c>
      <c r="H16" s="1154"/>
      <c r="I16" s="1154"/>
      <c r="J16" s="1155"/>
      <c r="K16" s="268">
        <v>-214793</v>
      </c>
      <c r="L16" s="268">
        <v>-6142</v>
      </c>
      <c r="M16" s="269">
        <v>-7483</v>
      </c>
      <c r="N16" s="270">
        <v>-17.899999999999999</v>
      </c>
    </row>
    <row r="17" spans="1:16">
      <c r="A17" s="248"/>
      <c r="B17" s="244"/>
      <c r="C17" s="244"/>
      <c r="D17" s="244"/>
      <c r="E17" s="244"/>
      <c r="F17" s="244"/>
      <c r="G17" s="1153" t="s">
        <v>166</v>
      </c>
      <c r="H17" s="1154"/>
      <c r="I17" s="1154"/>
      <c r="J17" s="1155"/>
      <c r="K17" s="268">
        <v>2623585</v>
      </c>
      <c r="L17" s="268">
        <v>75015</v>
      </c>
      <c r="M17" s="269">
        <v>85779</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5" t="s">
        <v>481</v>
      </c>
      <c r="H21" s="1146"/>
      <c r="I21" s="1146"/>
      <c r="J21" s="1147"/>
      <c r="K21" s="280">
        <v>8.98</v>
      </c>
      <c r="L21" s="281">
        <v>8.2100000000000009</v>
      </c>
      <c r="M21" s="282">
        <v>0.77</v>
      </c>
      <c r="N21" s="249"/>
      <c r="O21" s="283"/>
      <c r="P21" s="279"/>
    </row>
    <row r="22" spans="1:16" s="284" customFormat="1">
      <c r="A22" s="279"/>
      <c r="B22" s="249"/>
      <c r="C22" s="249"/>
      <c r="D22" s="249"/>
      <c r="E22" s="249"/>
      <c r="F22" s="249"/>
      <c r="G22" s="1145" t="s">
        <v>482</v>
      </c>
      <c r="H22" s="1146"/>
      <c r="I22" s="1146"/>
      <c r="J22" s="1147"/>
      <c r="K22" s="285">
        <v>90.3</v>
      </c>
      <c r="L22" s="286">
        <v>97</v>
      </c>
      <c r="M22" s="287">
        <v>-6.7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8" t="s">
        <v>463</v>
      </c>
      <c r="L30" s="254"/>
      <c r="M30" s="255" t="s">
        <v>464</v>
      </c>
      <c r="N30" s="256"/>
    </row>
    <row r="31" spans="1:16">
      <c r="A31" s="248"/>
      <c r="B31" s="244"/>
      <c r="C31" s="244"/>
      <c r="D31" s="244"/>
      <c r="E31" s="244"/>
      <c r="F31" s="244"/>
      <c r="G31" s="257"/>
      <c r="H31" s="258"/>
      <c r="I31" s="258"/>
      <c r="J31" s="259"/>
      <c r="K31" s="1149"/>
      <c r="L31" s="260" t="s">
        <v>465</v>
      </c>
      <c r="M31" s="261" t="s">
        <v>466</v>
      </c>
      <c r="N31" s="262" t="s">
        <v>467</v>
      </c>
    </row>
    <row r="32" spans="1:16" ht="27" customHeight="1">
      <c r="A32" s="248"/>
      <c r="B32" s="244"/>
      <c r="C32" s="244"/>
      <c r="D32" s="244"/>
      <c r="E32" s="244"/>
      <c r="F32" s="244"/>
      <c r="G32" s="1161" t="s">
        <v>486</v>
      </c>
      <c r="H32" s="1162"/>
      <c r="I32" s="1162"/>
      <c r="J32" s="1163"/>
      <c r="K32" s="294">
        <v>2539091</v>
      </c>
      <c r="L32" s="294">
        <v>72599</v>
      </c>
      <c r="M32" s="295">
        <v>51963</v>
      </c>
      <c r="N32" s="296">
        <v>39.700000000000003</v>
      </c>
    </row>
    <row r="33" spans="1:16" ht="13.5" customHeight="1">
      <c r="A33" s="248"/>
      <c r="B33" s="244"/>
      <c r="C33" s="244"/>
      <c r="D33" s="244"/>
      <c r="E33" s="244"/>
      <c r="F33" s="244"/>
      <c r="G33" s="1161" t="s">
        <v>487</v>
      </c>
      <c r="H33" s="1162"/>
      <c r="I33" s="1162"/>
      <c r="J33" s="1163"/>
      <c r="K33" s="294" t="s">
        <v>472</v>
      </c>
      <c r="L33" s="294" t="s">
        <v>472</v>
      </c>
      <c r="M33" s="295" t="s">
        <v>472</v>
      </c>
      <c r="N33" s="296" t="s">
        <v>472</v>
      </c>
    </row>
    <row r="34" spans="1:16" ht="27" customHeight="1">
      <c r="A34" s="248"/>
      <c r="B34" s="244"/>
      <c r="C34" s="244"/>
      <c r="D34" s="244"/>
      <c r="E34" s="244"/>
      <c r="F34" s="244"/>
      <c r="G34" s="1161" t="s">
        <v>488</v>
      </c>
      <c r="H34" s="1162"/>
      <c r="I34" s="1162"/>
      <c r="J34" s="1163"/>
      <c r="K34" s="294" t="s">
        <v>472</v>
      </c>
      <c r="L34" s="294" t="s">
        <v>472</v>
      </c>
      <c r="M34" s="295">
        <v>71</v>
      </c>
      <c r="N34" s="296" t="s">
        <v>472</v>
      </c>
    </row>
    <row r="35" spans="1:16" ht="27" customHeight="1">
      <c r="A35" s="248"/>
      <c r="B35" s="244"/>
      <c r="C35" s="244"/>
      <c r="D35" s="244"/>
      <c r="E35" s="244"/>
      <c r="F35" s="244"/>
      <c r="G35" s="1161" t="s">
        <v>489</v>
      </c>
      <c r="H35" s="1162"/>
      <c r="I35" s="1162"/>
      <c r="J35" s="1163"/>
      <c r="K35" s="294">
        <v>965565</v>
      </c>
      <c r="L35" s="294">
        <v>27608</v>
      </c>
      <c r="M35" s="295">
        <v>20847</v>
      </c>
      <c r="N35" s="296">
        <v>32.4</v>
      </c>
    </row>
    <row r="36" spans="1:16" ht="27" customHeight="1">
      <c r="A36" s="248"/>
      <c r="B36" s="244"/>
      <c r="C36" s="244"/>
      <c r="D36" s="244"/>
      <c r="E36" s="244"/>
      <c r="F36" s="244"/>
      <c r="G36" s="1161" t="s">
        <v>490</v>
      </c>
      <c r="H36" s="1162"/>
      <c r="I36" s="1162"/>
      <c r="J36" s="1163"/>
      <c r="K36" s="294">
        <v>300871</v>
      </c>
      <c r="L36" s="294">
        <v>8603</v>
      </c>
      <c r="M36" s="295">
        <v>3529</v>
      </c>
      <c r="N36" s="296">
        <v>143.80000000000001</v>
      </c>
    </row>
    <row r="37" spans="1:16" ht="13.5" customHeight="1">
      <c r="A37" s="248"/>
      <c r="B37" s="244"/>
      <c r="C37" s="244"/>
      <c r="D37" s="244"/>
      <c r="E37" s="244"/>
      <c r="F37" s="244"/>
      <c r="G37" s="1161" t="s">
        <v>491</v>
      </c>
      <c r="H37" s="1162"/>
      <c r="I37" s="1162"/>
      <c r="J37" s="1163"/>
      <c r="K37" s="294" t="s">
        <v>472</v>
      </c>
      <c r="L37" s="294" t="s">
        <v>472</v>
      </c>
      <c r="M37" s="295">
        <v>828</v>
      </c>
      <c r="N37" s="296" t="s">
        <v>472</v>
      </c>
    </row>
    <row r="38" spans="1:16" ht="27" customHeight="1">
      <c r="A38" s="248"/>
      <c r="B38" s="244"/>
      <c r="C38" s="244"/>
      <c r="D38" s="244"/>
      <c r="E38" s="244"/>
      <c r="F38" s="244"/>
      <c r="G38" s="1164" t="s">
        <v>492</v>
      </c>
      <c r="H38" s="1165"/>
      <c r="I38" s="1165"/>
      <c r="J38" s="1166"/>
      <c r="K38" s="297">
        <v>33</v>
      </c>
      <c r="L38" s="297">
        <v>1</v>
      </c>
      <c r="M38" s="298">
        <v>6</v>
      </c>
      <c r="N38" s="299">
        <v>-83.3</v>
      </c>
      <c r="O38" s="293"/>
    </row>
    <row r="39" spans="1:16">
      <c r="A39" s="248"/>
      <c r="B39" s="244"/>
      <c r="C39" s="244"/>
      <c r="D39" s="244"/>
      <c r="E39" s="244"/>
      <c r="F39" s="244"/>
      <c r="G39" s="1164" t="s">
        <v>493</v>
      </c>
      <c r="H39" s="1165"/>
      <c r="I39" s="1165"/>
      <c r="J39" s="1166"/>
      <c r="K39" s="300">
        <v>-330839</v>
      </c>
      <c r="L39" s="300">
        <v>-9460</v>
      </c>
      <c r="M39" s="301">
        <v>-4386</v>
      </c>
      <c r="N39" s="302">
        <v>115.7</v>
      </c>
      <c r="O39" s="293"/>
    </row>
    <row r="40" spans="1:16" ht="27" customHeight="1">
      <c r="A40" s="248"/>
      <c r="B40" s="244"/>
      <c r="C40" s="244"/>
      <c r="D40" s="244"/>
      <c r="E40" s="244"/>
      <c r="F40" s="244"/>
      <c r="G40" s="1161" t="s">
        <v>494</v>
      </c>
      <c r="H40" s="1162"/>
      <c r="I40" s="1162"/>
      <c r="J40" s="1163"/>
      <c r="K40" s="300">
        <v>-2707323</v>
      </c>
      <c r="L40" s="300">
        <v>-77410</v>
      </c>
      <c r="M40" s="301">
        <v>-50220</v>
      </c>
      <c r="N40" s="302">
        <v>54.1</v>
      </c>
      <c r="O40" s="293"/>
    </row>
    <row r="41" spans="1:16">
      <c r="A41" s="248"/>
      <c r="B41" s="244"/>
      <c r="C41" s="244"/>
      <c r="D41" s="244"/>
      <c r="E41" s="244"/>
      <c r="F41" s="244"/>
      <c r="G41" s="1167" t="s">
        <v>277</v>
      </c>
      <c r="H41" s="1168"/>
      <c r="I41" s="1168"/>
      <c r="J41" s="1169"/>
      <c r="K41" s="294">
        <v>767398</v>
      </c>
      <c r="L41" s="300">
        <v>21942</v>
      </c>
      <c r="M41" s="301">
        <v>22638</v>
      </c>
      <c r="N41" s="302">
        <v>-3.1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6" t="s">
        <v>463</v>
      </c>
      <c r="J49" s="1158" t="s">
        <v>498</v>
      </c>
      <c r="K49" s="1159"/>
      <c r="L49" s="1159"/>
      <c r="M49" s="1159"/>
      <c r="N49" s="1160"/>
    </row>
    <row r="50" spans="1:14">
      <c r="A50" s="248"/>
      <c r="B50" s="244"/>
      <c r="C50" s="244"/>
      <c r="D50" s="244"/>
      <c r="E50" s="244"/>
      <c r="F50" s="244"/>
      <c r="G50" s="312"/>
      <c r="H50" s="313"/>
      <c r="I50" s="1157"/>
      <c r="J50" s="314" t="s">
        <v>499</v>
      </c>
      <c r="K50" s="315" t="s">
        <v>500</v>
      </c>
      <c r="L50" s="316" t="s">
        <v>501</v>
      </c>
      <c r="M50" s="317" t="s">
        <v>502</v>
      </c>
      <c r="N50" s="318" t="s">
        <v>503</v>
      </c>
    </row>
    <row r="51" spans="1:14">
      <c r="A51" s="248"/>
      <c r="B51" s="244"/>
      <c r="C51" s="244"/>
      <c r="D51" s="244"/>
      <c r="E51" s="244"/>
      <c r="F51" s="244"/>
      <c r="G51" s="310" t="s">
        <v>504</v>
      </c>
      <c r="H51" s="311"/>
      <c r="I51" s="319">
        <v>3993722</v>
      </c>
      <c r="J51" s="320">
        <v>114486</v>
      </c>
      <c r="K51" s="321">
        <v>98.4</v>
      </c>
      <c r="L51" s="322">
        <v>67201</v>
      </c>
      <c r="M51" s="323">
        <v>33</v>
      </c>
      <c r="N51" s="324">
        <v>65.400000000000006</v>
      </c>
    </row>
    <row r="52" spans="1:14">
      <c r="A52" s="248"/>
      <c r="B52" s="244"/>
      <c r="C52" s="244"/>
      <c r="D52" s="244"/>
      <c r="E52" s="244"/>
      <c r="F52" s="244"/>
      <c r="G52" s="325"/>
      <c r="H52" s="326" t="s">
        <v>505</v>
      </c>
      <c r="I52" s="327">
        <v>2958347</v>
      </c>
      <c r="J52" s="328">
        <v>84805</v>
      </c>
      <c r="K52" s="329">
        <v>86.7</v>
      </c>
      <c r="L52" s="330">
        <v>35210</v>
      </c>
      <c r="M52" s="331">
        <v>22.5</v>
      </c>
      <c r="N52" s="332">
        <v>64.2</v>
      </c>
    </row>
    <row r="53" spans="1:14">
      <c r="A53" s="248"/>
      <c r="B53" s="244"/>
      <c r="C53" s="244"/>
      <c r="D53" s="244"/>
      <c r="E53" s="244"/>
      <c r="F53" s="244"/>
      <c r="G53" s="310" t="s">
        <v>506</v>
      </c>
      <c r="H53" s="311"/>
      <c r="I53" s="319">
        <v>3162117</v>
      </c>
      <c r="J53" s="320">
        <v>90176</v>
      </c>
      <c r="K53" s="321">
        <v>-21.2</v>
      </c>
      <c r="L53" s="322">
        <v>75709</v>
      </c>
      <c r="M53" s="323">
        <v>12.7</v>
      </c>
      <c r="N53" s="324">
        <v>-33.9</v>
      </c>
    </row>
    <row r="54" spans="1:14">
      <c r="A54" s="248"/>
      <c r="B54" s="244"/>
      <c r="C54" s="244"/>
      <c r="D54" s="244"/>
      <c r="E54" s="244"/>
      <c r="F54" s="244"/>
      <c r="G54" s="325"/>
      <c r="H54" s="326" t="s">
        <v>505</v>
      </c>
      <c r="I54" s="327">
        <v>2356334</v>
      </c>
      <c r="J54" s="328">
        <v>67197</v>
      </c>
      <c r="K54" s="329">
        <v>-20.8</v>
      </c>
      <c r="L54" s="330">
        <v>35212</v>
      </c>
      <c r="M54" s="331">
        <v>0</v>
      </c>
      <c r="N54" s="332">
        <v>-20.8</v>
      </c>
    </row>
    <row r="55" spans="1:14">
      <c r="A55" s="248"/>
      <c r="B55" s="244"/>
      <c r="C55" s="244"/>
      <c r="D55" s="244"/>
      <c r="E55" s="244"/>
      <c r="F55" s="244"/>
      <c r="G55" s="310" t="s">
        <v>507</v>
      </c>
      <c r="H55" s="311"/>
      <c r="I55" s="319">
        <v>2863576</v>
      </c>
      <c r="J55" s="320">
        <v>81630</v>
      </c>
      <c r="K55" s="321">
        <v>-9.5</v>
      </c>
      <c r="L55" s="322">
        <v>90961</v>
      </c>
      <c r="M55" s="323">
        <v>20.100000000000001</v>
      </c>
      <c r="N55" s="324">
        <v>-29.6</v>
      </c>
    </row>
    <row r="56" spans="1:14">
      <c r="A56" s="248"/>
      <c r="B56" s="244"/>
      <c r="C56" s="244"/>
      <c r="D56" s="244"/>
      <c r="E56" s="244"/>
      <c r="F56" s="244"/>
      <c r="G56" s="325"/>
      <c r="H56" s="326" t="s">
        <v>505</v>
      </c>
      <c r="I56" s="327">
        <v>1882734</v>
      </c>
      <c r="J56" s="328">
        <v>53670</v>
      </c>
      <c r="K56" s="329">
        <v>-20.100000000000001</v>
      </c>
      <c r="L56" s="330">
        <v>37720</v>
      </c>
      <c r="M56" s="331">
        <v>7.1</v>
      </c>
      <c r="N56" s="332">
        <v>-27.2</v>
      </c>
    </row>
    <row r="57" spans="1:14">
      <c r="A57" s="248"/>
      <c r="B57" s="244"/>
      <c r="C57" s="244"/>
      <c r="D57" s="244"/>
      <c r="E57" s="244"/>
      <c r="F57" s="244"/>
      <c r="G57" s="310" t="s">
        <v>508</v>
      </c>
      <c r="H57" s="311"/>
      <c r="I57" s="319">
        <v>2135536</v>
      </c>
      <c r="J57" s="320">
        <v>60963</v>
      </c>
      <c r="K57" s="321">
        <v>-25.3</v>
      </c>
      <c r="L57" s="322">
        <v>106614</v>
      </c>
      <c r="M57" s="323">
        <v>17.2</v>
      </c>
      <c r="N57" s="324">
        <v>-42.5</v>
      </c>
    </row>
    <row r="58" spans="1:14">
      <c r="A58" s="248"/>
      <c r="B58" s="244"/>
      <c r="C58" s="244"/>
      <c r="D58" s="244"/>
      <c r="E58" s="244"/>
      <c r="F58" s="244"/>
      <c r="G58" s="325"/>
      <c r="H58" s="326" t="s">
        <v>505</v>
      </c>
      <c r="I58" s="327">
        <v>1532461</v>
      </c>
      <c r="J58" s="328">
        <v>43747</v>
      </c>
      <c r="K58" s="329">
        <v>-18.5</v>
      </c>
      <c r="L58" s="330">
        <v>45545</v>
      </c>
      <c r="M58" s="331">
        <v>20.7</v>
      </c>
      <c r="N58" s="332">
        <v>-39.200000000000003</v>
      </c>
    </row>
    <row r="59" spans="1:14">
      <c r="A59" s="248"/>
      <c r="B59" s="244"/>
      <c r="C59" s="244"/>
      <c r="D59" s="244"/>
      <c r="E59" s="244"/>
      <c r="F59" s="244"/>
      <c r="G59" s="310" t="s">
        <v>509</v>
      </c>
      <c r="H59" s="311"/>
      <c r="I59" s="319">
        <v>1326041</v>
      </c>
      <c r="J59" s="320">
        <v>37915</v>
      </c>
      <c r="K59" s="321">
        <v>-37.799999999999997</v>
      </c>
      <c r="L59" s="322">
        <v>81768</v>
      </c>
      <c r="M59" s="323">
        <v>-23.3</v>
      </c>
      <c r="N59" s="324">
        <v>-14.5</v>
      </c>
    </row>
    <row r="60" spans="1:14">
      <c r="A60" s="248"/>
      <c r="B60" s="244"/>
      <c r="C60" s="244"/>
      <c r="D60" s="244"/>
      <c r="E60" s="244"/>
      <c r="F60" s="244"/>
      <c r="G60" s="325"/>
      <c r="H60" s="326" t="s">
        <v>505</v>
      </c>
      <c r="I60" s="333">
        <v>765528</v>
      </c>
      <c r="J60" s="328">
        <v>21888</v>
      </c>
      <c r="K60" s="329">
        <v>-50</v>
      </c>
      <c r="L60" s="330">
        <v>37917</v>
      </c>
      <c r="M60" s="331">
        <v>-16.7</v>
      </c>
      <c r="N60" s="332">
        <v>-33.299999999999997</v>
      </c>
    </row>
    <row r="61" spans="1:14">
      <c r="A61" s="248"/>
      <c r="B61" s="244"/>
      <c r="C61" s="244"/>
      <c r="D61" s="244"/>
      <c r="E61" s="244"/>
      <c r="F61" s="244"/>
      <c r="G61" s="310" t="s">
        <v>510</v>
      </c>
      <c r="H61" s="334"/>
      <c r="I61" s="335">
        <v>2696198</v>
      </c>
      <c r="J61" s="336">
        <v>77034</v>
      </c>
      <c r="K61" s="337">
        <v>0.9</v>
      </c>
      <c r="L61" s="338">
        <v>84451</v>
      </c>
      <c r="M61" s="339">
        <v>11.9</v>
      </c>
      <c r="N61" s="324">
        <v>-11</v>
      </c>
    </row>
    <row r="62" spans="1:14">
      <c r="A62" s="248"/>
      <c r="B62" s="244"/>
      <c r="C62" s="244"/>
      <c r="D62" s="244"/>
      <c r="E62" s="244"/>
      <c r="F62" s="244"/>
      <c r="G62" s="325"/>
      <c r="H62" s="326" t="s">
        <v>505</v>
      </c>
      <c r="I62" s="327">
        <v>1899081</v>
      </c>
      <c r="J62" s="328">
        <v>54261</v>
      </c>
      <c r="K62" s="329">
        <v>-4.5</v>
      </c>
      <c r="L62" s="330">
        <v>38321</v>
      </c>
      <c r="M62" s="331">
        <v>6.7</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70" t="s">
        <v>3</v>
      </c>
      <c r="D47" s="1170"/>
      <c r="E47" s="1171"/>
      <c r="F47" s="11">
        <v>29.59</v>
      </c>
      <c r="G47" s="12">
        <v>38.47</v>
      </c>
      <c r="H47" s="12">
        <v>44.22</v>
      </c>
      <c r="I47" s="12">
        <v>46.89</v>
      </c>
      <c r="J47" s="13">
        <v>54.09</v>
      </c>
    </row>
    <row r="48" spans="2:10" ht="57.75" customHeight="1">
      <c r="B48" s="14"/>
      <c r="C48" s="1172" t="s">
        <v>4</v>
      </c>
      <c r="D48" s="1172"/>
      <c r="E48" s="1173"/>
      <c r="F48" s="15">
        <v>3.6</v>
      </c>
      <c r="G48" s="16">
        <v>3.83</v>
      </c>
      <c r="H48" s="16">
        <v>2.74</v>
      </c>
      <c r="I48" s="16">
        <v>8.5299999999999994</v>
      </c>
      <c r="J48" s="17">
        <v>8.56</v>
      </c>
    </row>
    <row r="49" spans="2:10" ht="57.75" customHeight="1" thickBot="1">
      <c r="B49" s="18"/>
      <c r="C49" s="1174" t="s">
        <v>5</v>
      </c>
      <c r="D49" s="1174"/>
      <c r="E49" s="1175"/>
      <c r="F49" s="19">
        <v>0.97</v>
      </c>
      <c r="G49" s="20">
        <v>8.11</v>
      </c>
      <c r="H49" s="20">
        <v>3.56</v>
      </c>
      <c r="I49" s="20">
        <v>6.66</v>
      </c>
      <c r="J49" s="21">
        <v>3.94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2017-03-08T04:40:35Z</cp:lastPrinted>
  <dcterms:created xsi:type="dcterms:W3CDTF">2017-02-15T18:28:14Z</dcterms:created>
  <dcterms:modified xsi:type="dcterms:W3CDTF">2017-04-28T02:37:37Z</dcterms:modified>
</cp:coreProperties>
</file>