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0"/>
  </bookViews>
  <sheets>
    <sheet name="歯科健診" sheetId="1" r:id="rId1"/>
  </sheets>
  <definedNames>
    <definedName name="_xlnm.Print_Area" localSheetId="0">'歯科健診'!$A$1:$G$42</definedName>
  </definedNames>
  <calcPr fullCalcOnLoad="1"/>
</workbook>
</file>

<file path=xl/sharedStrings.xml><?xml version="1.0" encoding="utf-8"?>
<sst xmlns="http://schemas.openxmlformats.org/spreadsheetml/2006/main" count="56" uniqueCount="36">
  <si>
    <t>区分</t>
  </si>
  <si>
    <t>　　　　　　　 市町名</t>
  </si>
  <si>
    <t>加賀市</t>
  </si>
  <si>
    <t>小松市</t>
  </si>
  <si>
    <t>能美市</t>
  </si>
  <si>
    <t>管内</t>
  </si>
  <si>
    <t>川北町</t>
  </si>
  <si>
    <t>う歯の型</t>
  </si>
  <si>
    <t>Ａ　　型</t>
  </si>
  <si>
    <t>Ｂ　　型</t>
  </si>
  <si>
    <t>Ｃ　　型</t>
  </si>
  <si>
    <t>不　　詳</t>
  </si>
  <si>
    <t>軟組織の異常</t>
  </si>
  <si>
    <t>Ｃ１　型</t>
  </si>
  <si>
    <t>Ｃ２　型</t>
  </si>
  <si>
    <t xml:space="preserve">（８）１歳６ヶ月児歯科健康診査受診状況 </t>
  </si>
  <si>
    <t xml:space="preserve">（９）３歳児歯科健康診査受診状況 </t>
  </si>
  <si>
    <t>その他の異常</t>
  </si>
  <si>
    <t>咬合異常計</t>
  </si>
  <si>
    <t>咬合異常</t>
  </si>
  <si>
    <t>う 歯 の 総　数</t>
  </si>
  <si>
    <t>一人平均う歯数</t>
  </si>
  <si>
    <t>う 歯 あ り</t>
  </si>
  <si>
    <t>う　歯　な　し</t>
  </si>
  <si>
    <t>対　象　者　数</t>
  </si>
  <si>
    <t>受　診　者　数</t>
  </si>
  <si>
    <t>受　診　率（％）</t>
  </si>
  <si>
    <t>反　対　咬　合</t>
  </si>
  <si>
    <t>上顎前突過蓋噛合</t>
  </si>
  <si>
    <t>開　咬</t>
  </si>
  <si>
    <t>そ　の　他</t>
  </si>
  <si>
    <t>-</t>
  </si>
  <si>
    <t>令和2年度</t>
  </si>
  <si>
    <t>叢生</t>
  </si>
  <si>
    <t>正中離開</t>
  </si>
  <si>
    <t>令和２年度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</si>
</sst>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  <numFmt numFmtId="199" formatCode="#,##0.00_ 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1" fontId="6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6" fillId="0" borderId="0" xfId="0" applyFont="1" applyBorder="1" applyAlignment="1">
      <alignment horizontal="distributed" vertical="center"/>
    </xf>
    <xf numFmtId="19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33" borderId="11" xfId="0" applyNumberFormat="1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left"/>
    </xf>
    <xf numFmtId="41" fontId="6" fillId="0" borderId="17" xfId="0" applyNumberFormat="1" applyFont="1" applyBorder="1" applyAlignment="1">
      <alignment horizontal="right" vertical="center"/>
    </xf>
    <xf numFmtId="41" fontId="6" fillId="0" borderId="18" xfId="0" applyNumberFormat="1" applyFont="1" applyBorder="1" applyAlignment="1">
      <alignment horizontal="right" vertical="center"/>
    </xf>
    <xf numFmtId="41" fontId="6" fillId="0" borderId="19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197" fontId="6" fillId="0" borderId="21" xfId="0" applyNumberFormat="1" applyFont="1" applyBorder="1" applyAlignment="1">
      <alignment horizontal="right" vertical="center"/>
    </xf>
    <xf numFmtId="197" fontId="6" fillId="0" borderId="22" xfId="0" applyNumberFormat="1" applyFont="1" applyBorder="1" applyAlignment="1">
      <alignment horizontal="right" vertical="center"/>
    </xf>
    <xf numFmtId="197" fontId="6" fillId="0" borderId="23" xfId="0" applyNumberFormat="1" applyFont="1" applyBorder="1" applyAlignment="1">
      <alignment horizontal="right" vertical="center"/>
    </xf>
    <xf numFmtId="199" fontId="6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41" fontId="6" fillId="0" borderId="25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186" fontId="6" fillId="0" borderId="18" xfId="0" applyNumberFormat="1" applyFont="1" applyBorder="1" applyAlignment="1">
      <alignment horizontal="right" vertical="center"/>
    </xf>
    <xf numFmtId="186" fontId="6" fillId="0" borderId="19" xfId="0" applyNumberFormat="1" applyFont="1" applyBorder="1" applyAlignment="1">
      <alignment horizontal="right" vertical="center"/>
    </xf>
    <xf numFmtId="186" fontId="6" fillId="0" borderId="20" xfId="0" applyNumberFormat="1" applyFont="1" applyBorder="1" applyAlignment="1">
      <alignment horizontal="right" vertical="center"/>
    </xf>
    <xf numFmtId="41" fontId="6" fillId="0" borderId="26" xfId="0" applyNumberFormat="1" applyFont="1" applyBorder="1" applyAlignment="1">
      <alignment horizontal="right" vertical="center"/>
    </xf>
    <xf numFmtId="41" fontId="6" fillId="34" borderId="17" xfId="0" applyNumberFormat="1" applyFont="1" applyFill="1" applyBorder="1" applyAlignment="1">
      <alignment horizontal="right" vertical="center"/>
    </xf>
    <xf numFmtId="198" fontId="6" fillId="0" borderId="18" xfId="0" applyNumberFormat="1" applyFont="1" applyBorder="1" applyAlignment="1">
      <alignment horizontal="right" vertical="center"/>
    </xf>
    <xf numFmtId="41" fontId="6" fillId="0" borderId="27" xfId="0" applyNumberFormat="1" applyFont="1" applyBorder="1" applyAlignment="1">
      <alignment horizontal="right" vertical="center"/>
    </xf>
    <xf numFmtId="198" fontId="6" fillId="0" borderId="20" xfId="0" applyNumberFormat="1" applyFont="1" applyBorder="1" applyAlignment="1">
      <alignment horizontal="right" vertical="center"/>
    </xf>
    <xf numFmtId="194" fontId="6" fillId="0" borderId="21" xfId="0" applyNumberFormat="1" applyFont="1" applyBorder="1" applyAlignment="1">
      <alignment horizontal="right" vertical="center"/>
    </xf>
    <xf numFmtId="194" fontId="6" fillId="0" borderId="22" xfId="0" applyNumberFormat="1" applyFont="1" applyBorder="1" applyAlignment="1">
      <alignment horizontal="right" vertical="center"/>
    </xf>
    <xf numFmtId="194" fontId="6" fillId="0" borderId="23" xfId="0" applyNumberFormat="1" applyFont="1" applyBorder="1" applyAlignment="1">
      <alignment horizontal="right" vertical="center"/>
    </xf>
    <xf numFmtId="194" fontId="6" fillId="0" borderId="28" xfId="0" applyNumberFormat="1" applyFont="1" applyBorder="1" applyAlignment="1">
      <alignment horizontal="right" vertical="center"/>
    </xf>
    <xf numFmtId="41" fontId="6" fillId="0" borderId="29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right" shrinkToFit="1"/>
    </xf>
    <xf numFmtId="0" fontId="4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/>
    </xf>
    <xf numFmtId="194" fontId="6" fillId="0" borderId="31" xfId="0" applyNumberFormat="1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 textRotation="255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 textRotation="255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1</xdr:row>
      <xdr:rowOff>219075</xdr:rowOff>
    </xdr:to>
    <xdr:sp>
      <xdr:nvSpPr>
        <xdr:cNvPr id="1" name="Line 14"/>
        <xdr:cNvSpPr>
          <a:spLocks/>
        </xdr:cNvSpPr>
      </xdr:nvSpPr>
      <xdr:spPr>
        <a:xfrm>
          <a:off x="9525" y="304800"/>
          <a:ext cx="1476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9525</xdr:rowOff>
    </xdr:from>
    <xdr:to>
      <xdr:col>2</xdr:col>
      <xdr:colOff>0</xdr:colOff>
      <xdr:row>20</xdr:row>
      <xdr:rowOff>219075</xdr:rowOff>
    </xdr:to>
    <xdr:sp>
      <xdr:nvSpPr>
        <xdr:cNvPr id="2" name="Line 14"/>
        <xdr:cNvSpPr>
          <a:spLocks/>
        </xdr:cNvSpPr>
      </xdr:nvSpPr>
      <xdr:spPr>
        <a:xfrm>
          <a:off x="9525" y="4171950"/>
          <a:ext cx="1476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="120" zoomScaleNormal="120" zoomScaleSheetLayoutView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7" sqref="D27"/>
    </sheetView>
  </sheetViews>
  <sheetFormatPr defaultColWidth="9.00390625" defaultRowHeight="14.25"/>
  <cols>
    <col min="1" max="1" width="3.875" style="5" customWidth="1"/>
    <col min="2" max="2" width="15.625" style="5" customWidth="1"/>
    <col min="3" max="7" width="10.50390625" style="5" customWidth="1"/>
    <col min="8" max="16384" width="9.00390625" style="5" customWidth="1"/>
  </cols>
  <sheetData>
    <row r="1" spans="1:7" ht="23.25" customHeight="1">
      <c r="A1" s="43" t="s">
        <v>15</v>
      </c>
      <c r="B1" s="43"/>
      <c r="C1" s="43"/>
      <c r="D1" s="43"/>
      <c r="E1" s="43"/>
      <c r="F1" s="42" t="s">
        <v>32</v>
      </c>
      <c r="G1" s="42"/>
    </row>
    <row r="2" spans="1:7" ht="18" customHeight="1">
      <c r="A2" s="16" t="s">
        <v>0</v>
      </c>
      <c r="B2" s="11" t="s">
        <v>1</v>
      </c>
      <c r="C2" s="12" t="s">
        <v>5</v>
      </c>
      <c r="D2" s="15" t="s">
        <v>3</v>
      </c>
      <c r="E2" s="13" t="s">
        <v>2</v>
      </c>
      <c r="F2" s="13" t="s">
        <v>4</v>
      </c>
      <c r="G2" s="14" t="s">
        <v>6</v>
      </c>
    </row>
    <row r="3" spans="1:9" ht="15.75" customHeight="1">
      <c r="A3" s="45" t="s">
        <v>24</v>
      </c>
      <c r="B3" s="45"/>
      <c r="C3" s="17">
        <f>SUM(D3:G3)</f>
        <v>1666</v>
      </c>
      <c r="D3" s="18">
        <v>835</v>
      </c>
      <c r="E3" s="19">
        <v>400</v>
      </c>
      <c r="F3" s="19">
        <v>383</v>
      </c>
      <c r="G3" s="20">
        <v>48</v>
      </c>
      <c r="H3" s="3"/>
      <c r="I3" s="3"/>
    </row>
    <row r="4" spans="1:9" ht="15.75" customHeight="1">
      <c r="A4" s="45" t="s">
        <v>25</v>
      </c>
      <c r="B4" s="45"/>
      <c r="C4" s="17">
        <f>SUM(D4:G4)</f>
        <v>1634</v>
      </c>
      <c r="D4" s="18">
        <v>827</v>
      </c>
      <c r="E4" s="19">
        <v>392</v>
      </c>
      <c r="F4" s="19">
        <v>368</v>
      </c>
      <c r="G4" s="20">
        <v>47</v>
      </c>
      <c r="H4" s="3"/>
      <c r="I4" s="3"/>
    </row>
    <row r="5" spans="1:9" ht="15.75" customHeight="1">
      <c r="A5" s="45" t="s">
        <v>26</v>
      </c>
      <c r="B5" s="45"/>
      <c r="C5" s="28">
        <f>(C4/C3)*100</f>
        <v>98.07923169267707</v>
      </c>
      <c r="D5" s="29">
        <f>(D4/D3)*100</f>
        <v>99.04191616766467</v>
      </c>
      <c r="E5" s="30">
        <f>(E4/E3)*100</f>
        <v>98</v>
      </c>
      <c r="F5" s="30">
        <f>(F4/F3)*100</f>
        <v>96.08355091383812</v>
      </c>
      <c r="G5" s="31">
        <f>(G4/G3)*100</f>
        <v>97.91666666666666</v>
      </c>
      <c r="H5" s="3"/>
      <c r="I5" s="3"/>
    </row>
    <row r="6" spans="1:9" ht="15.75" customHeight="1">
      <c r="A6" s="47" t="s">
        <v>23</v>
      </c>
      <c r="B6" s="48"/>
      <c r="C6" s="17">
        <f>SUM(D6:G6)</f>
        <v>1626</v>
      </c>
      <c r="D6" s="18">
        <v>822</v>
      </c>
      <c r="E6" s="19">
        <v>389</v>
      </c>
      <c r="F6" s="19">
        <v>368</v>
      </c>
      <c r="G6" s="20">
        <v>47</v>
      </c>
      <c r="H6" s="3"/>
      <c r="I6" s="3"/>
    </row>
    <row r="7" spans="1:9" ht="15.75" customHeight="1">
      <c r="A7" s="47" t="s">
        <v>22</v>
      </c>
      <c r="B7" s="48"/>
      <c r="C7" s="17">
        <f aca="true" t="shared" si="0" ref="C7:C15">SUM(D7:G7)</f>
        <v>8</v>
      </c>
      <c r="D7" s="32">
        <v>5</v>
      </c>
      <c r="E7" s="32">
        <v>3</v>
      </c>
      <c r="F7" s="32">
        <v>0</v>
      </c>
      <c r="G7" s="20">
        <v>0</v>
      </c>
      <c r="H7" s="3"/>
      <c r="I7" s="3"/>
    </row>
    <row r="8" spans="1:9" ht="15.75" customHeight="1">
      <c r="A8" s="49" t="s">
        <v>7</v>
      </c>
      <c r="B8" s="25" t="s">
        <v>8</v>
      </c>
      <c r="C8" s="17">
        <f t="shared" si="0"/>
        <v>6</v>
      </c>
      <c r="D8" s="18">
        <v>4</v>
      </c>
      <c r="E8" s="19">
        <v>2</v>
      </c>
      <c r="F8" s="19">
        <v>0</v>
      </c>
      <c r="G8" s="20">
        <v>0</v>
      </c>
      <c r="H8" s="3"/>
      <c r="I8" s="3"/>
    </row>
    <row r="9" spans="1:9" ht="15.75" customHeight="1">
      <c r="A9" s="49"/>
      <c r="B9" s="25" t="s">
        <v>9</v>
      </c>
      <c r="C9" s="17">
        <f t="shared" si="0"/>
        <v>2</v>
      </c>
      <c r="D9" s="18">
        <v>1</v>
      </c>
      <c r="E9" s="19">
        <v>1</v>
      </c>
      <c r="F9" s="19">
        <v>0</v>
      </c>
      <c r="G9" s="20">
        <v>0</v>
      </c>
      <c r="H9" s="3"/>
      <c r="I9" s="3"/>
    </row>
    <row r="10" spans="1:9" ht="15.75" customHeight="1">
      <c r="A10" s="49"/>
      <c r="B10" s="25" t="s">
        <v>10</v>
      </c>
      <c r="C10" s="17">
        <f t="shared" si="0"/>
        <v>0</v>
      </c>
      <c r="D10" s="18">
        <v>0</v>
      </c>
      <c r="E10" s="19">
        <v>0</v>
      </c>
      <c r="F10" s="19">
        <v>0</v>
      </c>
      <c r="G10" s="20">
        <v>0</v>
      </c>
      <c r="H10" s="3"/>
      <c r="I10" s="3"/>
    </row>
    <row r="11" spans="1:9" ht="15.75" customHeight="1">
      <c r="A11" s="49"/>
      <c r="B11" s="25" t="s">
        <v>11</v>
      </c>
      <c r="C11" s="17">
        <f t="shared" si="0"/>
        <v>0</v>
      </c>
      <c r="D11" s="18">
        <v>0</v>
      </c>
      <c r="E11" s="19">
        <v>0</v>
      </c>
      <c r="F11" s="19">
        <v>0</v>
      </c>
      <c r="G11" s="27">
        <v>0</v>
      </c>
      <c r="H11" s="3"/>
      <c r="I11" s="3"/>
    </row>
    <row r="12" spans="1:9" ht="15.75" customHeight="1">
      <c r="A12" s="45" t="s">
        <v>12</v>
      </c>
      <c r="B12" s="45"/>
      <c r="C12" s="17">
        <f t="shared" si="0"/>
        <v>17</v>
      </c>
      <c r="D12" s="18">
        <v>12</v>
      </c>
      <c r="E12" s="19">
        <v>5</v>
      </c>
      <c r="F12" s="19">
        <v>0</v>
      </c>
      <c r="G12" s="27">
        <v>0</v>
      </c>
      <c r="H12" s="3"/>
      <c r="I12" s="3"/>
    </row>
    <row r="13" spans="1:9" ht="15.75" customHeight="1">
      <c r="A13" s="50" t="s">
        <v>19</v>
      </c>
      <c r="B13" s="51"/>
      <c r="C13" s="33">
        <f t="shared" si="0"/>
        <v>89</v>
      </c>
      <c r="D13" s="34">
        <v>62</v>
      </c>
      <c r="E13" s="19">
        <v>5</v>
      </c>
      <c r="F13" s="19">
        <v>20</v>
      </c>
      <c r="G13" s="27">
        <v>2</v>
      </c>
      <c r="H13" s="3"/>
      <c r="I13" s="3"/>
    </row>
    <row r="14" spans="1:9" ht="15.75" customHeight="1">
      <c r="A14" s="47" t="s">
        <v>17</v>
      </c>
      <c r="B14" s="48"/>
      <c r="C14" s="17">
        <f>SUM(D14:G14)</f>
        <v>199</v>
      </c>
      <c r="D14" s="35">
        <v>196</v>
      </c>
      <c r="E14" s="19">
        <v>3</v>
      </c>
      <c r="F14" s="19">
        <v>0</v>
      </c>
      <c r="G14" s="20">
        <v>0</v>
      </c>
      <c r="H14" s="3"/>
      <c r="I14" s="3"/>
    </row>
    <row r="15" spans="1:9" ht="15.75" customHeight="1">
      <c r="A15" s="45" t="s">
        <v>20</v>
      </c>
      <c r="B15" s="45"/>
      <c r="C15" s="17">
        <f t="shared" si="0"/>
        <v>21</v>
      </c>
      <c r="D15" s="18">
        <v>13</v>
      </c>
      <c r="E15" s="19">
        <v>8</v>
      </c>
      <c r="F15" s="19">
        <v>0</v>
      </c>
      <c r="G15" s="20">
        <v>0</v>
      </c>
      <c r="H15" s="3"/>
      <c r="I15" s="3"/>
    </row>
    <row r="16" spans="1:9" ht="15.75" customHeight="1">
      <c r="A16" s="46" t="s">
        <v>21</v>
      </c>
      <c r="B16" s="46"/>
      <c r="C16" s="21">
        <f>(C15/C4)</f>
        <v>0.012851897184822521</v>
      </c>
      <c r="D16" s="22">
        <f>(D15/D4)</f>
        <v>0.015719467956469165</v>
      </c>
      <c r="E16" s="23">
        <f>(E15/E4)</f>
        <v>0.02040816326530612</v>
      </c>
      <c r="F16" s="23">
        <f>(F15/F4)</f>
        <v>0</v>
      </c>
      <c r="G16" s="24" t="s">
        <v>31</v>
      </c>
      <c r="I16" s="3"/>
    </row>
    <row r="17" ht="15.75" customHeight="1">
      <c r="G17" s="4"/>
    </row>
    <row r="18" ht="15.75" customHeight="1">
      <c r="G18" s="1"/>
    </row>
    <row r="19" ht="15.75" customHeight="1"/>
    <row r="20" spans="1:7" ht="18.75" customHeight="1">
      <c r="A20" s="43" t="s">
        <v>16</v>
      </c>
      <c r="B20" s="43"/>
      <c r="C20" s="43"/>
      <c r="D20" s="43"/>
      <c r="E20" s="44"/>
      <c r="F20" s="42" t="s">
        <v>35</v>
      </c>
      <c r="G20" s="42"/>
    </row>
    <row r="21" spans="1:7" ht="18" customHeight="1">
      <c r="A21" s="16" t="s">
        <v>0</v>
      </c>
      <c r="B21" s="11" t="s">
        <v>1</v>
      </c>
      <c r="C21" s="12" t="s">
        <v>5</v>
      </c>
      <c r="D21" s="15" t="s">
        <v>3</v>
      </c>
      <c r="E21" s="13" t="s">
        <v>2</v>
      </c>
      <c r="F21" s="13" t="s">
        <v>4</v>
      </c>
      <c r="G21" s="14" t="s">
        <v>6</v>
      </c>
    </row>
    <row r="22" spans="1:9" ht="15.75" customHeight="1">
      <c r="A22" s="45" t="s">
        <v>24</v>
      </c>
      <c r="B22" s="45"/>
      <c r="C22" s="17">
        <f>SUM(D22:G22)</f>
        <v>1826</v>
      </c>
      <c r="D22" s="18">
        <v>946</v>
      </c>
      <c r="E22" s="19">
        <v>356</v>
      </c>
      <c r="F22" s="19">
        <v>463</v>
      </c>
      <c r="G22" s="20">
        <v>61</v>
      </c>
      <c r="H22" s="3"/>
      <c r="I22" s="3"/>
    </row>
    <row r="23" spans="1:9" ht="15.75" customHeight="1">
      <c r="A23" s="45" t="s">
        <v>25</v>
      </c>
      <c r="B23" s="45"/>
      <c r="C23" s="17">
        <f aca="true" t="shared" si="1" ref="C23:C41">SUM(D23:G23)</f>
        <v>1785</v>
      </c>
      <c r="D23" s="18">
        <v>933</v>
      </c>
      <c r="E23" s="19">
        <v>346</v>
      </c>
      <c r="F23" s="19">
        <v>450</v>
      </c>
      <c r="G23" s="20">
        <v>56</v>
      </c>
      <c r="H23" s="3"/>
      <c r="I23" s="3"/>
    </row>
    <row r="24" spans="1:9" ht="15.75" customHeight="1">
      <c r="A24" s="45" t="s">
        <v>26</v>
      </c>
      <c r="B24" s="45"/>
      <c r="C24" s="29">
        <f>(C23/C22)*100</f>
        <v>97.75465498357065</v>
      </c>
      <c r="D24" s="29">
        <f>(D23/D22)*100</f>
        <v>98.62579281183932</v>
      </c>
      <c r="E24" s="30">
        <f>(E23/E22)*100</f>
        <v>97.19101123595506</v>
      </c>
      <c r="F24" s="30">
        <f>(F23/F22)*100</f>
        <v>97.19222462203024</v>
      </c>
      <c r="G24" s="31">
        <f>(G23/G22)*100</f>
        <v>91.80327868852459</v>
      </c>
      <c r="I24" s="3"/>
    </row>
    <row r="25" spans="1:9" ht="15.75" customHeight="1">
      <c r="A25" s="47" t="s">
        <v>23</v>
      </c>
      <c r="B25" s="48"/>
      <c r="C25" s="17">
        <f t="shared" si="1"/>
        <v>1570</v>
      </c>
      <c r="D25" s="18">
        <v>824</v>
      </c>
      <c r="E25" s="19">
        <v>284</v>
      </c>
      <c r="F25" s="19">
        <v>407</v>
      </c>
      <c r="G25" s="20">
        <v>55</v>
      </c>
      <c r="H25" s="3"/>
      <c r="I25" s="3"/>
    </row>
    <row r="26" spans="1:9" ht="15.75" customHeight="1">
      <c r="A26" s="47" t="s">
        <v>22</v>
      </c>
      <c r="B26" s="48"/>
      <c r="C26" s="17">
        <f>SUM(C27:C31)</f>
        <v>215</v>
      </c>
      <c r="D26" s="18">
        <v>109</v>
      </c>
      <c r="E26" s="19">
        <v>62</v>
      </c>
      <c r="F26" s="19">
        <v>43</v>
      </c>
      <c r="G26" s="20">
        <v>1</v>
      </c>
      <c r="H26" s="3"/>
      <c r="I26" s="3"/>
    </row>
    <row r="27" spans="1:9" ht="15.75" customHeight="1">
      <c r="A27" s="52" t="s">
        <v>7</v>
      </c>
      <c r="B27" s="25" t="s">
        <v>8</v>
      </c>
      <c r="C27" s="17">
        <f t="shared" si="1"/>
        <v>168</v>
      </c>
      <c r="D27" s="18">
        <v>88</v>
      </c>
      <c r="E27" s="19">
        <v>41</v>
      </c>
      <c r="F27" s="19">
        <v>38</v>
      </c>
      <c r="G27" s="20">
        <v>1</v>
      </c>
      <c r="H27" s="3"/>
      <c r="I27" s="3"/>
    </row>
    <row r="28" spans="1:9" ht="15.75" customHeight="1">
      <c r="A28" s="52"/>
      <c r="B28" s="25" t="s">
        <v>9</v>
      </c>
      <c r="C28" s="17">
        <f t="shared" si="1"/>
        <v>40</v>
      </c>
      <c r="D28" s="18">
        <v>18</v>
      </c>
      <c r="E28" s="19">
        <v>18</v>
      </c>
      <c r="F28" s="19">
        <v>4</v>
      </c>
      <c r="G28" s="36">
        <v>0</v>
      </c>
      <c r="H28" s="3"/>
      <c r="I28" s="3"/>
    </row>
    <row r="29" spans="1:9" ht="15.75" customHeight="1">
      <c r="A29" s="52"/>
      <c r="B29" s="25" t="s">
        <v>13</v>
      </c>
      <c r="C29" s="17">
        <f t="shared" si="1"/>
        <v>1</v>
      </c>
      <c r="D29" s="18">
        <v>1</v>
      </c>
      <c r="E29" s="19">
        <v>0</v>
      </c>
      <c r="F29" s="19">
        <v>0</v>
      </c>
      <c r="G29" s="20">
        <v>0</v>
      </c>
      <c r="H29" s="3"/>
      <c r="I29" s="3"/>
    </row>
    <row r="30" spans="1:9" ht="15.75" customHeight="1">
      <c r="A30" s="52"/>
      <c r="B30" s="25" t="s">
        <v>14</v>
      </c>
      <c r="C30" s="17">
        <f t="shared" si="1"/>
        <v>6</v>
      </c>
      <c r="D30" s="18">
        <v>2</v>
      </c>
      <c r="E30" s="19">
        <v>3</v>
      </c>
      <c r="F30" s="19">
        <v>1</v>
      </c>
      <c r="G30" s="20">
        <v>0</v>
      </c>
      <c r="H30" s="3"/>
      <c r="I30" s="3"/>
    </row>
    <row r="31" spans="1:9" ht="15.75" customHeight="1">
      <c r="A31" s="52"/>
      <c r="B31" s="25" t="s">
        <v>11</v>
      </c>
      <c r="C31" s="17">
        <f t="shared" si="1"/>
        <v>0</v>
      </c>
      <c r="D31" s="18">
        <v>0</v>
      </c>
      <c r="E31" s="18">
        <v>0</v>
      </c>
      <c r="F31" s="19">
        <v>0</v>
      </c>
      <c r="G31" s="20">
        <v>0</v>
      </c>
      <c r="H31" s="3"/>
      <c r="I31" s="3"/>
    </row>
    <row r="32" spans="1:9" ht="15.75" customHeight="1">
      <c r="A32" s="45" t="s">
        <v>12</v>
      </c>
      <c r="B32" s="45"/>
      <c r="C32" s="17">
        <f>SUM(D32:G32)</f>
        <v>6</v>
      </c>
      <c r="D32" s="18">
        <v>5</v>
      </c>
      <c r="E32" s="19">
        <v>0</v>
      </c>
      <c r="F32" s="19">
        <v>1</v>
      </c>
      <c r="G32" s="20">
        <v>0</v>
      </c>
      <c r="H32" s="3"/>
      <c r="I32" s="3"/>
    </row>
    <row r="33" spans="1:9" ht="15.75" customHeight="1">
      <c r="A33" s="54" t="s">
        <v>18</v>
      </c>
      <c r="B33" s="54"/>
      <c r="C33" s="17">
        <f t="shared" si="1"/>
        <v>235</v>
      </c>
      <c r="D33" s="32">
        <f>SUM(D34:D39)</f>
        <v>119</v>
      </c>
      <c r="E33" s="32">
        <f>SUM(E34:E39)</f>
        <v>46</v>
      </c>
      <c r="F33" s="32">
        <f>SUM(F34:F39)</f>
        <v>66</v>
      </c>
      <c r="G33" s="41">
        <f>SUM(G34:G39)</f>
        <v>4</v>
      </c>
      <c r="H33" s="3"/>
      <c r="I33" s="3"/>
    </row>
    <row r="34" spans="1:9" ht="15.75" customHeight="1">
      <c r="A34" s="53"/>
      <c r="B34" s="25" t="s">
        <v>27</v>
      </c>
      <c r="C34" s="17">
        <f t="shared" si="1"/>
        <v>88</v>
      </c>
      <c r="D34" s="18">
        <v>48</v>
      </c>
      <c r="E34" s="19">
        <v>15</v>
      </c>
      <c r="F34" s="19">
        <v>22</v>
      </c>
      <c r="G34" s="20">
        <v>3</v>
      </c>
      <c r="H34" s="3"/>
      <c r="I34" s="3"/>
    </row>
    <row r="35" spans="1:9" ht="15.75" customHeight="1">
      <c r="A35" s="53"/>
      <c r="B35" s="26" t="s">
        <v>28</v>
      </c>
      <c r="C35" s="17">
        <f t="shared" si="1"/>
        <v>26</v>
      </c>
      <c r="D35" s="18">
        <v>13</v>
      </c>
      <c r="E35" s="19">
        <v>5</v>
      </c>
      <c r="F35" s="19">
        <v>8</v>
      </c>
      <c r="G35" s="20">
        <v>0</v>
      </c>
      <c r="H35" s="3"/>
      <c r="I35" s="3"/>
    </row>
    <row r="36" spans="1:9" ht="15.75" customHeight="1">
      <c r="A36" s="53"/>
      <c r="B36" s="26" t="s">
        <v>29</v>
      </c>
      <c r="C36" s="17">
        <f t="shared" si="1"/>
        <v>68</v>
      </c>
      <c r="D36" s="18">
        <v>22</v>
      </c>
      <c r="E36" s="19">
        <v>17</v>
      </c>
      <c r="F36" s="19">
        <v>28</v>
      </c>
      <c r="G36" s="20">
        <v>1</v>
      </c>
      <c r="H36" s="3"/>
      <c r="I36" s="3"/>
    </row>
    <row r="37" spans="1:9" ht="15.75" customHeight="1">
      <c r="A37" s="53"/>
      <c r="B37" s="26" t="s">
        <v>33</v>
      </c>
      <c r="C37" s="17">
        <f t="shared" si="1"/>
        <v>36</v>
      </c>
      <c r="D37" s="17">
        <v>28</v>
      </c>
      <c r="E37" s="17">
        <v>4</v>
      </c>
      <c r="F37" s="19">
        <v>4</v>
      </c>
      <c r="G37" s="20">
        <v>0</v>
      </c>
      <c r="H37" s="3"/>
      <c r="I37" s="3"/>
    </row>
    <row r="38" spans="1:9" ht="15.75" customHeight="1">
      <c r="A38" s="53"/>
      <c r="B38" s="26" t="s">
        <v>34</v>
      </c>
      <c r="C38" s="17">
        <f t="shared" si="1"/>
        <v>0</v>
      </c>
      <c r="D38" s="17">
        <v>0</v>
      </c>
      <c r="E38" s="17">
        <v>0</v>
      </c>
      <c r="F38" s="19">
        <v>0</v>
      </c>
      <c r="G38" s="20">
        <v>0</v>
      </c>
      <c r="H38" s="3"/>
      <c r="I38" s="3"/>
    </row>
    <row r="39" spans="1:9" ht="15.75" customHeight="1">
      <c r="A39" s="53"/>
      <c r="B39" s="26" t="s">
        <v>30</v>
      </c>
      <c r="C39" s="17">
        <f t="shared" si="1"/>
        <v>17</v>
      </c>
      <c r="D39" s="35">
        <v>8</v>
      </c>
      <c r="E39" s="32">
        <v>5</v>
      </c>
      <c r="F39" s="19">
        <v>4</v>
      </c>
      <c r="G39" s="20">
        <v>0</v>
      </c>
      <c r="H39" s="3"/>
      <c r="I39" s="3"/>
    </row>
    <row r="40" spans="1:9" ht="15.75" customHeight="1">
      <c r="A40" s="47" t="s">
        <v>17</v>
      </c>
      <c r="B40" s="48"/>
      <c r="C40" s="17">
        <f t="shared" si="1"/>
        <v>17</v>
      </c>
      <c r="D40" s="18">
        <v>13</v>
      </c>
      <c r="E40" s="19">
        <v>0</v>
      </c>
      <c r="F40" s="19">
        <v>2</v>
      </c>
      <c r="G40" s="20">
        <v>2</v>
      </c>
      <c r="H40" s="3"/>
      <c r="I40" s="3"/>
    </row>
    <row r="41" spans="1:9" ht="15.75" customHeight="1">
      <c r="A41" s="45" t="s">
        <v>20</v>
      </c>
      <c r="B41" s="45"/>
      <c r="C41" s="17">
        <f t="shared" si="1"/>
        <v>609</v>
      </c>
      <c r="D41" s="18">
        <v>320</v>
      </c>
      <c r="E41" s="19">
        <v>195</v>
      </c>
      <c r="F41" s="19">
        <v>91</v>
      </c>
      <c r="G41" s="20">
        <v>3</v>
      </c>
      <c r="H41" s="3"/>
      <c r="I41" s="3"/>
    </row>
    <row r="42" spans="1:9" s="6" customFormat="1" ht="15.75" customHeight="1">
      <c r="A42" s="46" t="s">
        <v>21</v>
      </c>
      <c r="B42" s="46"/>
      <c r="C42" s="37">
        <f>(C41/C23)</f>
        <v>0.3411764705882353</v>
      </c>
      <c r="D42" s="38">
        <f>(D41/D23)</f>
        <v>0.3429796355841372</v>
      </c>
      <c r="E42" s="39">
        <f>(E41/E23)</f>
        <v>0.5635838150289018</v>
      </c>
      <c r="F42" s="39">
        <f>(F41/F23)</f>
        <v>0.20222222222222222</v>
      </c>
      <c r="G42" s="40">
        <f>(G41/G23)</f>
        <v>0.05357142857142857</v>
      </c>
      <c r="I42" s="3"/>
    </row>
    <row r="43" spans="1:7" ht="12" customHeight="1">
      <c r="A43" s="7"/>
      <c r="B43" s="7"/>
      <c r="C43" s="8"/>
      <c r="D43" s="8"/>
      <c r="E43" s="8"/>
      <c r="F43" s="8"/>
      <c r="G43" s="9"/>
    </row>
    <row r="44" ht="12">
      <c r="G44" s="10"/>
    </row>
    <row r="45" ht="12">
      <c r="G45" s="10"/>
    </row>
    <row r="48" ht="12">
      <c r="C48" s="2"/>
    </row>
  </sheetData>
  <sheetProtection/>
  <mergeCells count="27">
    <mergeCell ref="A32:B32"/>
    <mergeCell ref="A4:B4"/>
    <mergeCell ref="A41:B41"/>
    <mergeCell ref="A42:B42"/>
    <mergeCell ref="A25:B25"/>
    <mergeCell ref="A27:A31"/>
    <mergeCell ref="A34:A39"/>
    <mergeCell ref="A40:B40"/>
    <mergeCell ref="A33:B33"/>
    <mergeCell ref="A26:B26"/>
    <mergeCell ref="A24:B24"/>
    <mergeCell ref="A22:B22"/>
    <mergeCell ref="A1:E1"/>
    <mergeCell ref="A23:B23"/>
    <mergeCell ref="A13:B13"/>
    <mergeCell ref="A3:B3"/>
    <mergeCell ref="A14:B14"/>
    <mergeCell ref="A6:B6"/>
    <mergeCell ref="F1:G1"/>
    <mergeCell ref="F20:G20"/>
    <mergeCell ref="A20:E20"/>
    <mergeCell ref="A15:B15"/>
    <mergeCell ref="A16:B16"/>
    <mergeCell ref="A5:B5"/>
    <mergeCell ref="A12:B12"/>
    <mergeCell ref="A7:B7"/>
    <mergeCell ref="A8:A11"/>
  </mergeCells>
  <printOptions horizontalCentered="1"/>
  <pageMargins left="0.5905511811023623" right="0.5905511811023623" top="0.7874015748031497" bottom="0.5905511811023623" header="0.5905511811023623" footer="0.31496062992125984"/>
  <pageSetup horizontalDpi="600" verticalDpi="600" orientation="portrait" paperSize="9" scale="105" r:id="rId2"/>
  <headerFooter>
    <oddFooter>&amp;R43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2205</dc:creator>
  <cp:keywords/>
  <dc:description/>
  <cp:lastModifiedBy>Administrator</cp:lastModifiedBy>
  <cp:lastPrinted>2020-09-16T04:54:18Z</cp:lastPrinted>
  <dcterms:created xsi:type="dcterms:W3CDTF">2002-01-30T02:41:13Z</dcterms:created>
  <dcterms:modified xsi:type="dcterms:W3CDTF">2022-12-13T01:47:56Z</dcterms:modified>
  <cp:category/>
  <cp:version/>
  <cp:contentType/>
  <cp:contentStatus/>
</cp:coreProperties>
</file>