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乳児" sheetId="1" r:id="rId1"/>
  </sheets>
  <definedNames>
    <definedName name="_xlnm.Print_Area" localSheetId="0">'乳児'!$A$1:$H$117</definedName>
  </definedNames>
  <calcPr fullCalcOnLoad="1"/>
</workbook>
</file>

<file path=xl/sharedStrings.xml><?xml version="1.0" encoding="utf-8"?>
<sst xmlns="http://schemas.openxmlformats.org/spreadsheetml/2006/main" count="194" uniqueCount="110">
  <si>
    <t>妊娠20週未満</t>
  </si>
  <si>
    <t>20週～28週未満</t>
  </si>
  <si>
    <t>28週以降</t>
  </si>
  <si>
    <t>未記入</t>
  </si>
  <si>
    <t>能美市</t>
  </si>
  <si>
    <t>受診者数計</t>
  </si>
  <si>
    <t>受診時期</t>
  </si>
  <si>
    <t>未記入</t>
  </si>
  <si>
    <t>尿検査</t>
  </si>
  <si>
    <t>判定</t>
  </si>
  <si>
    <t>異常なし</t>
  </si>
  <si>
    <t>異常あり</t>
  </si>
  <si>
    <t>要経過観察</t>
  </si>
  <si>
    <t>要精密検査</t>
  </si>
  <si>
    <t>要治療(中)</t>
  </si>
  <si>
    <t>未記入</t>
  </si>
  <si>
    <t>その他</t>
  </si>
  <si>
    <t>市町への</t>
  </si>
  <si>
    <t>連絡事項</t>
  </si>
  <si>
    <t>訪問指導の</t>
  </si>
  <si>
    <t>なし</t>
  </si>
  <si>
    <t>あり</t>
  </si>
  <si>
    <t>希望</t>
  </si>
  <si>
    <t>未記入</t>
  </si>
  <si>
    <t>＋以上</t>
  </si>
  <si>
    <t>小松市</t>
  </si>
  <si>
    <t>蛋白</t>
  </si>
  <si>
    <t>未記入</t>
  </si>
  <si>
    <t>なし</t>
  </si>
  <si>
    <t>あり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</si>
  <si>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</si>
  <si>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</si>
  <si>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</si>
  <si>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</si>
  <si>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</si>
  <si>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</si>
  <si>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</si>
  <si>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</si>
  <si>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</si>
  <si>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</si>
  <si>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</si>
  <si>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</si>
  <si>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</si>
  <si>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</si>
  <si>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</si>
  <si>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</si>
  <si>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</si>
  <si>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</si>
  <si>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</si>
  <si>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</si>
  <si>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</si>
  <si>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</si>
  <si>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</si>
  <si>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</si>
  <si>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</si>
  <si>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</si>
  <si>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</si>
  <si>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</si>
  <si>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</si>
  <si>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</si>
  <si>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</si>
  <si>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</si>
  <si>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</si>
  <si>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</si>
  <si>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</si>
  <si>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</si>
  <si>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</si>
  <si>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</si>
  <si>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管　内</t>
  </si>
  <si>
    <t>加賀市</t>
  </si>
  <si>
    <t>乳児一般精密健診受診状況（医療機関委託分）</t>
  </si>
  <si>
    <t>小松市</t>
  </si>
  <si>
    <t>能美市</t>
  </si>
  <si>
    <t>川北町</t>
  </si>
  <si>
    <t>異　常　な　し</t>
  </si>
  <si>
    <t>異　常　あ　り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</si>
  <si>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</si>
  <si>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</si>
  <si>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</si>
  <si>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</si>
  <si>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</si>
  <si>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</si>
  <si>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</si>
  <si>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</si>
  <si>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</si>
  <si>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</si>
  <si>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</si>
  <si>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（４）乳児一般健康診査受診状況（医療機関委託分：1回目）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</si>
  <si>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</si>
  <si>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</si>
  <si>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</si>
  <si>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</si>
  <si>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</si>
  <si>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</si>
  <si>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</si>
  <si>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</si>
  <si>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</si>
  <si>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</si>
  <si>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</si>
  <si>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</si>
  <si>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>-</t>
  </si>
  <si>
    <t>離乳食の開始</t>
  </si>
  <si>
    <t>－±</t>
  </si>
  <si>
    <t>区分</t>
  </si>
  <si>
    <t>　　　　　　　 市町名</t>
  </si>
  <si>
    <t>受診結果</t>
  </si>
  <si>
    <t>対　象　者　数</t>
  </si>
  <si>
    <t>受　診　者　数</t>
  </si>
  <si>
    <t>受　診　率</t>
  </si>
  <si>
    <t>令和2年度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</si>
</sst>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0" fillId="0" borderId="12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4" fillId="0" borderId="19" xfId="0" applyFont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distributed" vertical="top"/>
    </xf>
    <xf numFmtId="0" fontId="3" fillId="0" borderId="21" xfId="0" applyNumberFormat="1" applyFont="1" applyBorder="1" applyAlignment="1">
      <alignment horizontal="distributed" vertical="distributed" wrapText="1"/>
    </xf>
    <xf numFmtId="0" fontId="3" fillId="0" borderId="22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4" fillId="0" borderId="16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23" xfId="0" applyNumberFormat="1" applyFont="1" applyFill="1" applyBorder="1" applyAlignment="1">
      <alignment horizontal="distributed" vertical="top"/>
    </xf>
    <xf numFmtId="0" fontId="3" fillId="0" borderId="24" xfId="0" applyNumberFormat="1" applyFont="1" applyFill="1" applyBorder="1" applyAlignment="1">
      <alignment horizontal="distributed" vertical="top"/>
    </xf>
    <xf numFmtId="0" fontId="4" fillId="0" borderId="25" xfId="0" applyFont="1" applyBorder="1" applyAlignment="1">
      <alignment horizontal="distributed" vertical="center"/>
    </xf>
    <xf numFmtId="41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/>
      <protection/>
    </xf>
    <xf numFmtId="41" fontId="4" fillId="0" borderId="26" xfId="61" applyNumberFormat="1" applyFont="1" applyFill="1" applyBorder="1" applyAlignment="1">
      <alignment vertical="center"/>
      <protection/>
    </xf>
    <xf numFmtId="41" fontId="4" fillId="0" borderId="27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distributed" vertic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41" fontId="4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181" fontId="7" fillId="0" borderId="0" xfId="0" applyNumberFormat="1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0" fontId="4" fillId="33" borderId="26" xfId="61" applyNumberFormat="1" applyFont="1" applyFill="1" applyBorder="1" applyAlignment="1">
      <alignment horizontal="center" vertical="center"/>
      <protection/>
    </xf>
    <xf numFmtId="41" fontId="3" fillId="0" borderId="26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33" xfId="61" applyNumberFormat="1" applyFont="1" applyFill="1" applyBorder="1" applyAlignment="1">
      <alignment horizontal="center" vertical="center"/>
      <protection/>
    </xf>
    <xf numFmtId="41" fontId="4" fillId="33" borderId="34" xfId="61" applyNumberFormat="1" applyFont="1" applyFill="1" applyBorder="1" applyAlignment="1">
      <alignment horizontal="center" vertical="center"/>
      <protection/>
    </xf>
    <xf numFmtId="41" fontId="4" fillId="33" borderId="26" xfId="61" applyNumberFormat="1" applyFont="1" applyFill="1" applyBorder="1" applyAlignment="1">
      <alignment horizontal="center" vertical="center"/>
      <protection/>
    </xf>
    <xf numFmtId="193" fontId="4" fillId="0" borderId="26" xfId="61" applyNumberFormat="1" applyFont="1" applyFill="1" applyBorder="1" applyAlignment="1">
      <alignment vertical="center"/>
      <protection/>
    </xf>
    <xf numFmtId="41" fontId="3" fillId="0" borderId="27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 applyProtection="1">
      <alignment vertical="center"/>
      <protection/>
    </xf>
    <xf numFmtId="41" fontId="4" fillId="0" borderId="32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41" fontId="4" fillId="0" borderId="32" xfId="0" applyNumberFormat="1" applyFont="1" applyFill="1" applyBorder="1" applyAlignment="1" applyProtection="1">
      <alignment horizontal="right" vertical="center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41" fontId="4" fillId="0" borderId="29" xfId="0" applyNumberFormat="1" applyFont="1" applyFill="1" applyBorder="1" applyAlignment="1" applyProtection="1">
      <alignment vertical="center"/>
      <protection/>
    </xf>
    <xf numFmtId="41" fontId="4" fillId="0" borderId="35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36" xfId="0" applyNumberFormat="1" applyFont="1" applyFill="1" applyBorder="1" applyAlignment="1" applyProtection="1">
      <alignment vertical="center"/>
      <protection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31" xfId="0" applyNumberFormat="1" applyFont="1" applyFill="1" applyBorder="1" applyAlignment="1" applyProtection="1">
      <alignment horizontal="right" vertical="center"/>
      <protection/>
    </xf>
    <xf numFmtId="181" fontId="4" fillId="0" borderId="32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>
      <alignment horizontal="right"/>
    </xf>
    <xf numFmtId="41" fontId="4" fillId="0" borderId="37" xfId="61" applyNumberFormat="1" applyFont="1" applyFill="1" applyBorder="1" applyAlignment="1">
      <alignment vertical="center"/>
      <protection/>
    </xf>
    <xf numFmtId="41" fontId="4" fillId="0" borderId="28" xfId="61" applyNumberFormat="1" applyFont="1" applyFill="1" applyBorder="1" applyAlignment="1">
      <alignment vertical="center"/>
      <protection/>
    </xf>
    <xf numFmtId="0" fontId="4" fillId="0" borderId="38" xfId="61" applyNumberFormat="1" applyFont="1" applyFill="1" applyBorder="1" applyAlignment="1">
      <alignment horizontal="right"/>
      <protection/>
    </xf>
    <xf numFmtId="41" fontId="4" fillId="0" borderId="29" xfId="0" applyNumberFormat="1" applyFont="1" applyFill="1" applyBorder="1" applyAlignment="1" applyProtection="1">
      <alignment horizontal="right" vertical="center"/>
      <protection/>
    </xf>
    <xf numFmtId="41" fontId="3" fillId="0" borderId="39" xfId="0" applyNumberFormat="1" applyFont="1" applyFill="1" applyBorder="1" applyAlignment="1">
      <alignment vertical="center"/>
    </xf>
    <xf numFmtId="41" fontId="3" fillId="0" borderId="16" xfId="0" applyNumberFormat="1" applyFont="1" applyBorder="1" applyAlignment="1">
      <alignment horizontal="distributed" vertical="distributed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33" borderId="43" xfId="0" applyNumberFormat="1" applyFont="1" applyFill="1" applyBorder="1" applyAlignment="1">
      <alignment/>
    </xf>
    <xf numFmtId="0" fontId="4" fillId="33" borderId="33" xfId="0" applyNumberFormat="1" applyFont="1" applyFill="1" applyBorder="1" applyAlignment="1">
      <alignment vertical="center"/>
    </xf>
    <xf numFmtId="0" fontId="4" fillId="33" borderId="33" xfId="0" applyNumberFormat="1" applyFont="1" applyFill="1" applyBorder="1" applyAlignment="1">
      <alignment horizontal="right" vertical="top"/>
    </xf>
    <xf numFmtId="0" fontId="4" fillId="0" borderId="44" xfId="61" applyNumberFormat="1" applyFont="1" applyFill="1" applyBorder="1" applyAlignment="1">
      <alignment vertical="center" wrapText="1"/>
      <protection/>
    </xf>
    <xf numFmtId="41" fontId="4" fillId="0" borderId="45" xfId="61" applyNumberFormat="1" applyFont="1" applyFill="1" applyBorder="1" applyAlignment="1">
      <alignment vertical="center"/>
      <protection/>
    </xf>
    <xf numFmtId="0" fontId="4" fillId="0" borderId="46" xfId="61" applyNumberFormat="1" applyFont="1" applyFill="1" applyBorder="1" applyAlignment="1">
      <alignment horizontal="right"/>
      <protection/>
    </xf>
    <xf numFmtId="193" fontId="4" fillId="0" borderId="33" xfId="61" applyNumberFormat="1" applyFont="1" applyFill="1" applyBorder="1" applyAlignment="1">
      <alignment vertical="center"/>
      <protection/>
    </xf>
    <xf numFmtId="41" fontId="4" fillId="0" borderId="30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4" fillId="0" borderId="33" xfId="61" applyNumberFormat="1" applyFont="1" applyFill="1" applyBorder="1" applyAlignment="1">
      <alignment horizontal="right" vertical="center"/>
      <protection/>
    </xf>
    <xf numFmtId="193" fontId="4" fillId="0" borderId="43" xfId="61" applyNumberFormat="1" applyFont="1" applyFill="1" applyBorder="1" applyAlignment="1">
      <alignment horizontal="right" vertical="center"/>
      <protection/>
    </xf>
    <xf numFmtId="193" fontId="4" fillId="0" borderId="33" xfId="61" applyNumberFormat="1" applyFont="1" applyFill="1" applyBorder="1" applyAlignment="1">
      <alignment horizontal="right" vertical="center"/>
      <protection/>
    </xf>
    <xf numFmtId="41" fontId="4" fillId="0" borderId="47" xfId="61" applyNumberFormat="1" applyFont="1" applyFill="1" applyBorder="1" applyAlignment="1">
      <alignment horizontal="right" vertical="center"/>
      <protection/>
    </xf>
    <xf numFmtId="41" fontId="4" fillId="0" borderId="48" xfId="61" applyNumberFormat="1" applyFont="1" applyFill="1" applyBorder="1" applyAlignment="1">
      <alignment horizontal="right" vertical="center"/>
      <protection/>
    </xf>
    <xf numFmtId="41" fontId="4" fillId="0" borderId="12" xfId="0" applyNumberFormat="1" applyFont="1" applyBorder="1" applyAlignment="1">
      <alignment horizontal="right" vertical="center"/>
    </xf>
    <xf numFmtId="41" fontId="4" fillId="0" borderId="26" xfId="61" applyNumberFormat="1" applyFont="1" applyFill="1" applyBorder="1" applyAlignment="1">
      <alignment horizontal="right" vertical="center"/>
      <protection/>
    </xf>
    <xf numFmtId="193" fontId="4" fillId="0" borderId="26" xfId="61" applyNumberFormat="1" applyFont="1" applyFill="1" applyBorder="1" applyAlignment="1">
      <alignment horizontal="right" vertical="center"/>
      <protection/>
    </xf>
    <xf numFmtId="41" fontId="4" fillId="0" borderId="49" xfId="61" applyNumberFormat="1" applyFont="1" applyFill="1" applyBorder="1" applyAlignment="1">
      <alignment horizontal="right" vertical="center"/>
      <protection/>
    </xf>
    <xf numFmtId="41" fontId="4" fillId="0" borderId="50" xfId="61" applyNumberFormat="1" applyFont="1" applyFill="1" applyBorder="1" applyAlignment="1">
      <alignment horizontal="right" vertical="center"/>
      <protection/>
    </xf>
    <xf numFmtId="41" fontId="4" fillId="0" borderId="34" xfId="61" applyNumberFormat="1" applyFont="1" applyFill="1" applyBorder="1" applyAlignment="1">
      <alignment horizontal="right" vertical="center"/>
      <protection/>
    </xf>
    <xf numFmtId="41" fontId="4" fillId="0" borderId="51" xfId="61" applyNumberFormat="1" applyFont="1" applyFill="1" applyBorder="1" applyAlignment="1">
      <alignment horizontal="right" vertical="center"/>
      <protection/>
    </xf>
    <xf numFmtId="41" fontId="4" fillId="0" borderId="52" xfId="61" applyNumberFormat="1" applyFont="1" applyFill="1" applyBorder="1" applyAlignment="1">
      <alignment horizontal="right" vertical="center"/>
      <protection/>
    </xf>
    <xf numFmtId="41" fontId="4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4" fillId="0" borderId="53" xfId="0" applyNumberFormat="1" applyFont="1" applyFill="1" applyBorder="1" applyAlignment="1">
      <alignment horizontal="right" vertical="center"/>
    </xf>
    <xf numFmtId="41" fontId="4" fillId="0" borderId="54" xfId="0" applyNumberFormat="1" applyFont="1" applyFill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18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55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4" fillId="0" borderId="36" xfId="0" applyNumberFormat="1" applyFont="1" applyFill="1" applyBorder="1" applyAlignment="1" applyProtection="1">
      <alignment horizontal="right" vertical="center"/>
      <protection/>
    </xf>
    <xf numFmtId="41" fontId="3" fillId="0" borderId="35" xfId="0" applyNumberFormat="1" applyFont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horizontal="right" vertical="center"/>
    </xf>
    <xf numFmtId="41" fontId="4" fillId="0" borderId="56" xfId="0" applyNumberFormat="1" applyFont="1" applyFill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3" fillId="0" borderId="39" xfId="0" applyNumberFormat="1" applyFont="1" applyFill="1" applyBorder="1" applyAlignment="1">
      <alignment horizontal="right" vertical="center"/>
    </xf>
    <xf numFmtId="0" fontId="0" fillId="0" borderId="0" xfId="61" applyFont="1" applyFill="1" applyBorder="1" applyAlignment="1">
      <alignment vertical="center"/>
      <protection/>
    </xf>
    <xf numFmtId="0" fontId="3" fillId="0" borderId="0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57" xfId="0" applyNumberFormat="1" applyFont="1" applyFill="1" applyBorder="1" applyAlignment="1">
      <alignment horizontal="distributed" vertical="distributed"/>
    </xf>
    <xf numFmtId="0" fontId="3" fillId="0" borderId="56" xfId="0" applyNumberFormat="1" applyFont="1" applyFill="1" applyBorder="1" applyAlignment="1">
      <alignment horizontal="distributed" vertical="distributed"/>
    </xf>
    <xf numFmtId="0" fontId="4" fillId="0" borderId="20" xfId="61" applyNumberFormat="1" applyFont="1" applyFill="1" applyBorder="1" applyAlignment="1">
      <alignment horizontal="distributed" vertical="center" wrapText="1"/>
      <protection/>
    </xf>
    <xf numFmtId="0" fontId="4" fillId="0" borderId="58" xfId="61" applyNumberFormat="1" applyFont="1" applyFill="1" applyBorder="1" applyAlignment="1">
      <alignment horizontal="distributed" vertical="center" wrapText="1"/>
      <protection/>
    </xf>
    <xf numFmtId="0" fontId="4" fillId="0" borderId="59" xfId="61" applyNumberFormat="1" applyFont="1" applyFill="1" applyBorder="1" applyAlignment="1">
      <alignment horizontal="distributed" vertical="center" wrapText="1"/>
      <protection/>
    </xf>
    <xf numFmtId="0" fontId="3" fillId="0" borderId="60" xfId="0" applyNumberFormat="1" applyFont="1" applyBorder="1" applyAlignment="1">
      <alignment horizontal="distributed" vertical="distributed" wrapText="1"/>
    </xf>
    <xf numFmtId="0" fontId="3" fillId="0" borderId="61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63" xfId="0" applyNumberFormat="1" applyFont="1" applyBorder="1" applyAlignment="1">
      <alignment horizontal="distributed" vertical="distributed" wrapText="1"/>
    </xf>
    <xf numFmtId="0" fontId="3" fillId="0" borderId="57" xfId="0" applyNumberFormat="1" applyFont="1" applyBorder="1" applyAlignment="1">
      <alignment horizontal="distributed" vertical="distributed" wrapText="1"/>
    </xf>
    <xf numFmtId="0" fontId="3" fillId="0" borderId="56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distributed" wrapText="1"/>
    </xf>
    <xf numFmtId="0" fontId="3" fillId="0" borderId="60" xfId="0" applyNumberFormat="1" applyFont="1" applyFill="1" applyBorder="1" applyAlignment="1">
      <alignment horizontal="distributed" vertical="distributed"/>
    </xf>
    <xf numFmtId="0" fontId="3" fillId="0" borderId="61" xfId="0" applyNumberFormat="1" applyFont="1" applyFill="1" applyBorder="1" applyAlignment="1">
      <alignment horizontal="distributed" vertical="distributed"/>
    </xf>
    <xf numFmtId="0" fontId="3" fillId="0" borderId="43" xfId="0" applyNumberFormat="1" applyFont="1" applyBorder="1" applyAlignment="1">
      <alignment horizontal="distributed" vertical="center"/>
    </xf>
    <xf numFmtId="0" fontId="3" fillId="0" borderId="33" xfId="0" applyNumberFormat="1" applyFont="1" applyBorder="1" applyAlignment="1">
      <alignment horizontal="distributed" vertical="center"/>
    </xf>
    <xf numFmtId="0" fontId="3" fillId="0" borderId="34" xfId="0" applyNumberFormat="1" applyFont="1" applyBorder="1" applyAlignment="1">
      <alignment horizontal="distributed" vertical="center"/>
    </xf>
    <xf numFmtId="0" fontId="0" fillId="0" borderId="56" xfId="0" applyBorder="1" applyAlignment="1">
      <alignment horizontal="distributed" vertical="distributed" wrapText="1"/>
    </xf>
    <xf numFmtId="0" fontId="3" fillId="0" borderId="65" xfId="0" applyNumberFormat="1" applyFont="1" applyFill="1" applyBorder="1" applyAlignment="1">
      <alignment horizontal="distributed" vertical="distributed" wrapText="1"/>
    </xf>
    <xf numFmtId="0" fontId="3" fillId="0" borderId="66" xfId="0" applyNumberFormat="1" applyFont="1" applyFill="1" applyBorder="1" applyAlignment="1">
      <alignment horizontal="distributed" vertical="distributed" wrapText="1"/>
    </xf>
    <xf numFmtId="0" fontId="4" fillId="0" borderId="2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67" xfId="0" applyNumberFormat="1" applyFont="1" applyBorder="1" applyAlignment="1">
      <alignment horizontal="distributed" vertical="distributed" wrapText="1"/>
    </xf>
    <xf numFmtId="0" fontId="3" fillId="0" borderId="21" xfId="0" applyNumberFormat="1" applyFont="1" applyBorder="1" applyAlignment="1">
      <alignment horizontal="distributed" vertical="distributed" wrapText="1"/>
    </xf>
    <xf numFmtId="0" fontId="3" fillId="0" borderId="68" xfId="0" applyNumberFormat="1" applyFont="1" applyBorder="1" applyAlignment="1">
      <alignment horizontal="distributed" vertical="distributed" wrapText="1"/>
    </xf>
    <xf numFmtId="0" fontId="3" fillId="0" borderId="69" xfId="0" applyNumberFormat="1" applyFont="1" applyBorder="1" applyAlignment="1">
      <alignment horizontal="distributed" vertical="distributed" wrapText="1"/>
    </xf>
    <xf numFmtId="0" fontId="3" fillId="0" borderId="42" xfId="0" applyNumberFormat="1" applyFont="1" applyBorder="1" applyAlignment="1">
      <alignment horizontal="distributed" vertical="distributed" wrapText="1"/>
    </xf>
    <xf numFmtId="0" fontId="4" fillId="0" borderId="43" xfId="61" applyNumberFormat="1" applyFont="1" applyFill="1" applyBorder="1" applyAlignment="1">
      <alignment horizontal="distributed" vertical="center"/>
      <protection/>
    </xf>
    <xf numFmtId="0" fontId="4" fillId="0" borderId="33" xfId="61" applyNumberFormat="1" applyFont="1" applyFill="1" applyBorder="1" applyAlignment="1">
      <alignment horizontal="distributed" vertical="center"/>
      <protection/>
    </xf>
    <xf numFmtId="0" fontId="4" fillId="0" borderId="34" xfId="61" applyNumberFormat="1" applyFont="1" applyFill="1" applyBorder="1" applyAlignment="1">
      <alignment horizontal="distributed" vertical="center"/>
      <protection/>
    </xf>
    <xf numFmtId="0" fontId="4" fillId="0" borderId="62" xfId="61" applyNumberFormat="1" applyFont="1" applyFill="1" applyBorder="1" applyAlignment="1">
      <alignment horizontal="distributed" vertical="center"/>
      <protection/>
    </xf>
    <xf numFmtId="0" fontId="4" fillId="0" borderId="63" xfId="61" applyNumberFormat="1" applyFont="1" applyFill="1" applyBorder="1" applyAlignment="1">
      <alignment horizontal="distributed" vertical="center"/>
      <protection/>
    </xf>
    <xf numFmtId="0" fontId="3" fillId="0" borderId="70" xfId="0" applyNumberFormat="1" applyFont="1" applyBorder="1" applyAlignment="1">
      <alignment horizontal="distributed" vertical="distributed" wrapText="1"/>
    </xf>
    <xf numFmtId="0" fontId="0" fillId="0" borderId="68" xfId="0" applyBorder="1" applyAlignment="1">
      <alignment horizontal="distributed" vertical="center"/>
    </xf>
    <xf numFmtId="0" fontId="3" fillId="0" borderId="44" xfId="0" applyNumberFormat="1" applyFont="1" applyBorder="1" applyAlignment="1">
      <alignment horizontal="distributed" vertical="distributed" wrapText="1"/>
    </xf>
    <xf numFmtId="0" fontId="4" fillId="0" borderId="60" xfId="61" applyNumberFormat="1" applyFont="1" applyFill="1" applyBorder="1" applyAlignment="1">
      <alignment horizontal="distributed" vertical="center"/>
      <protection/>
    </xf>
    <xf numFmtId="0" fontId="4" fillId="0" borderId="61" xfId="61" applyNumberFormat="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　３～４ヶ月、１歳６ヶ月、３歳児健診H17年度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8829675"/>
          <a:ext cx="26384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9525</xdr:rowOff>
    </xdr:from>
    <xdr:to>
      <xdr:col>3</xdr:col>
      <xdr:colOff>0</xdr:colOff>
      <xdr:row>110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8268950"/>
          <a:ext cx="26384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tabSelected="1" view="pageBreakPreview" zoomScaleNormal="120" zoomScaleSheetLayoutView="100" workbookViewId="0" topLeftCell="A2">
      <selection activeCell="F20" sqref="F20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87</v>
      </c>
      <c r="G2" s="16"/>
      <c r="H2" s="42" t="s">
        <v>109</v>
      </c>
    </row>
    <row r="3" spans="1:8" ht="12.75" customHeight="1">
      <c r="A3" s="95" t="s">
        <v>103</v>
      </c>
      <c r="B3" s="96"/>
      <c r="C3" s="97" t="s">
        <v>104</v>
      </c>
      <c r="D3" s="45" t="s">
        <v>67</v>
      </c>
      <c r="E3" s="45" t="s">
        <v>25</v>
      </c>
      <c r="F3" s="45" t="s">
        <v>31</v>
      </c>
      <c r="G3" s="45" t="s">
        <v>4</v>
      </c>
      <c r="H3" s="45" t="s">
        <v>32</v>
      </c>
    </row>
    <row r="4" spans="1:9" ht="12.75" customHeight="1">
      <c r="A4" s="153" t="s">
        <v>5</v>
      </c>
      <c r="B4" s="154"/>
      <c r="C4" s="155"/>
      <c r="D4" s="48">
        <f>SUM(E4,G4,F4,H4)</f>
        <v>1474</v>
      </c>
      <c r="E4" s="48">
        <f>SUM(E5:E9)</f>
        <v>779</v>
      </c>
      <c r="F4" s="48">
        <f>SUM(F5:F9)</f>
        <v>317</v>
      </c>
      <c r="G4" s="48">
        <f>SUM(G5:G9)</f>
        <v>333</v>
      </c>
      <c r="H4" s="48">
        <f>SUM(H5:H9)</f>
        <v>45</v>
      </c>
      <c r="I4" s="2"/>
    </row>
    <row r="5" spans="1:8" ht="12.75" customHeight="1">
      <c r="A5" s="4" t="s">
        <v>6</v>
      </c>
      <c r="B5" s="143" t="s">
        <v>35</v>
      </c>
      <c r="C5" s="144" t="s">
        <v>0</v>
      </c>
      <c r="D5" s="49">
        <f>SUM(E5,G5,F5,H5)</f>
        <v>273</v>
      </c>
      <c r="E5" s="77">
        <v>141</v>
      </c>
      <c r="F5" s="77">
        <v>82</v>
      </c>
      <c r="G5" s="77">
        <v>44</v>
      </c>
      <c r="H5" s="71">
        <v>6</v>
      </c>
    </row>
    <row r="6" spans="1:8" ht="12.75" customHeight="1">
      <c r="A6" s="5"/>
      <c r="B6" s="147" t="s">
        <v>33</v>
      </c>
      <c r="C6" s="148" t="s">
        <v>1</v>
      </c>
      <c r="D6" s="49">
        <f>SUM(E6,G6,F6,H6)</f>
        <v>1176</v>
      </c>
      <c r="E6" s="77">
        <v>615</v>
      </c>
      <c r="F6" s="77">
        <v>235</v>
      </c>
      <c r="G6" s="77">
        <v>287</v>
      </c>
      <c r="H6" s="71">
        <v>39</v>
      </c>
    </row>
    <row r="7" spans="1:8" ht="12.75" customHeight="1">
      <c r="A7" s="5"/>
      <c r="B7" s="147" t="s">
        <v>34</v>
      </c>
      <c r="C7" s="148" t="s">
        <v>2</v>
      </c>
      <c r="D7" s="49">
        <f>SUM(E7,G7,F7,H7)</f>
        <v>2</v>
      </c>
      <c r="E7" s="77">
        <v>1</v>
      </c>
      <c r="F7" s="77" t="s">
        <v>100</v>
      </c>
      <c r="G7" s="72">
        <v>1</v>
      </c>
      <c r="H7" s="72" t="s">
        <v>100</v>
      </c>
    </row>
    <row r="8" spans="1:8" ht="12.75" customHeight="1">
      <c r="A8" s="5"/>
      <c r="B8" s="147" t="s">
        <v>36</v>
      </c>
      <c r="C8" s="156"/>
      <c r="D8" s="49">
        <f>SUM(E8,G8,F8,H8)</f>
        <v>23</v>
      </c>
      <c r="E8" s="77">
        <v>22</v>
      </c>
      <c r="F8" s="77" t="s">
        <v>100</v>
      </c>
      <c r="G8" s="72">
        <v>1</v>
      </c>
      <c r="H8" s="72" t="s">
        <v>100</v>
      </c>
    </row>
    <row r="9" spans="1:8" ht="12.75" customHeight="1">
      <c r="A9" s="6"/>
      <c r="B9" s="145" t="s">
        <v>3</v>
      </c>
      <c r="C9" s="146" t="s">
        <v>3</v>
      </c>
      <c r="D9" s="52">
        <f aca="true" t="shared" si="0" ref="D9:D19">SUM(E9,G9,F9,H9)</f>
        <v>0</v>
      </c>
      <c r="E9" s="71">
        <v>0</v>
      </c>
      <c r="F9" s="71" t="s">
        <v>100</v>
      </c>
      <c r="G9" s="78" t="s">
        <v>100</v>
      </c>
      <c r="H9" s="78" t="s">
        <v>100</v>
      </c>
    </row>
    <row r="10" spans="1:8" ht="12.75" customHeight="1">
      <c r="A10" s="4" t="s">
        <v>37</v>
      </c>
      <c r="B10" s="143" t="s">
        <v>38</v>
      </c>
      <c r="C10" s="144"/>
      <c r="D10" s="50">
        <f t="shared" si="0"/>
        <v>451</v>
      </c>
      <c r="E10" s="84">
        <v>217</v>
      </c>
      <c r="F10" s="84">
        <v>112</v>
      </c>
      <c r="G10" s="124">
        <v>106</v>
      </c>
      <c r="H10" s="125">
        <v>16</v>
      </c>
    </row>
    <row r="11" spans="1:8" ht="12.75" customHeight="1">
      <c r="A11" s="5"/>
      <c r="B11" s="147" t="s">
        <v>39</v>
      </c>
      <c r="C11" s="148"/>
      <c r="D11" s="51">
        <f t="shared" si="0"/>
        <v>912</v>
      </c>
      <c r="E11" s="72">
        <v>505</v>
      </c>
      <c r="F11" s="72">
        <v>182</v>
      </c>
      <c r="G11" s="124">
        <v>198</v>
      </c>
      <c r="H11" s="125">
        <v>27</v>
      </c>
    </row>
    <row r="12" spans="1:8" ht="12.75" customHeight="1">
      <c r="A12" s="5"/>
      <c r="B12" s="147" t="s">
        <v>40</v>
      </c>
      <c r="C12" s="148"/>
      <c r="D12" s="51">
        <f t="shared" si="0"/>
        <v>96</v>
      </c>
      <c r="E12" s="72">
        <v>51</v>
      </c>
      <c r="F12" s="72">
        <v>20</v>
      </c>
      <c r="G12" s="124">
        <v>24</v>
      </c>
      <c r="H12" s="79">
        <v>1</v>
      </c>
    </row>
    <row r="13" spans="1:8" ht="12.75" customHeight="1">
      <c r="A13" s="5"/>
      <c r="B13" s="145" t="s">
        <v>23</v>
      </c>
      <c r="C13" s="146"/>
      <c r="D13" s="52">
        <f t="shared" si="0"/>
        <v>15</v>
      </c>
      <c r="E13" s="78">
        <v>6</v>
      </c>
      <c r="F13" s="78">
        <v>3</v>
      </c>
      <c r="G13" s="75">
        <v>5</v>
      </c>
      <c r="H13" s="103">
        <v>1</v>
      </c>
    </row>
    <row r="14" spans="1:8" ht="12.75" customHeight="1">
      <c r="A14" s="4" t="s">
        <v>8</v>
      </c>
      <c r="B14" s="7" t="s">
        <v>26</v>
      </c>
      <c r="C14" s="17" t="s">
        <v>102</v>
      </c>
      <c r="D14" s="50">
        <f t="shared" si="0"/>
        <v>1450</v>
      </c>
      <c r="E14" s="84">
        <v>775</v>
      </c>
      <c r="F14" s="84">
        <v>299</v>
      </c>
      <c r="G14" s="124">
        <v>331</v>
      </c>
      <c r="H14" s="125">
        <v>45</v>
      </c>
    </row>
    <row r="15" spans="1:8" ht="12.75" customHeight="1">
      <c r="A15" s="5"/>
      <c r="B15" s="8"/>
      <c r="C15" s="17" t="s">
        <v>24</v>
      </c>
      <c r="D15" s="51">
        <f t="shared" si="0"/>
        <v>1</v>
      </c>
      <c r="E15" s="72">
        <v>0</v>
      </c>
      <c r="F15" s="72">
        <v>1</v>
      </c>
      <c r="G15" s="129">
        <v>0</v>
      </c>
      <c r="H15" s="71">
        <v>0</v>
      </c>
    </row>
    <row r="16" spans="1:8" ht="12.75" customHeight="1">
      <c r="A16" s="10"/>
      <c r="B16" s="11"/>
      <c r="C16" s="9" t="s">
        <v>15</v>
      </c>
      <c r="D16" s="52">
        <f t="shared" si="0"/>
        <v>23</v>
      </c>
      <c r="E16" s="78">
        <v>4</v>
      </c>
      <c r="F16" s="78">
        <v>17</v>
      </c>
      <c r="G16" s="109">
        <v>2</v>
      </c>
      <c r="H16" s="80">
        <v>0</v>
      </c>
    </row>
    <row r="17" spans="1:8" ht="12.75" customHeight="1">
      <c r="A17" s="4" t="s">
        <v>41</v>
      </c>
      <c r="B17" s="143" t="s">
        <v>42</v>
      </c>
      <c r="C17" s="144"/>
      <c r="D17" s="55">
        <f t="shared" si="0"/>
        <v>1342</v>
      </c>
      <c r="E17" s="71">
        <v>716</v>
      </c>
      <c r="F17" s="71">
        <v>278</v>
      </c>
      <c r="G17" s="124">
        <v>305</v>
      </c>
      <c r="H17" s="125">
        <v>43</v>
      </c>
    </row>
    <row r="18" spans="1:8" ht="12.75" customHeight="1">
      <c r="A18" s="5"/>
      <c r="B18" s="147" t="s">
        <v>49</v>
      </c>
      <c r="C18" s="148"/>
      <c r="D18" s="51">
        <f t="shared" si="0"/>
        <v>125</v>
      </c>
      <c r="E18" s="72">
        <v>63</v>
      </c>
      <c r="F18" s="72">
        <v>32</v>
      </c>
      <c r="G18" s="74">
        <v>28</v>
      </c>
      <c r="H18" s="127">
        <v>2</v>
      </c>
    </row>
    <row r="19" spans="1:8" ht="12.75" customHeight="1">
      <c r="A19" s="6"/>
      <c r="B19" s="149" t="s">
        <v>15</v>
      </c>
      <c r="C19" s="150"/>
      <c r="D19" s="52">
        <f t="shared" si="0"/>
        <v>7</v>
      </c>
      <c r="E19" s="78">
        <v>0</v>
      </c>
      <c r="F19" s="78">
        <v>7</v>
      </c>
      <c r="G19" s="78">
        <v>0</v>
      </c>
      <c r="H19" s="78" t="s">
        <v>100</v>
      </c>
    </row>
    <row r="20" spans="1:8" ht="12.75" customHeight="1">
      <c r="A20" s="43" t="s">
        <v>43</v>
      </c>
      <c r="B20" s="151" t="s">
        <v>76</v>
      </c>
      <c r="C20" s="152"/>
      <c r="D20" s="56">
        <f>SUM(E20,G20,F20,H20)</f>
        <v>7</v>
      </c>
      <c r="E20" s="72">
        <v>1</v>
      </c>
      <c r="F20" s="72">
        <v>3</v>
      </c>
      <c r="G20" s="130">
        <v>3</v>
      </c>
      <c r="H20" s="128" t="s">
        <v>100</v>
      </c>
    </row>
    <row r="21" spans="1:8" ht="12.75" customHeight="1">
      <c r="A21" s="44"/>
      <c r="B21" s="138" t="s">
        <v>77</v>
      </c>
      <c r="C21" s="139"/>
      <c r="D21" s="56">
        <f aca="true" t="shared" si="1" ref="D21:D30">SUM(E21,G21,F21,H21)</f>
        <v>17</v>
      </c>
      <c r="E21" s="71">
        <v>9</v>
      </c>
      <c r="F21" s="71">
        <v>4</v>
      </c>
      <c r="G21" s="119">
        <v>4</v>
      </c>
      <c r="H21" s="128" t="s">
        <v>100</v>
      </c>
    </row>
    <row r="22" spans="1:8" ht="12.75" customHeight="1">
      <c r="A22" s="44"/>
      <c r="B22" s="138" t="s">
        <v>78</v>
      </c>
      <c r="C22" s="139"/>
      <c r="D22" s="56">
        <f t="shared" si="1"/>
        <v>69</v>
      </c>
      <c r="E22" s="71">
        <v>38</v>
      </c>
      <c r="F22" s="71">
        <v>18</v>
      </c>
      <c r="G22" s="119">
        <v>12</v>
      </c>
      <c r="H22" s="128">
        <v>1</v>
      </c>
    </row>
    <row r="23" spans="1:8" ht="12.75" customHeight="1">
      <c r="A23" s="44"/>
      <c r="B23" s="138" t="s">
        <v>80</v>
      </c>
      <c r="C23" s="139"/>
      <c r="D23" s="56">
        <f t="shared" si="1"/>
        <v>1</v>
      </c>
      <c r="E23" s="128">
        <v>0</v>
      </c>
      <c r="F23" s="128">
        <v>0</v>
      </c>
      <c r="G23" s="128">
        <v>1</v>
      </c>
      <c r="H23" s="128">
        <v>0</v>
      </c>
    </row>
    <row r="24" spans="1:8" ht="12.75" customHeight="1">
      <c r="A24" s="44"/>
      <c r="B24" s="138" t="s">
        <v>79</v>
      </c>
      <c r="C24" s="139"/>
      <c r="D24" s="56">
        <f t="shared" si="1"/>
        <v>4</v>
      </c>
      <c r="E24" s="71">
        <v>0</v>
      </c>
      <c r="F24" s="71">
        <v>1</v>
      </c>
      <c r="G24" s="129">
        <v>3</v>
      </c>
      <c r="H24" s="128">
        <v>0</v>
      </c>
    </row>
    <row r="25" spans="1:8" ht="12.75" customHeight="1">
      <c r="A25" s="44"/>
      <c r="B25" s="138" t="s">
        <v>99</v>
      </c>
      <c r="C25" s="139"/>
      <c r="D25" s="56">
        <f t="shared" si="1"/>
        <v>1</v>
      </c>
      <c r="E25" s="128">
        <v>0</v>
      </c>
      <c r="F25" s="128">
        <v>1</v>
      </c>
      <c r="G25" s="119">
        <v>0</v>
      </c>
      <c r="H25" s="128">
        <v>0</v>
      </c>
    </row>
    <row r="26" spans="1:8" ht="12.75" customHeight="1">
      <c r="A26" s="44"/>
      <c r="B26" s="138" t="s">
        <v>81</v>
      </c>
      <c r="C26" s="139"/>
      <c r="D26" s="56">
        <f t="shared" si="1"/>
        <v>13</v>
      </c>
      <c r="E26" s="71">
        <v>7</v>
      </c>
      <c r="F26" s="71">
        <v>3</v>
      </c>
      <c r="G26" s="119">
        <v>3</v>
      </c>
      <c r="H26" s="128">
        <v>0</v>
      </c>
    </row>
    <row r="27" spans="1:8" ht="12.75" customHeight="1">
      <c r="A27" s="44"/>
      <c r="B27" s="138" t="s">
        <v>82</v>
      </c>
      <c r="C27" s="139"/>
      <c r="D27" s="56">
        <f>SUM(E27,G27,F27,H27)</f>
        <v>13</v>
      </c>
      <c r="E27" s="71">
        <v>7</v>
      </c>
      <c r="F27" s="71">
        <v>6</v>
      </c>
      <c r="G27" s="119">
        <v>0</v>
      </c>
      <c r="H27" s="128">
        <v>0</v>
      </c>
    </row>
    <row r="28" spans="1:8" ht="12.75" customHeight="1">
      <c r="A28" s="44"/>
      <c r="B28" s="138" t="s">
        <v>83</v>
      </c>
      <c r="C28" s="139"/>
      <c r="D28" s="56">
        <f>SUM(E28,G28,F28,H28)</f>
        <v>2</v>
      </c>
      <c r="E28" s="71">
        <v>0</v>
      </c>
      <c r="F28" s="128">
        <v>0</v>
      </c>
      <c r="G28" s="128">
        <v>2</v>
      </c>
      <c r="H28" s="128">
        <v>0</v>
      </c>
    </row>
    <row r="29" spans="1:8" ht="12.75" customHeight="1">
      <c r="A29" s="44"/>
      <c r="B29" s="138" t="s">
        <v>84</v>
      </c>
      <c r="C29" s="139"/>
      <c r="D29" s="56">
        <f>SUM(E29,G29,F29,H29)</f>
        <v>4</v>
      </c>
      <c r="E29" s="71">
        <v>2</v>
      </c>
      <c r="F29" s="128">
        <v>1</v>
      </c>
      <c r="G29" s="128">
        <v>1</v>
      </c>
      <c r="H29" s="128">
        <v>0</v>
      </c>
    </row>
    <row r="30" spans="1:8" ht="12.75" customHeight="1">
      <c r="A30" s="44"/>
      <c r="B30" s="138" t="s">
        <v>85</v>
      </c>
      <c r="C30" s="139"/>
      <c r="D30" s="56">
        <f t="shared" si="1"/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12.75" customHeight="1">
      <c r="A31" s="44"/>
      <c r="B31" s="138" t="s">
        <v>86</v>
      </c>
      <c r="C31" s="139"/>
      <c r="D31" s="57">
        <f>SUM(E31,G31,F31,H31)</f>
        <v>2</v>
      </c>
      <c r="E31" s="129">
        <v>1</v>
      </c>
      <c r="F31" s="71">
        <v>0</v>
      </c>
      <c r="G31" s="128">
        <v>1</v>
      </c>
      <c r="H31" s="128">
        <v>0</v>
      </c>
    </row>
    <row r="32" spans="1:8" ht="12.75" customHeight="1">
      <c r="A32" s="44"/>
      <c r="B32" s="157" t="s">
        <v>16</v>
      </c>
      <c r="C32" s="158"/>
      <c r="D32" s="56">
        <f>SUM(E32,G32,F32,H32)</f>
        <v>8</v>
      </c>
      <c r="E32" s="72">
        <v>4</v>
      </c>
      <c r="F32" s="72">
        <v>1</v>
      </c>
      <c r="G32" s="120">
        <v>2</v>
      </c>
      <c r="H32" s="128">
        <v>1</v>
      </c>
    </row>
    <row r="33" spans="1:8" ht="12.75" customHeight="1">
      <c r="A33" s="44"/>
      <c r="B33" s="157" t="s">
        <v>30</v>
      </c>
      <c r="C33" s="158"/>
      <c r="D33" s="52">
        <f>SUM(E33,G33,F33,H33)</f>
        <v>0</v>
      </c>
      <c r="E33" s="128" t="s">
        <v>100</v>
      </c>
      <c r="F33" s="78">
        <v>0</v>
      </c>
      <c r="G33" s="128">
        <v>0</v>
      </c>
      <c r="H33" s="128">
        <v>0</v>
      </c>
    </row>
    <row r="34" spans="1:8" ht="12.75" customHeight="1">
      <c r="A34" s="159" t="s">
        <v>88</v>
      </c>
      <c r="B34" s="92" t="s">
        <v>89</v>
      </c>
      <c r="C34" s="87" t="s">
        <v>90</v>
      </c>
      <c r="D34" s="50">
        <f>SUM(E34:H34)</f>
        <v>62</v>
      </c>
      <c r="E34" s="84">
        <v>34</v>
      </c>
      <c r="F34" s="84">
        <v>15</v>
      </c>
      <c r="G34" s="131">
        <v>11</v>
      </c>
      <c r="H34" s="131">
        <v>2</v>
      </c>
    </row>
    <row r="35" spans="1:8" ht="12.75" customHeight="1">
      <c r="A35" s="160"/>
      <c r="B35" s="93" t="s">
        <v>91</v>
      </c>
      <c r="C35" s="88" t="s">
        <v>92</v>
      </c>
      <c r="D35" s="51">
        <f aca="true" t="shared" si="2" ref="D35:D41">SUM(E35:H35)</f>
        <v>673</v>
      </c>
      <c r="E35" s="72">
        <v>345</v>
      </c>
      <c r="F35" s="72">
        <v>165</v>
      </c>
      <c r="G35" s="102">
        <v>143</v>
      </c>
      <c r="H35" s="102">
        <v>20</v>
      </c>
    </row>
    <row r="36" spans="1:8" ht="12.75" customHeight="1">
      <c r="A36" s="160"/>
      <c r="B36" s="93"/>
      <c r="C36" s="88" t="s">
        <v>93</v>
      </c>
      <c r="D36" s="51">
        <f t="shared" si="2"/>
        <v>722</v>
      </c>
      <c r="E36" s="72">
        <v>396</v>
      </c>
      <c r="F36" s="72">
        <v>129</v>
      </c>
      <c r="G36" s="102">
        <v>174</v>
      </c>
      <c r="H36" s="102">
        <v>23</v>
      </c>
    </row>
    <row r="37" spans="1:8" ht="12.75" customHeight="1">
      <c r="A37" s="160"/>
      <c r="B37" s="94"/>
      <c r="C37" s="89" t="s">
        <v>3</v>
      </c>
      <c r="D37" s="51">
        <f t="shared" si="2"/>
        <v>17</v>
      </c>
      <c r="E37" s="72">
        <v>4</v>
      </c>
      <c r="F37" s="72">
        <v>8</v>
      </c>
      <c r="G37" s="102">
        <v>5</v>
      </c>
      <c r="H37" s="128">
        <v>0</v>
      </c>
    </row>
    <row r="38" spans="1:12" ht="12.75" customHeight="1">
      <c r="A38" s="160"/>
      <c r="B38" s="92" t="s">
        <v>94</v>
      </c>
      <c r="C38" s="87" t="s">
        <v>95</v>
      </c>
      <c r="D38" s="50">
        <f t="shared" si="2"/>
        <v>1231</v>
      </c>
      <c r="E38" s="84">
        <v>660</v>
      </c>
      <c r="F38" s="84">
        <v>270</v>
      </c>
      <c r="G38" s="131">
        <v>259</v>
      </c>
      <c r="H38" s="131">
        <v>42</v>
      </c>
      <c r="L38" s="59"/>
    </row>
    <row r="39" spans="1:8" ht="12.75" customHeight="1">
      <c r="A39" s="160"/>
      <c r="B39" s="61"/>
      <c r="C39" s="90" t="s">
        <v>96</v>
      </c>
      <c r="D39" s="51">
        <f t="shared" si="2"/>
        <v>191</v>
      </c>
      <c r="E39" s="72">
        <v>96</v>
      </c>
      <c r="F39" s="72">
        <v>33</v>
      </c>
      <c r="G39" s="102">
        <v>59</v>
      </c>
      <c r="H39" s="102">
        <v>3</v>
      </c>
    </row>
    <row r="40" spans="1:8" ht="12.75" customHeight="1">
      <c r="A40" s="160"/>
      <c r="B40" s="61"/>
      <c r="C40" s="91" t="s">
        <v>97</v>
      </c>
      <c r="D40" s="51">
        <f t="shared" si="2"/>
        <v>20</v>
      </c>
      <c r="E40" s="72">
        <v>13</v>
      </c>
      <c r="F40" s="72">
        <v>2</v>
      </c>
      <c r="G40" s="102">
        <v>5</v>
      </c>
      <c r="H40" s="128">
        <v>0</v>
      </c>
    </row>
    <row r="41" spans="1:8" ht="12.75" customHeight="1">
      <c r="A41" s="161"/>
      <c r="B41" s="60"/>
      <c r="C41" s="89" t="s">
        <v>3</v>
      </c>
      <c r="D41" s="51">
        <f t="shared" si="2"/>
        <v>32</v>
      </c>
      <c r="E41" s="72">
        <v>10</v>
      </c>
      <c r="F41" s="72">
        <v>12</v>
      </c>
      <c r="G41" s="102">
        <v>10</v>
      </c>
      <c r="H41" s="128">
        <v>0</v>
      </c>
    </row>
    <row r="42" spans="1:8" ht="12.75" customHeight="1">
      <c r="A42" s="4" t="s">
        <v>9</v>
      </c>
      <c r="B42" s="164" t="s">
        <v>10</v>
      </c>
      <c r="C42" s="165"/>
      <c r="D42" s="50">
        <f aca="true" t="shared" si="3" ref="D42:D50">SUM(E42,G42,F42,H42)</f>
        <v>1339</v>
      </c>
      <c r="E42" s="84">
        <v>714</v>
      </c>
      <c r="F42" s="84">
        <v>278</v>
      </c>
      <c r="G42" s="131">
        <v>304</v>
      </c>
      <c r="H42" s="131">
        <v>43</v>
      </c>
    </row>
    <row r="43" spans="1:8" ht="12.75" customHeight="1">
      <c r="A43" s="5"/>
      <c r="B43" s="29" t="s">
        <v>11</v>
      </c>
      <c r="C43" s="19" t="s">
        <v>12</v>
      </c>
      <c r="D43" s="51">
        <f t="shared" si="3"/>
        <v>41</v>
      </c>
      <c r="E43" s="72">
        <v>14</v>
      </c>
      <c r="F43" s="72">
        <v>17</v>
      </c>
      <c r="G43" s="102">
        <v>9</v>
      </c>
      <c r="H43" s="102">
        <v>1</v>
      </c>
    </row>
    <row r="44" spans="1:8" ht="12.75" customHeight="1">
      <c r="A44" s="5"/>
      <c r="B44" s="14"/>
      <c r="C44" s="12" t="s">
        <v>13</v>
      </c>
      <c r="D44" s="51">
        <f t="shared" si="3"/>
        <v>61</v>
      </c>
      <c r="E44" s="72">
        <v>36</v>
      </c>
      <c r="F44" s="72">
        <v>10</v>
      </c>
      <c r="G44" s="102">
        <v>14</v>
      </c>
      <c r="H44" s="128">
        <v>1</v>
      </c>
    </row>
    <row r="45" spans="1:8" ht="12.75" customHeight="1">
      <c r="A45" s="5"/>
      <c r="B45" s="22"/>
      <c r="C45" s="30" t="s">
        <v>14</v>
      </c>
      <c r="D45" s="51">
        <f t="shared" si="3"/>
        <v>26</v>
      </c>
      <c r="E45" s="72">
        <v>15</v>
      </c>
      <c r="F45" s="72">
        <v>5</v>
      </c>
      <c r="G45" s="102">
        <v>6</v>
      </c>
      <c r="H45" s="128">
        <v>0</v>
      </c>
    </row>
    <row r="46" spans="1:8" ht="12.75" customHeight="1">
      <c r="A46" s="13"/>
      <c r="B46" s="162" t="s">
        <v>30</v>
      </c>
      <c r="C46" s="163"/>
      <c r="D46" s="52">
        <f t="shared" si="3"/>
        <v>7</v>
      </c>
      <c r="E46" s="102">
        <v>0</v>
      </c>
      <c r="F46" s="102">
        <v>7</v>
      </c>
      <c r="G46" s="102">
        <v>0</v>
      </c>
      <c r="H46" s="102">
        <v>0</v>
      </c>
    </row>
    <row r="47" spans="1:8" ht="12.75" customHeight="1">
      <c r="A47" s="4" t="s">
        <v>17</v>
      </c>
      <c r="B47" s="27" t="s">
        <v>19</v>
      </c>
      <c r="C47" s="18" t="s">
        <v>28</v>
      </c>
      <c r="D47" s="50">
        <f t="shared" si="3"/>
        <v>1445</v>
      </c>
      <c r="E47" s="84">
        <v>773</v>
      </c>
      <c r="F47" s="84">
        <v>303</v>
      </c>
      <c r="G47" s="131">
        <v>327</v>
      </c>
      <c r="H47" s="131">
        <v>42</v>
      </c>
    </row>
    <row r="48" spans="1:8" ht="12.75" customHeight="1">
      <c r="A48" s="5" t="s">
        <v>18</v>
      </c>
      <c r="B48" s="11"/>
      <c r="C48" s="19" t="s">
        <v>29</v>
      </c>
      <c r="D48" s="51">
        <f t="shared" si="3"/>
        <v>15</v>
      </c>
      <c r="E48" s="72">
        <v>5</v>
      </c>
      <c r="F48" s="129">
        <v>2</v>
      </c>
      <c r="G48" s="102">
        <v>5</v>
      </c>
      <c r="H48" s="128">
        <v>3</v>
      </c>
    </row>
    <row r="49" spans="1:8" ht="13.5">
      <c r="A49" s="5"/>
      <c r="B49" s="28" t="s">
        <v>22</v>
      </c>
      <c r="C49" s="12" t="s">
        <v>27</v>
      </c>
      <c r="D49" s="51">
        <f t="shared" si="3"/>
        <v>14</v>
      </c>
      <c r="E49" s="72">
        <v>1</v>
      </c>
      <c r="F49" s="72">
        <v>12</v>
      </c>
      <c r="G49" s="102">
        <v>1</v>
      </c>
      <c r="H49" s="128">
        <v>0</v>
      </c>
    </row>
    <row r="50" spans="1:8" ht="13.5">
      <c r="A50" s="5"/>
      <c r="B50" s="166" t="s">
        <v>16</v>
      </c>
      <c r="C50" s="167"/>
      <c r="D50" s="51">
        <f t="shared" si="3"/>
        <v>0</v>
      </c>
      <c r="E50" s="102">
        <v>0</v>
      </c>
      <c r="F50" s="102">
        <v>0</v>
      </c>
      <c r="G50" s="102">
        <v>0</v>
      </c>
      <c r="H50" s="132">
        <v>0</v>
      </c>
    </row>
    <row r="51" spans="1:8" ht="13.5">
      <c r="A51" s="6"/>
      <c r="B51" s="162" t="s">
        <v>30</v>
      </c>
      <c r="C51" s="163"/>
      <c r="D51" s="54">
        <f>SUM(E51,G51,F51,H51)</f>
        <v>0</v>
      </c>
      <c r="E51" s="109">
        <v>0</v>
      </c>
      <c r="F51" s="109">
        <v>0</v>
      </c>
      <c r="G51" s="109">
        <v>0</v>
      </c>
      <c r="H51" s="118">
        <v>0</v>
      </c>
    </row>
    <row r="52" spans="1:8" ht="13.5">
      <c r="A52" s="134"/>
      <c r="B52" s="46"/>
      <c r="C52" s="46"/>
      <c r="D52" s="135"/>
      <c r="E52" s="136"/>
      <c r="F52" s="136"/>
      <c r="G52" s="136"/>
      <c r="H52" s="137"/>
    </row>
    <row r="53" spans="1:8" ht="13.5">
      <c r="A53" s="134"/>
      <c r="B53" s="46"/>
      <c r="C53" s="46"/>
      <c r="D53" s="135"/>
      <c r="E53" s="136"/>
      <c r="F53" s="136"/>
      <c r="G53" s="136"/>
      <c r="H53" s="137"/>
    </row>
    <row r="54" spans="1:8" ht="13.5">
      <c r="A54" s="3" t="s">
        <v>50</v>
      </c>
      <c r="E54" s="70"/>
      <c r="F54" s="70"/>
      <c r="G54" s="16"/>
      <c r="H54" s="42" t="s">
        <v>109</v>
      </c>
    </row>
    <row r="55" spans="1:8" ht="13.5">
      <c r="A55" s="95" t="s">
        <v>103</v>
      </c>
      <c r="B55" s="96"/>
      <c r="C55" s="97" t="s">
        <v>104</v>
      </c>
      <c r="D55" s="45" t="s">
        <v>67</v>
      </c>
      <c r="E55" s="45" t="s">
        <v>25</v>
      </c>
      <c r="F55" s="45" t="s">
        <v>45</v>
      </c>
      <c r="G55" s="45" t="s">
        <v>4</v>
      </c>
      <c r="H55" s="45" t="s">
        <v>46</v>
      </c>
    </row>
    <row r="56" spans="1:8" ht="13.5">
      <c r="A56" s="153" t="s">
        <v>5</v>
      </c>
      <c r="B56" s="154"/>
      <c r="C56" s="155"/>
      <c r="D56" s="48">
        <f aca="true" t="shared" si="4" ref="D56:D106">SUM(E56,G56,F56,H56)</f>
        <v>1168</v>
      </c>
      <c r="E56" s="48">
        <f>SUM(E57:E62)</f>
        <v>584</v>
      </c>
      <c r="F56" s="48">
        <f>SUM(F57:F62)</f>
        <v>248</v>
      </c>
      <c r="G56" s="48">
        <f>SUM(G57:G62)</f>
        <v>300</v>
      </c>
      <c r="H56" s="48">
        <f>SUM(H57:H62)</f>
        <v>36</v>
      </c>
    </row>
    <row r="57" spans="1:8" ht="13.5">
      <c r="A57" s="4" t="s">
        <v>6</v>
      </c>
      <c r="B57" s="143" t="s">
        <v>51</v>
      </c>
      <c r="C57" s="144" t="s">
        <v>0</v>
      </c>
      <c r="D57" s="49">
        <f t="shared" si="4"/>
        <v>1</v>
      </c>
      <c r="E57" s="77">
        <v>1</v>
      </c>
      <c r="F57" s="77" t="s">
        <v>100</v>
      </c>
      <c r="G57" s="77" t="s">
        <v>100</v>
      </c>
      <c r="H57" s="84">
        <v>0</v>
      </c>
    </row>
    <row r="58" spans="1:8" ht="13.5">
      <c r="A58" s="5"/>
      <c r="B58" s="147" t="s">
        <v>52</v>
      </c>
      <c r="C58" s="148" t="s">
        <v>1</v>
      </c>
      <c r="D58" s="49">
        <f t="shared" si="4"/>
        <v>161</v>
      </c>
      <c r="E58" s="77">
        <v>146</v>
      </c>
      <c r="F58" s="77">
        <v>5</v>
      </c>
      <c r="G58" s="77">
        <v>3</v>
      </c>
      <c r="H58" s="71">
        <v>7</v>
      </c>
    </row>
    <row r="59" spans="1:8" ht="13.5">
      <c r="A59" s="5"/>
      <c r="B59" s="147" t="s">
        <v>53</v>
      </c>
      <c r="C59" s="148" t="s">
        <v>2</v>
      </c>
      <c r="D59" s="49">
        <f t="shared" si="4"/>
        <v>383</v>
      </c>
      <c r="E59" s="77">
        <v>302</v>
      </c>
      <c r="F59" s="77">
        <v>35</v>
      </c>
      <c r="G59" s="77">
        <v>20</v>
      </c>
      <c r="H59" s="71">
        <v>26</v>
      </c>
    </row>
    <row r="60" spans="1:8" ht="13.5">
      <c r="A60" s="5"/>
      <c r="B60" s="147" t="s">
        <v>54</v>
      </c>
      <c r="C60" s="156"/>
      <c r="D60" s="49">
        <f t="shared" si="4"/>
        <v>298</v>
      </c>
      <c r="E60" s="77">
        <v>134</v>
      </c>
      <c r="F60" s="77">
        <v>73</v>
      </c>
      <c r="G60" s="77">
        <v>88</v>
      </c>
      <c r="H60" s="71">
        <v>3</v>
      </c>
    </row>
    <row r="61" spans="1:8" ht="13.5">
      <c r="A61" s="5"/>
      <c r="B61" s="147" t="s">
        <v>98</v>
      </c>
      <c r="C61" s="156"/>
      <c r="D61" s="49">
        <f t="shared" si="4"/>
        <v>325</v>
      </c>
      <c r="E61" s="77">
        <v>1</v>
      </c>
      <c r="F61" s="77">
        <v>135</v>
      </c>
      <c r="G61" s="122">
        <v>189</v>
      </c>
      <c r="H61" s="72">
        <v>0</v>
      </c>
    </row>
    <row r="62" spans="1:8" ht="13.5">
      <c r="A62" s="6"/>
      <c r="B62" s="145" t="s">
        <v>3</v>
      </c>
      <c r="C62" s="146" t="s">
        <v>3</v>
      </c>
      <c r="D62" s="52">
        <f t="shared" si="4"/>
        <v>0</v>
      </c>
      <c r="E62" s="78">
        <v>0</v>
      </c>
      <c r="F62" s="123" t="s">
        <v>100</v>
      </c>
      <c r="G62" s="123" t="s">
        <v>100</v>
      </c>
      <c r="H62" s="78">
        <v>0</v>
      </c>
    </row>
    <row r="63" spans="1:8" ht="13.5">
      <c r="A63" s="4" t="s">
        <v>101</v>
      </c>
      <c r="B63" s="143" t="s">
        <v>42</v>
      </c>
      <c r="C63" s="144"/>
      <c r="D63" s="49">
        <f t="shared" si="4"/>
        <v>4</v>
      </c>
      <c r="E63" s="71">
        <v>0</v>
      </c>
      <c r="F63" s="71">
        <v>2</v>
      </c>
      <c r="G63" s="124">
        <v>2</v>
      </c>
      <c r="H63" s="72">
        <v>0</v>
      </c>
    </row>
    <row r="64" spans="1:8" ht="13.5">
      <c r="A64" s="5"/>
      <c r="B64" s="147" t="s">
        <v>49</v>
      </c>
      <c r="C64" s="148"/>
      <c r="D64" s="49">
        <f t="shared" si="4"/>
        <v>1055</v>
      </c>
      <c r="E64" s="72">
        <v>568</v>
      </c>
      <c r="F64" s="72">
        <v>200</v>
      </c>
      <c r="G64" s="124">
        <v>255</v>
      </c>
      <c r="H64" s="125">
        <v>32</v>
      </c>
    </row>
    <row r="65" spans="1:8" ht="13.5">
      <c r="A65" s="5"/>
      <c r="B65" s="145" t="s">
        <v>47</v>
      </c>
      <c r="C65" s="146"/>
      <c r="D65" s="53">
        <f t="shared" si="4"/>
        <v>109</v>
      </c>
      <c r="E65" s="78">
        <v>16</v>
      </c>
      <c r="F65" s="78">
        <v>46</v>
      </c>
      <c r="G65" s="75">
        <v>43</v>
      </c>
      <c r="H65" s="103">
        <v>4</v>
      </c>
    </row>
    <row r="66" spans="1:8" ht="13.5">
      <c r="A66" s="4" t="s">
        <v>8</v>
      </c>
      <c r="B66" s="7" t="s">
        <v>26</v>
      </c>
      <c r="C66" s="17" t="s">
        <v>102</v>
      </c>
      <c r="D66" s="49">
        <f t="shared" si="4"/>
        <v>1147</v>
      </c>
      <c r="E66" s="84">
        <v>576</v>
      </c>
      <c r="F66" s="84">
        <v>244</v>
      </c>
      <c r="G66" s="124">
        <v>291</v>
      </c>
      <c r="H66" s="125">
        <v>36</v>
      </c>
    </row>
    <row r="67" spans="1:8" ht="13.5">
      <c r="A67" s="5"/>
      <c r="B67" s="8"/>
      <c r="C67" s="17" t="s">
        <v>24</v>
      </c>
      <c r="D67" s="49">
        <f t="shared" si="4"/>
        <v>3</v>
      </c>
      <c r="E67" s="72">
        <v>1</v>
      </c>
      <c r="F67" s="79">
        <v>2</v>
      </c>
      <c r="G67" s="72">
        <v>0</v>
      </c>
      <c r="H67" s="125">
        <v>0</v>
      </c>
    </row>
    <row r="68" spans="1:8" ht="13.5">
      <c r="A68" s="10"/>
      <c r="B68" s="11"/>
      <c r="C68" s="9" t="s">
        <v>15</v>
      </c>
      <c r="D68" s="53">
        <f t="shared" si="4"/>
        <v>18</v>
      </c>
      <c r="E68" s="78">
        <v>7</v>
      </c>
      <c r="F68" s="126">
        <v>2</v>
      </c>
      <c r="G68" s="75">
        <v>9</v>
      </c>
      <c r="H68" s="78">
        <v>0</v>
      </c>
    </row>
    <row r="69" spans="1:8" ht="13.5">
      <c r="A69" s="4" t="s">
        <v>41</v>
      </c>
      <c r="B69" s="143" t="s">
        <v>20</v>
      </c>
      <c r="C69" s="144"/>
      <c r="D69" s="49">
        <f t="shared" si="4"/>
        <v>1113</v>
      </c>
      <c r="E69" s="84">
        <v>563</v>
      </c>
      <c r="F69" s="84">
        <v>227</v>
      </c>
      <c r="G69" s="124">
        <v>290</v>
      </c>
      <c r="H69" s="125">
        <v>33</v>
      </c>
    </row>
    <row r="70" spans="1:8" ht="13.5">
      <c r="A70" s="5"/>
      <c r="B70" s="147" t="s">
        <v>21</v>
      </c>
      <c r="C70" s="148"/>
      <c r="D70" s="49">
        <f t="shared" si="4"/>
        <v>55</v>
      </c>
      <c r="E70" s="72">
        <v>21</v>
      </c>
      <c r="F70" s="72">
        <v>21</v>
      </c>
      <c r="G70" s="74">
        <v>10</v>
      </c>
      <c r="H70" s="127">
        <v>3</v>
      </c>
    </row>
    <row r="71" spans="1:8" ht="13.5">
      <c r="A71" s="6"/>
      <c r="B71" s="149" t="s">
        <v>48</v>
      </c>
      <c r="C71" s="150"/>
      <c r="D71" s="52">
        <f t="shared" si="4"/>
        <v>0</v>
      </c>
      <c r="E71" s="121">
        <v>0</v>
      </c>
      <c r="F71" s="121">
        <v>0</v>
      </c>
      <c r="G71" s="121">
        <v>0</v>
      </c>
      <c r="H71" s="121">
        <v>0</v>
      </c>
    </row>
    <row r="72" spans="1:8" ht="13.5">
      <c r="A72" s="43" t="s">
        <v>43</v>
      </c>
      <c r="B72" s="151" t="s">
        <v>76</v>
      </c>
      <c r="C72" s="152"/>
      <c r="D72" s="56">
        <f>SUM(E72,G72,F72,H72)</f>
        <v>20</v>
      </c>
      <c r="E72" s="71">
        <v>8</v>
      </c>
      <c r="F72" s="71">
        <v>10</v>
      </c>
      <c r="G72" s="119">
        <v>2</v>
      </c>
      <c r="H72" s="128">
        <v>0</v>
      </c>
    </row>
    <row r="73" spans="1:8" ht="13.5">
      <c r="A73" s="44"/>
      <c r="B73" s="138" t="s">
        <v>77</v>
      </c>
      <c r="C73" s="139"/>
      <c r="D73" s="56">
        <f aca="true" t="shared" si="5" ref="D73:D84">SUM(E73,G73,F73,H73)</f>
        <v>8</v>
      </c>
      <c r="E73" s="71">
        <v>3</v>
      </c>
      <c r="F73" s="71">
        <v>3</v>
      </c>
      <c r="G73" s="119">
        <v>2</v>
      </c>
      <c r="H73" s="128">
        <v>0</v>
      </c>
    </row>
    <row r="74" spans="1:8" ht="13.5">
      <c r="A74" s="44"/>
      <c r="B74" s="138" t="s">
        <v>78</v>
      </c>
      <c r="C74" s="139"/>
      <c r="D74" s="56">
        <f t="shared" si="5"/>
        <v>8</v>
      </c>
      <c r="E74" s="71">
        <v>2</v>
      </c>
      <c r="F74" s="71">
        <v>4</v>
      </c>
      <c r="G74" s="71">
        <v>2</v>
      </c>
      <c r="H74" s="71">
        <v>0</v>
      </c>
    </row>
    <row r="75" spans="1:8" ht="13.5">
      <c r="A75" s="44"/>
      <c r="B75" s="138" t="s">
        <v>80</v>
      </c>
      <c r="C75" s="139"/>
      <c r="D75" s="56">
        <f t="shared" si="5"/>
        <v>1</v>
      </c>
      <c r="E75" s="71">
        <v>1</v>
      </c>
      <c r="F75" s="71">
        <v>0</v>
      </c>
      <c r="G75" s="71">
        <v>0</v>
      </c>
      <c r="H75" s="71">
        <v>0</v>
      </c>
    </row>
    <row r="76" spans="1:8" ht="13.5">
      <c r="A76" s="44"/>
      <c r="B76" s="138" t="s">
        <v>79</v>
      </c>
      <c r="C76" s="139"/>
      <c r="D76" s="56">
        <f t="shared" si="5"/>
        <v>2</v>
      </c>
      <c r="E76" s="71">
        <v>0</v>
      </c>
      <c r="F76" s="71">
        <v>2</v>
      </c>
      <c r="G76" s="71">
        <v>0</v>
      </c>
      <c r="H76" s="71">
        <v>0</v>
      </c>
    </row>
    <row r="77" spans="1:8" ht="13.5">
      <c r="A77" s="44"/>
      <c r="B77" s="138" t="s">
        <v>99</v>
      </c>
      <c r="C77" s="139"/>
      <c r="D77" s="56">
        <f t="shared" si="5"/>
        <v>1</v>
      </c>
      <c r="E77" s="71">
        <v>0</v>
      </c>
      <c r="F77" s="71">
        <v>0</v>
      </c>
      <c r="G77" s="71">
        <v>1</v>
      </c>
      <c r="H77" s="71">
        <v>0</v>
      </c>
    </row>
    <row r="78" spans="1:8" ht="13.5">
      <c r="A78" s="44"/>
      <c r="B78" s="138" t="s">
        <v>81</v>
      </c>
      <c r="C78" s="139"/>
      <c r="D78" s="56">
        <f t="shared" si="5"/>
        <v>1</v>
      </c>
      <c r="E78" s="71">
        <v>0</v>
      </c>
      <c r="F78" s="71">
        <v>1</v>
      </c>
      <c r="G78" s="71">
        <v>0</v>
      </c>
      <c r="H78" s="71">
        <v>0</v>
      </c>
    </row>
    <row r="79" spans="1:8" ht="13.5">
      <c r="A79" s="44"/>
      <c r="B79" s="138" t="s">
        <v>82</v>
      </c>
      <c r="C79" s="139"/>
      <c r="D79" s="56">
        <f t="shared" si="5"/>
        <v>2</v>
      </c>
      <c r="E79" s="71">
        <v>0</v>
      </c>
      <c r="F79" s="71">
        <v>1</v>
      </c>
      <c r="G79" s="119">
        <v>0</v>
      </c>
      <c r="H79" s="71">
        <v>1</v>
      </c>
    </row>
    <row r="80" spans="1:8" ht="13.5">
      <c r="A80" s="44"/>
      <c r="B80" s="138" t="s">
        <v>83</v>
      </c>
      <c r="C80" s="139"/>
      <c r="D80" s="56">
        <f t="shared" si="5"/>
        <v>1</v>
      </c>
      <c r="E80" s="71">
        <v>0</v>
      </c>
      <c r="F80" s="71">
        <v>0</v>
      </c>
      <c r="G80" s="71">
        <v>1</v>
      </c>
      <c r="H80" s="71">
        <v>0</v>
      </c>
    </row>
    <row r="81" spans="1:8" ht="13.5">
      <c r="A81" s="44"/>
      <c r="B81" s="138" t="s">
        <v>84</v>
      </c>
      <c r="C81" s="139"/>
      <c r="D81" s="56">
        <f t="shared" si="5"/>
        <v>5</v>
      </c>
      <c r="E81" s="71">
        <v>4</v>
      </c>
      <c r="F81" s="71">
        <v>0</v>
      </c>
      <c r="G81" s="119">
        <v>1</v>
      </c>
      <c r="H81" s="71">
        <v>0</v>
      </c>
    </row>
    <row r="82" spans="1:8" ht="13.5">
      <c r="A82" s="44"/>
      <c r="B82" s="138" t="s">
        <v>85</v>
      </c>
      <c r="C82" s="139"/>
      <c r="D82" s="56">
        <f>SUM(E82,G82,F82,H82)</f>
        <v>0</v>
      </c>
      <c r="E82" s="71">
        <v>0</v>
      </c>
      <c r="F82" s="71">
        <v>0</v>
      </c>
      <c r="G82" s="71">
        <v>0</v>
      </c>
      <c r="H82" s="71">
        <v>0</v>
      </c>
    </row>
    <row r="83" spans="1:8" ht="13.5">
      <c r="A83" s="44"/>
      <c r="B83" s="138" t="s">
        <v>86</v>
      </c>
      <c r="C83" s="139"/>
      <c r="D83" s="57">
        <f t="shared" si="5"/>
        <v>4</v>
      </c>
      <c r="E83" s="71">
        <v>1</v>
      </c>
      <c r="F83" s="71">
        <v>0</v>
      </c>
      <c r="G83" s="119">
        <v>1</v>
      </c>
      <c r="H83" s="71">
        <v>2</v>
      </c>
    </row>
    <row r="84" spans="1:8" ht="13.5">
      <c r="A84" s="44"/>
      <c r="B84" s="157" t="s">
        <v>16</v>
      </c>
      <c r="C84" s="158"/>
      <c r="D84" s="56">
        <f t="shared" si="5"/>
        <v>5</v>
      </c>
      <c r="E84" s="71">
        <v>3</v>
      </c>
      <c r="F84" s="72">
        <v>1</v>
      </c>
      <c r="G84" s="120">
        <v>1</v>
      </c>
      <c r="H84" s="71">
        <v>0</v>
      </c>
    </row>
    <row r="85" spans="1:8" ht="13.5">
      <c r="A85" s="44"/>
      <c r="B85" s="157" t="s">
        <v>30</v>
      </c>
      <c r="C85" s="158"/>
      <c r="D85" s="66">
        <f t="shared" si="4"/>
        <v>0</v>
      </c>
      <c r="E85" s="121">
        <v>0</v>
      </c>
      <c r="F85" s="71">
        <v>0</v>
      </c>
      <c r="G85" s="71">
        <v>0</v>
      </c>
      <c r="H85" s="71">
        <v>0</v>
      </c>
    </row>
    <row r="86" spans="1:8" ht="13.5">
      <c r="A86" s="4" t="s">
        <v>44</v>
      </c>
      <c r="B86" s="21" t="s">
        <v>55</v>
      </c>
      <c r="C86" s="31" t="s">
        <v>60</v>
      </c>
      <c r="D86" s="49">
        <f t="shared" si="4"/>
        <v>75</v>
      </c>
      <c r="E86" s="73">
        <v>44</v>
      </c>
      <c r="F86" s="73">
        <v>10</v>
      </c>
      <c r="G86" s="69">
        <v>16</v>
      </c>
      <c r="H86" s="69">
        <v>5</v>
      </c>
    </row>
    <row r="87" spans="1:8" ht="13.5">
      <c r="A87" s="5"/>
      <c r="C87" s="25" t="s">
        <v>56</v>
      </c>
      <c r="D87" s="49">
        <f t="shared" si="4"/>
        <v>16</v>
      </c>
      <c r="E87" s="67">
        <v>14</v>
      </c>
      <c r="F87" s="67">
        <v>0</v>
      </c>
      <c r="G87" s="58">
        <v>0</v>
      </c>
      <c r="H87" s="58">
        <v>2</v>
      </c>
    </row>
    <row r="88" spans="1:8" ht="13.5">
      <c r="A88" s="5"/>
      <c r="C88" s="26" t="s">
        <v>61</v>
      </c>
      <c r="D88" s="49">
        <f t="shared" si="4"/>
        <v>1070</v>
      </c>
      <c r="E88" s="67">
        <v>523</v>
      </c>
      <c r="F88" s="67">
        <v>237</v>
      </c>
      <c r="G88" s="58">
        <v>282</v>
      </c>
      <c r="H88" s="58">
        <v>28</v>
      </c>
    </row>
    <row r="89" spans="1:8" ht="13.5">
      <c r="A89" s="5"/>
      <c r="B89" s="24"/>
      <c r="C89" s="25" t="s">
        <v>30</v>
      </c>
      <c r="D89" s="49">
        <f t="shared" si="4"/>
        <v>7</v>
      </c>
      <c r="E89" s="67">
        <v>3</v>
      </c>
      <c r="F89" s="68">
        <v>1</v>
      </c>
      <c r="G89" s="58">
        <v>2</v>
      </c>
      <c r="H89" s="68">
        <v>1</v>
      </c>
    </row>
    <row r="90" spans="1:8" ht="13.5">
      <c r="A90" s="5"/>
      <c r="B90" s="23" t="s">
        <v>57</v>
      </c>
      <c r="C90" s="32" t="s">
        <v>62</v>
      </c>
      <c r="D90" s="49">
        <f t="shared" si="4"/>
        <v>65</v>
      </c>
      <c r="E90" s="67">
        <v>46</v>
      </c>
      <c r="F90" s="67">
        <v>6</v>
      </c>
      <c r="G90" s="58">
        <v>10</v>
      </c>
      <c r="H90" s="58">
        <v>3</v>
      </c>
    </row>
    <row r="91" spans="1:8" ht="13.5">
      <c r="A91" s="5"/>
      <c r="C91" s="25" t="s">
        <v>63</v>
      </c>
      <c r="D91" s="49">
        <f t="shared" si="4"/>
        <v>52</v>
      </c>
      <c r="E91" s="67">
        <v>36</v>
      </c>
      <c r="F91" s="67">
        <v>7</v>
      </c>
      <c r="G91" s="58">
        <v>3</v>
      </c>
      <c r="H91" s="58">
        <v>6</v>
      </c>
    </row>
    <row r="92" spans="1:8" ht="13.5">
      <c r="A92" s="5"/>
      <c r="C92" s="26" t="s">
        <v>64</v>
      </c>
      <c r="D92" s="49">
        <f t="shared" si="4"/>
        <v>1046</v>
      </c>
      <c r="E92" s="67">
        <v>500</v>
      </c>
      <c r="F92" s="67">
        <v>234</v>
      </c>
      <c r="G92" s="58">
        <v>285</v>
      </c>
      <c r="H92" s="58">
        <v>27</v>
      </c>
    </row>
    <row r="93" spans="1:8" ht="13.5">
      <c r="A93" s="5"/>
      <c r="B93" s="24"/>
      <c r="C93" s="25" t="s">
        <v>30</v>
      </c>
      <c r="D93" s="49">
        <f t="shared" si="4"/>
        <v>5</v>
      </c>
      <c r="E93" s="102">
        <v>2</v>
      </c>
      <c r="F93" s="102">
        <v>1</v>
      </c>
      <c r="G93" s="102">
        <v>2</v>
      </c>
      <c r="H93" s="68">
        <v>0</v>
      </c>
    </row>
    <row r="94" spans="1:8" ht="13.5">
      <c r="A94" s="5"/>
      <c r="B94" s="23" t="s">
        <v>58</v>
      </c>
      <c r="C94" s="32" t="s">
        <v>65</v>
      </c>
      <c r="D94" s="49">
        <f t="shared" si="4"/>
        <v>143</v>
      </c>
      <c r="E94" s="67">
        <v>88</v>
      </c>
      <c r="F94" s="67">
        <v>21</v>
      </c>
      <c r="G94" s="58">
        <v>25</v>
      </c>
      <c r="H94" s="58">
        <v>9</v>
      </c>
    </row>
    <row r="95" spans="1:8" ht="13.5">
      <c r="A95" s="5"/>
      <c r="C95" s="25" t="s">
        <v>66</v>
      </c>
      <c r="D95" s="49">
        <f t="shared" si="4"/>
        <v>484</v>
      </c>
      <c r="E95" s="67">
        <v>245</v>
      </c>
      <c r="F95" s="67">
        <v>92</v>
      </c>
      <c r="G95" s="58">
        <v>135</v>
      </c>
      <c r="H95" s="58">
        <v>12</v>
      </c>
    </row>
    <row r="96" spans="1:8" ht="13.5">
      <c r="A96" s="5"/>
      <c r="C96" s="9" t="s">
        <v>59</v>
      </c>
      <c r="D96" s="49">
        <f t="shared" si="4"/>
        <v>533</v>
      </c>
      <c r="E96" s="67">
        <v>248</v>
      </c>
      <c r="F96" s="67">
        <v>133</v>
      </c>
      <c r="G96" s="58">
        <v>137</v>
      </c>
      <c r="H96" s="58">
        <v>15</v>
      </c>
    </row>
    <row r="97" spans="1:8" ht="13.5">
      <c r="A97" s="5"/>
      <c r="C97" s="12" t="s">
        <v>30</v>
      </c>
      <c r="D97" s="53">
        <f t="shared" si="4"/>
        <v>8</v>
      </c>
      <c r="E97" s="72">
        <v>3</v>
      </c>
      <c r="F97" s="67">
        <v>2</v>
      </c>
      <c r="G97" s="58">
        <v>3</v>
      </c>
      <c r="H97" s="68">
        <v>0</v>
      </c>
    </row>
    <row r="98" spans="1:8" ht="13.5">
      <c r="A98" s="4" t="s">
        <v>9</v>
      </c>
      <c r="B98" s="173" t="s">
        <v>10</v>
      </c>
      <c r="C98" s="174"/>
      <c r="D98" s="49">
        <f t="shared" si="4"/>
        <v>1080</v>
      </c>
      <c r="E98" s="73">
        <v>554</v>
      </c>
      <c r="F98" s="73">
        <v>222</v>
      </c>
      <c r="G98" s="69">
        <v>272</v>
      </c>
      <c r="H98" s="69">
        <v>32</v>
      </c>
    </row>
    <row r="99" spans="1:8" ht="13.5">
      <c r="A99" s="5"/>
      <c r="B99" s="20" t="s">
        <v>11</v>
      </c>
      <c r="C99" s="19" t="s">
        <v>12</v>
      </c>
      <c r="D99" s="49">
        <f t="shared" si="4"/>
        <v>62</v>
      </c>
      <c r="E99" s="67">
        <v>20</v>
      </c>
      <c r="F99" s="67">
        <v>18</v>
      </c>
      <c r="G99" s="58">
        <v>22</v>
      </c>
      <c r="H99" s="58">
        <v>2</v>
      </c>
    </row>
    <row r="100" spans="1:8" ht="13.5">
      <c r="A100" s="5"/>
      <c r="B100" s="14"/>
      <c r="C100" s="12" t="s">
        <v>13</v>
      </c>
      <c r="D100" s="49">
        <f t="shared" si="4"/>
        <v>7</v>
      </c>
      <c r="E100" s="67">
        <v>2</v>
      </c>
      <c r="F100" s="72">
        <v>1</v>
      </c>
      <c r="G100" s="58">
        <v>2</v>
      </c>
      <c r="H100" s="102">
        <v>2</v>
      </c>
    </row>
    <row r="101" spans="1:8" ht="13.5">
      <c r="A101" s="5"/>
      <c r="B101" s="22"/>
      <c r="C101" s="86" t="s">
        <v>14</v>
      </c>
      <c r="D101" s="49">
        <f t="shared" si="4"/>
        <v>19</v>
      </c>
      <c r="E101" s="67">
        <v>8</v>
      </c>
      <c r="F101" s="67">
        <v>7</v>
      </c>
      <c r="G101" s="58">
        <v>4</v>
      </c>
      <c r="H101" s="102">
        <v>0</v>
      </c>
    </row>
    <row r="102" spans="1:8" ht="13.5">
      <c r="A102" s="13"/>
      <c r="B102" s="162" t="s">
        <v>30</v>
      </c>
      <c r="C102" s="163"/>
      <c r="D102" s="66">
        <f t="shared" si="4"/>
        <v>0</v>
      </c>
      <c r="E102" s="72">
        <v>0</v>
      </c>
      <c r="F102" s="72" t="s">
        <v>100</v>
      </c>
      <c r="G102" s="72">
        <v>0</v>
      </c>
      <c r="H102" s="72">
        <v>0</v>
      </c>
    </row>
    <row r="103" spans="1:8" ht="13.5">
      <c r="A103" s="4" t="s">
        <v>17</v>
      </c>
      <c r="B103" s="27" t="s">
        <v>19</v>
      </c>
      <c r="C103" s="18" t="s">
        <v>20</v>
      </c>
      <c r="D103" s="49">
        <f t="shared" si="4"/>
        <v>1159</v>
      </c>
      <c r="E103" s="73">
        <v>581</v>
      </c>
      <c r="F103" s="73">
        <v>245</v>
      </c>
      <c r="G103" s="69">
        <v>297</v>
      </c>
      <c r="H103" s="69">
        <v>36</v>
      </c>
    </row>
    <row r="104" spans="1:8" ht="13.5">
      <c r="A104" s="5" t="s">
        <v>18</v>
      </c>
      <c r="B104" s="11"/>
      <c r="C104" s="19" t="s">
        <v>21</v>
      </c>
      <c r="D104" s="49">
        <f t="shared" si="4"/>
        <v>2</v>
      </c>
      <c r="E104" s="67">
        <v>2</v>
      </c>
      <c r="F104" s="102">
        <v>0</v>
      </c>
      <c r="G104" s="102">
        <v>0</v>
      </c>
      <c r="H104" s="102">
        <v>0</v>
      </c>
    </row>
    <row r="105" spans="1:8" ht="13.5">
      <c r="A105" s="5"/>
      <c r="B105" s="28" t="s">
        <v>22</v>
      </c>
      <c r="C105" s="12" t="s">
        <v>7</v>
      </c>
      <c r="D105" s="49">
        <f t="shared" si="4"/>
        <v>7</v>
      </c>
      <c r="E105" s="76">
        <v>1</v>
      </c>
      <c r="F105" s="76">
        <v>3</v>
      </c>
      <c r="G105" s="58">
        <v>3</v>
      </c>
      <c r="H105" s="117">
        <v>0</v>
      </c>
    </row>
    <row r="106" spans="1:8" ht="13.5">
      <c r="A106" s="5"/>
      <c r="B106" s="166" t="s">
        <v>16</v>
      </c>
      <c r="C106" s="167"/>
      <c r="D106" s="85">
        <f t="shared" si="4"/>
        <v>0</v>
      </c>
      <c r="E106" s="102">
        <v>0</v>
      </c>
      <c r="F106" s="102">
        <v>0</v>
      </c>
      <c r="G106" s="102">
        <v>0</v>
      </c>
      <c r="H106" s="102">
        <v>0</v>
      </c>
    </row>
    <row r="107" spans="1:8" ht="13.5">
      <c r="A107" s="6"/>
      <c r="B107" s="175" t="s">
        <v>30</v>
      </c>
      <c r="C107" s="150"/>
      <c r="D107" s="54">
        <f>SUM(E107,G107,F107,H107)</f>
        <v>0</v>
      </c>
      <c r="E107" s="109">
        <v>0</v>
      </c>
      <c r="F107" s="109">
        <v>0</v>
      </c>
      <c r="G107" s="109">
        <v>0</v>
      </c>
      <c r="H107" s="118">
        <v>0</v>
      </c>
    </row>
    <row r="108" spans="5:8" ht="13.5">
      <c r="E108" s="70"/>
      <c r="F108" s="70"/>
      <c r="G108" s="70"/>
      <c r="H108" s="70"/>
    </row>
    <row r="109" spans="1:8" ht="14.25">
      <c r="A109" s="33" t="s">
        <v>70</v>
      </c>
      <c r="B109" s="34"/>
      <c r="C109" s="34"/>
      <c r="D109" s="34"/>
      <c r="E109" s="34"/>
      <c r="F109" s="34"/>
      <c r="G109" s="34"/>
      <c r="H109" s="34"/>
    </row>
    <row r="110" spans="1:8" ht="13.5">
      <c r="A110" s="95" t="s">
        <v>103</v>
      </c>
      <c r="B110" s="96"/>
      <c r="C110" s="97" t="s">
        <v>104</v>
      </c>
      <c r="D110" s="47" t="s">
        <v>68</v>
      </c>
      <c r="E110" s="62" t="s">
        <v>71</v>
      </c>
      <c r="F110" s="64" t="s">
        <v>69</v>
      </c>
      <c r="G110" s="64" t="s">
        <v>72</v>
      </c>
      <c r="H110" s="63" t="s">
        <v>73</v>
      </c>
    </row>
    <row r="111" spans="1:8" ht="13.5">
      <c r="A111" s="168" t="s">
        <v>106</v>
      </c>
      <c r="B111" s="169"/>
      <c r="C111" s="170"/>
      <c r="D111" s="35">
        <f>SUM(E111:H111)</f>
        <v>8</v>
      </c>
      <c r="E111" s="81">
        <v>0</v>
      </c>
      <c r="F111" s="82">
        <v>6</v>
      </c>
      <c r="G111" s="82" t="s">
        <v>100</v>
      </c>
      <c r="H111" s="110">
        <v>2</v>
      </c>
    </row>
    <row r="112" spans="1:10" ht="13.5">
      <c r="A112" s="168" t="s">
        <v>107</v>
      </c>
      <c r="B112" s="169"/>
      <c r="C112" s="170"/>
      <c r="D112" s="35">
        <f>SUM(E112:H112)</f>
        <v>8</v>
      </c>
      <c r="E112" s="104">
        <v>0</v>
      </c>
      <c r="F112" s="35">
        <v>6</v>
      </c>
      <c r="G112" s="110" t="s">
        <v>100</v>
      </c>
      <c r="H112" s="110">
        <v>2</v>
      </c>
      <c r="J112" s="15"/>
    </row>
    <row r="113" spans="1:10" ht="13.5">
      <c r="A113" s="168" t="s">
        <v>108</v>
      </c>
      <c r="B113" s="169"/>
      <c r="C113" s="170"/>
      <c r="D113" s="65">
        <f>D112/D111*100</f>
        <v>100</v>
      </c>
      <c r="E113" s="105" t="s">
        <v>100</v>
      </c>
      <c r="F113" s="65">
        <f>F112/F111*100</f>
        <v>100</v>
      </c>
      <c r="G113" s="111" t="s">
        <v>100</v>
      </c>
      <c r="H113" s="65">
        <f>H112/H111*100</f>
        <v>100</v>
      </c>
      <c r="J113" s="15"/>
    </row>
    <row r="114" spans="1:10" ht="13.5">
      <c r="A114" s="140" t="s">
        <v>105</v>
      </c>
      <c r="B114" s="141"/>
      <c r="C114" s="142"/>
      <c r="D114" s="65"/>
      <c r="E114" s="106"/>
      <c r="F114" s="101"/>
      <c r="G114" s="106"/>
      <c r="H114" s="114"/>
      <c r="J114" s="15"/>
    </row>
    <row r="115" spans="2:8" ht="13.5">
      <c r="B115" s="176" t="s">
        <v>74</v>
      </c>
      <c r="C115" s="177"/>
      <c r="D115" s="99">
        <f>SUM(E115:H115)</f>
        <v>5</v>
      </c>
      <c r="E115" s="107">
        <v>0</v>
      </c>
      <c r="F115" s="100">
        <v>5</v>
      </c>
      <c r="G115" s="112" t="s">
        <v>100</v>
      </c>
      <c r="H115" s="115">
        <v>0</v>
      </c>
    </row>
    <row r="116" spans="1:8" ht="13.5">
      <c r="A116" s="98"/>
      <c r="B116" s="171" t="s">
        <v>75</v>
      </c>
      <c r="C116" s="172"/>
      <c r="D116" s="36">
        <f>SUM(E116:H116)</f>
        <v>3</v>
      </c>
      <c r="E116" s="108">
        <v>0</v>
      </c>
      <c r="F116" s="83">
        <v>1</v>
      </c>
      <c r="G116" s="113" t="s">
        <v>100</v>
      </c>
      <c r="H116" s="116">
        <v>2</v>
      </c>
    </row>
    <row r="117" spans="1:8" ht="14.25">
      <c r="A117" s="37"/>
      <c r="B117" s="37"/>
      <c r="C117" s="38"/>
      <c r="D117" s="39"/>
      <c r="E117" s="39"/>
      <c r="F117" s="40"/>
      <c r="G117" s="41"/>
      <c r="H117" s="133"/>
    </row>
  </sheetData>
  <sheetProtection/>
  <mergeCells count="69">
    <mergeCell ref="B107:C107"/>
    <mergeCell ref="B102:C102"/>
    <mergeCell ref="B106:C106"/>
    <mergeCell ref="B115:C115"/>
    <mergeCell ref="B82:C82"/>
    <mergeCell ref="B83:C83"/>
    <mergeCell ref="B84:C84"/>
    <mergeCell ref="B85:C85"/>
    <mergeCell ref="A113:C113"/>
    <mergeCell ref="B81:C81"/>
    <mergeCell ref="A112:C112"/>
    <mergeCell ref="B116:C116"/>
    <mergeCell ref="B98:C98"/>
    <mergeCell ref="B72:C72"/>
    <mergeCell ref="B73:C73"/>
    <mergeCell ref="B80:C80"/>
    <mergeCell ref="B78:C78"/>
    <mergeCell ref="B79:C79"/>
    <mergeCell ref="A111:C111"/>
    <mergeCell ref="B76:C76"/>
    <mergeCell ref="B77:C77"/>
    <mergeCell ref="B71:C71"/>
    <mergeCell ref="B31:C31"/>
    <mergeCell ref="B32:C32"/>
    <mergeCell ref="B50:C50"/>
    <mergeCell ref="B60:C60"/>
    <mergeCell ref="B61:C61"/>
    <mergeCell ref="B63:C63"/>
    <mergeCell ref="B57:C57"/>
    <mergeCell ref="B58:C58"/>
    <mergeCell ref="B59:C59"/>
    <mergeCell ref="B74:C74"/>
    <mergeCell ref="B75:C75"/>
    <mergeCell ref="B9:C9"/>
    <mergeCell ref="B25:C25"/>
    <mergeCell ref="B22:C22"/>
    <mergeCell ref="B24:C24"/>
    <mergeCell ref="B28:C28"/>
    <mergeCell ref="B26:C26"/>
    <mergeCell ref="A34:A41"/>
    <mergeCell ref="B70:C70"/>
    <mergeCell ref="B64:C64"/>
    <mergeCell ref="B65:C65"/>
    <mergeCell ref="B69:C69"/>
    <mergeCell ref="B51:C51"/>
    <mergeCell ref="B62:C62"/>
    <mergeCell ref="A56:C56"/>
    <mergeCell ref="B42:C42"/>
    <mergeCell ref="B46:C46"/>
    <mergeCell ref="A4:C4"/>
    <mergeCell ref="B5:C5"/>
    <mergeCell ref="B6:C6"/>
    <mergeCell ref="B8:C8"/>
    <mergeCell ref="B7:C7"/>
    <mergeCell ref="B33:C33"/>
    <mergeCell ref="B30:C30"/>
    <mergeCell ref="B27:C27"/>
    <mergeCell ref="B29:C29"/>
    <mergeCell ref="B23:C23"/>
    <mergeCell ref="B21:C21"/>
    <mergeCell ref="A114:C114"/>
    <mergeCell ref="B10:C10"/>
    <mergeCell ref="B13:C13"/>
    <mergeCell ref="B11:C11"/>
    <mergeCell ref="B12:C12"/>
    <mergeCell ref="B17:C17"/>
    <mergeCell ref="B19:C19"/>
    <mergeCell ref="B18:C18"/>
    <mergeCell ref="B20:C20"/>
  </mergeCells>
  <printOptions horizontalCentered="1"/>
  <pageMargins left="0.3937007874015748" right="0.3937007874015748" top="0.7874015748031497" bottom="0" header="0.5118110236220472" footer="0.5118110236220472"/>
  <pageSetup firstPageNumber="38" useFirstPageNumber="1" fitToHeight="2" horizontalDpi="600" verticalDpi="600" orientation="portrait" paperSize="9" scale="95" r:id="rId2"/>
  <headerFooter alignWithMargins="0">
    <oddFooter>&amp;R38</oddFooter>
  </headerFooter>
  <rowBreaks count="2" manualBreakCount="2">
    <brk id="52" max="7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Administrator</cp:lastModifiedBy>
  <cp:lastPrinted>2021-09-28T08:07:59Z</cp:lastPrinted>
  <dcterms:created xsi:type="dcterms:W3CDTF">2007-02-21T00:32:19Z</dcterms:created>
  <dcterms:modified xsi:type="dcterms:W3CDTF">2023-02-28T01:23:47Z</dcterms:modified>
  <cp:category/>
  <cp:version/>
  <cp:contentType/>
  <cp:contentStatus/>
</cp:coreProperties>
</file>