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635" windowHeight="8730" activeTab="0"/>
  </bookViews>
  <sheets>
    <sheet name="３～４ヶ月児" sheetId="1" r:id="rId1"/>
    <sheet name="1歳6ヶ月" sheetId="2" r:id="rId2"/>
    <sheet name="３歳児" sheetId="3" r:id="rId3"/>
    <sheet name="歯科健診" sheetId="4" r:id="rId4"/>
  </sheets>
  <definedNames>
    <definedName name="_xlnm.Print_Area" localSheetId="1">'1歳6ヶ月'!$A$1:$G$54</definedName>
    <definedName name="_xlnm.Print_Area" localSheetId="0">'３～４ヶ月児'!$A$1:$G$55</definedName>
    <definedName name="_xlnm.Print_Area" localSheetId="2">'３歳児'!$A$1:$G$58</definedName>
    <definedName name="_xlnm.Print_Area" localSheetId="3">'歯科健診'!$A$1:$G$40</definedName>
  </definedNames>
  <calcPr fullCalcOnLoad="1"/>
</workbook>
</file>

<file path=xl/sharedStrings.xml><?xml version="1.0" encoding="utf-8"?>
<sst xmlns="http://schemas.openxmlformats.org/spreadsheetml/2006/main" count="394" uniqueCount="114">
  <si>
    <t>区分</t>
  </si>
  <si>
    <t>　　　　　　　 市町名</t>
  </si>
  <si>
    <t>管　内</t>
  </si>
  <si>
    <t>加賀市</t>
  </si>
  <si>
    <t>川北町</t>
  </si>
  <si>
    <t>異 常 あ り の 内 訳 (延）</t>
  </si>
  <si>
    <t>運動発達の問題</t>
  </si>
  <si>
    <t>その他</t>
  </si>
  <si>
    <t>総　合　判　定</t>
  </si>
  <si>
    <t>異常なし</t>
  </si>
  <si>
    <t>要指導</t>
  </si>
  <si>
    <t>要経過観察</t>
  </si>
  <si>
    <t>要精密診査</t>
  </si>
  <si>
    <t>要医療</t>
  </si>
  <si>
    <t>管理中</t>
  </si>
  <si>
    <t>小松市</t>
  </si>
  <si>
    <t>言語発達の問題</t>
  </si>
  <si>
    <t>区分</t>
  </si>
  <si>
    <t>要経過観察</t>
  </si>
  <si>
    <t>要精密診査</t>
  </si>
  <si>
    <t>要医療</t>
  </si>
  <si>
    <t>管理中</t>
  </si>
  <si>
    <t>加賀市</t>
  </si>
  <si>
    <t>小松市</t>
  </si>
  <si>
    <t>尿　検　査　数</t>
  </si>
  <si>
    <t>蛋　白 (＋)以上</t>
  </si>
  <si>
    <t xml:space="preserve"> 糖 (±)以上</t>
  </si>
  <si>
    <t>母      乳</t>
  </si>
  <si>
    <t>混      合</t>
  </si>
  <si>
    <t>人      工</t>
  </si>
  <si>
    <t>異常あり</t>
  </si>
  <si>
    <t>受　 診 　者 　数</t>
  </si>
  <si>
    <t>受　 診 　率</t>
  </si>
  <si>
    <t>　</t>
  </si>
  <si>
    <t>異常なし</t>
  </si>
  <si>
    <t>その他</t>
  </si>
  <si>
    <t>対　象　者　数</t>
  </si>
  <si>
    <t>総　合　判　定</t>
  </si>
  <si>
    <t>要指導</t>
  </si>
  <si>
    <t>川北町</t>
  </si>
  <si>
    <t>能美市</t>
  </si>
  <si>
    <t>未記入</t>
  </si>
  <si>
    <t>４ヶ月児精密健康診査受診状況</t>
  </si>
  <si>
    <t>管内</t>
  </si>
  <si>
    <t>川北町</t>
  </si>
  <si>
    <t>う歯の型</t>
  </si>
  <si>
    <t>Ａ　　型</t>
  </si>
  <si>
    <t>Ｂ　　型</t>
  </si>
  <si>
    <t>Ｃ　　型</t>
  </si>
  <si>
    <t>不　　詳</t>
  </si>
  <si>
    <t>軟組織の異常</t>
  </si>
  <si>
    <t>Ｃ１　型</t>
  </si>
  <si>
    <t>Ｃ２　型</t>
  </si>
  <si>
    <t>3パーセンタイル以下</t>
  </si>
  <si>
    <t>3～97パーセンタイル未満</t>
  </si>
  <si>
    <t>97パーセンタイル以上</t>
  </si>
  <si>
    <t>社会性発達の問題</t>
  </si>
  <si>
    <t>（小松市は4ヶ月児相談を実施）</t>
  </si>
  <si>
    <t>（５）３～４ヶ月児健康診査受診状況</t>
  </si>
  <si>
    <t>低身長</t>
  </si>
  <si>
    <t xml:space="preserve">（６）１歳６ヶ月児健康診査受診状況 </t>
  </si>
  <si>
    <t xml:space="preserve">１歳６ヶ月児精密健康診査受診状況 </t>
  </si>
  <si>
    <t xml:space="preserve"> (７)　３歳児健康診査受診状況 </t>
  </si>
  <si>
    <t xml:space="preserve">３歳児精密健康診査受診状況 </t>
  </si>
  <si>
    <t xml:space="preserve">（８）１歳６ヶ月児歯科健康診査受診状況 </t>
  </si>
  <si>
    <t xml:space="preserve">（９）３歳児歯科健康診査受診状況 </t>
  </si>
  <si>
    <t>染色体</t>
  </si>
  <si>
    <t>発達</t>
  </si>
  <si>
    <t>(再掲)運動・精神発達</t>
  </si>
  <si>
    <t>血液</t>
  </si>
  <si>
    <t>外表奇形</t>
  </si>
  <si>
    <t>栄　養　方　法</t>
  </si>
  <si>
    <t>その他の異常</t>
  </si>
  <si>
    <t>咬合異常計</t>
  </si>
  <si>
    <t>咬合異常</t>
  </si>
  <si>
    <t>対象者数</t>
  </si>
  <si>
    <t>未 計 測</t>
  </si>
  <si>
    <t>骨・関節</t>
  </si>
  <si>
    <t>(再掲)股関節開排異常</t>
  </si>
  <si>
    <t>循環器</t>
  </si>
  <si>
    <t>呼吸器</t>
  </si>
  <si>
    <t>消化器</t>
  </si>
  <si>
    <t>神経・筋</t>
  </si>
  <si>
    <t>耳鼻・咽喉</t>
  </si>
  <si>
    <t>眼</t>
  </si>
  <si>
    <t>皮膚</t>
  </si>
  <si>
    <t>腎・泌尿器・性器</t>
  </si>
  <si>
    <t>代謝・内分泌</t>
  </si>
  <si>
    <t>身　体　発　育
（カウプ指数）</t>
  </si>
  <si>
    <t>疾病・発達状況</t>
  </si>
  <si>
    <t>異常なし</t>
  </si>
  <si>
    <t>異常あり</t>
  </si>
  <si>
    <t>受　診　者　数</t>
  </si>
  <si>
    <t>受　診　率</t>
  </si>
  <si>
    <t>受　診　結　果</t>
  </si>
  <si>
    <t>その他</t>
  </si>
  <si>
    <t>疾病状況</t>
  </si>
  <si>
    <t>発達状況</t>
  </si>
  <si>
    <t>精神発達の問題</t>
  </si>
  <si>
    <t>う 歯 の 総　数</t>
  </si>
  <si>
    <t>一人平均う歯数</t>
  </si>
  <si>
    <t>う 歯 あ り</t>
  </si>
  <si>
    <t>う　歯　な　し</t>
  </si>
  <si>
    <t>対　象　者　数</t>
  </si>
  <si>
    <t>受　診　者　数</t>
  </si>
  <si>
    <t>受　診　率（％）</t>
  </si>
  <si>
    <t>反　対　咬　合</t>
  </si>
  <si>
    <t>上顎前突過蓋噛合</t>
  </si>
  <si>
    <t>開　咬</t>
  </si>
  <si>
    <t>そ　の　他</t>
  </si>
  <si>
    <t>令和元年度</t>
  </si>
  <si>
    <t>令和元年度</t>
  </si>
  <si>
    <t>-</t>
  </si>
  <si>
    <t>令和元年度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</si>
</sst>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0.0"/>
    <numFmt numFmtId="185" formatCode="0.0_);[Red]\(0.0\)"/>
    <numFmt numFmtId="186" formatCode="_ * #,##0.0_ ;_ * \-#,##0.0_ ;_ * &quot;-&quot;_ ;_ @_ "/>
    <numFmt numFmtId="187" formatCode="0.00000"/>
    <numFmt numFmtId="188" formatCode="0.0000"/>
    <numFmt numFmtId="189" formatCode="0.000"/>
    <numFmt numFmtId="190" formatCode="0.000_ "/>
    <numFmt numFmtId="191" formatCode="0.000_);[Red]\(0.000\)"/>
    <numFmt numFmtId="192" formatCode="#,##0_ "/>
    <numFmt numFmtId="193" formatCode="#,##0.000_ "/>
    <numFmt numFmtId="194" formatCode="0.00_ "/>
    <numFmt numFmtId="195" formatCode="0.0_ "/>
    <numFmt numFmtId="196" formatCode="#,##0.0"/>
    <numFmt numFmtId="197" formatCode="0.00_);[Red]\(0.00\)"/>
    <numFmt numFmtId="198" formatCode="#,##0_);[Red]\(#,##0\)"/>
    <numFmt numFmtId="199" formatCode="#,##0.00_ "/>
  </numFmts>
  <fonts count="45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9.6"/>
      <name val="ＭＳ 明朝"/>
      <family val="1"/>
    </font>
    <font>
      <sz val="9.5"/>
      <name val="ＭＳ 明朝"/>
      <family val="1"/>
    </font>
    <font>
      <sz val="9.5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/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thin"/>
    </border>
    <border>
      <left style="hair"/>
      <right>
        <color indexed="63"/>
      </right>
      <top style="hair"/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 style="thin"/>
      <top style="hair"/>
      <bottom style="hair"/>
    </border>
    <border>
      <left style="hair"/>
      <right style="thin"/>
      <top style="hair">
        <color indexed="8"/>
      </top>
      <bottom style="thin"/>
    </border>
    <border>
      <left style="thin"/>
      <right style="thin"/>
      <top style="thin"/>
      <bottom style="hair">
        <color indexed="8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 style="thin"/>
    </border>
    <border>
      <left style="hair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>
        <color indexed="8"/>
      </left>
      <right style="thin"/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hair"/>
      <bottom style="hair">
        <color indexed="8"/>
      </bottom>
    </border>
    <border>
      <left>
        <color indexed="63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thin">
        <color indexed="8"/>
      </right>
      <top style="hair"/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hair"/>
      <bottom style="hair"/>
    </border>
    <border>
      <left style="thin"/>
      <right style="thin"/>
      <top style="hair">
        <color indexed="8"/>
      </top>
      <bottom style="hair"/>
    </border>
    <border>
      <left style="thin"/>
      <right style="hair"/>
      <top style="hair">
        <color indexed="8"/>
      </top>
      <bottom style="hair"/>
    </border>
    <border>
      <left style="hair"/>
      <right style="hair"/>
      <top style="hair">
        <color indexed="8"/>
      </top>
      <bottom style="hair"/>
    </border>
    <border>
      <left>
        <color indexed="63"/>
      </left>
      <right style="thin"/>
      <top style="hair">
        <color indexed="8"/>
      </top>
      <bottom style="hair"/>
    </border>
    <border>
      <left style="hair">
        <color indexed="8"/>
      </left>
      <right style="thin"/>
      <top style="thin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>
        <color indexed="63"/>
      </left>
      <right style="hair">
        <color indexed="8"/>
      </right>
      <top style="hair"/>
      <bottom style="thin"/>
    </border>
    <border>
      <left style="hair">
        <color indexed="8"/>
      </left>
      <right style="hair">
        <color indexed="8"/>
      </right>
      <top style="hair"/>
      <bottom style="thin"/>
    </border>
    <border>
      <left style="hair">
        <color indexed="8"/>
      </left>
      <right style="thin"/>
      <top style="hair"/>
      <bottom style="thin"/>
    </border>
    <border>
      <left style="hair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  <border>
      <left style="thin"/>
      <right style="thin"/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3" fontId="0" fillId="0" borderId="0">
      <alignment/>
      <protection/>
    </xf>
    <xf numFmtId="0" fontId="44" fillId="32" borderId="0" applyNumberFormat="0" applyBorder="0" applyAlignment="0" applyProtection="0"/>
  </cellStyleXfs>
  <cellXfs count="448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3" fontId="4" fillId="0" borderId="0" xfId="55" applyNumberFormat="1" applyFont="1" applyAlignment="1">
      <alignment vertical="center"/>
      <protection/>
    </xf>
    <xf numFmtId="0" fontId="7" fillId="0" borderId="0" xfId="0" applyNumberFormat="1" applyFont="1" applyBorder="1" applyAlignment="1">
      <alignment vertical="center"/>
    </xf>
    <xf numFmtId="3" fontId="7" fillId="0" borderId="0" xfId="55" applyNumberFormat="1" applyFont="1" applyAlignment="1">
      <alignment/>
      <protection/>
    </xf>
    <xf numFmtId="3" fontId="7" fillId="0" borderId="0" xfId="55" applyNumberFormat="1" applyFont="1" applyBorder="1" applyAlignment="1">
      <alignment/>
      <protection/>
    </xf>
    <xf numFmtId="0" fontId="7" fillId="0" borderId="0" xfId="0" applyNumberFormat="1" applyFont="1" applyBorder="1" applyAlignment="1">
      <alignment horizontal="distributed"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 horizontal="left"/>
    </xf>
    <xf numFmtId="3" fontId="7" fillId="0" borderId="0" xfId="55" applyNumberFormat="1" applyFont="1" applyBorder="1" applyAlignment="1">
      <alignment horizontal="distributed" vertical="center"/>
      <protection/>
    </xf>
    <xf numFmtId="3" fontId="7" fillId="0" borderId="0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/>
    </xf>
    <xf numFmtId="0" fontId="9" fillId="0" borderId="0" xfId="0" applyFont="1" applyBorder="1" applyAlignment="1">
      <alignment vertical="center"/>
    </xf>
    <xf numFmtId="3" fontId="4" fillId="0" borderId="0" xfId="55" applyNumberFormat="1" applyFont="1" applyBorder="1" applyAlignment="1">
      <alignment vertical="center"/>
      <protection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3" fontId="7" fillId="0" borderId="0" xfId="55" applyNumberFormat="1" applyFont="1" applyBorder="1" applyAlignment="1">
      <alignment horizontal="center" vertical="center"/>
      <protection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/>
    </xf>
    <xf numFmtId="41" fontId="8" fillId="0" borderId="0" xfId="0" applyNumberFormat="1" applyFont="1" applyBorder="1" applyAlignment="1">
      <alignment horizontal="center"/>
    </xf>
    <xf numFmtId="41" fontId="8" fillId="0" borderId="0" xfId="0" applyNumberFormat="1" applyFont="1" applyAlignment="1">
      <alignment/>
    </xf>
    <xf numFmtId="41" fontId="7" fillId="0" borderId="0" xfId="55" applyNumberFormat="1" applyFont="1" applyBorder="1" applyAlignment="1">
      <alignment/>
      <protection/>
    </xf>
    <xf numFmtId="41" fontId="7" fillId="0" borderId="0" xfId="55" applyNumberFormat="1" applyFont="1" applyAlignment="1">
      <alignment/>
      <protection/>
    </xf>
    <xf numFmtId="0" fontId="7" fillId="0" borderId="10" xfId="55" applyNumberFormat="1" applyFont="1" applyBorder="1" applyAlignment="1">
      <alignment vertical="center"/>
      <protection/>
    </xf>
    <xf numFmtId="0" fontId="7" fillId="0" borderId="11" xfId="55" applyNumberFormat="1" applyFont="1" applyBorder="1" applyAlignment="1">
      <alignment vertical="center"/>
      <protection/>
    </xf>
    <xf numFmtId="0" fontId="7" fillId="0" borderId="10" xfId="0" applyNumberFormat="1" applyFont="1" applyBorder="1" applyAlignment="1">
      <alignment horizontal="left" vertical="center" indent="1"/>
    </xf>
    <xf numFmtId="0" fontId="7" fillId="0" borderId="11" xfId="0" applyNumberFormat="1" applyFont="1" applyBorder="1" applyAlignment="1">
      <alignment horizontal="left" vertical="center" indent="1"/>
    </xf>
    <xf numFmtId="186" fontId="8" fillId="0" borderId="12" xfId="0" applyNumberFormat="1" applyFont="1" applyBorder="1" applyAlignment="1">
      <alignment vertical="center"/>
    </xf>
    <xf numFmtId="41" fontId="8" fillId="0" borderId="13" xfId="0" applyNumberFormat="1" applyFont="1" applyBorder="1" applyAlignment="1">
      <alignment vertical="center"/>
    </xf>
    <xf numFmtId="0" fontId="8" fillId="0" borderId="10" xfId="0" applyNumberFormat="1" applyFont="1" applyBorder="1" applyAlignment="1">
      <alignment vertical="center"/>
    </xf>
    <xf numFmtId="0" fontId="8" fillId="0" borderId="11" xfId="0" applyNumberFormat="1" applyFont="1" applyBorder="1" applyAlignment="1">
      <alignment vertical="center"/>
    </xf>
    <xf numFmtId="41" fontId="7" fillId="0" borderId="0" xfId="55" applyNumberFormat="1" applyFont="1" applyBorder="1" applyAlignment="1">
      <alignment horizontal="right"/>
      <protection/>
    </xf>
    <xf numFmtId="3" fontId="7" fillId="0" borderId="0" xfId="0" applyNumberFormat="1" applyFont="1" applyBorder="1" applyAlignment="1">
      <alignment horizontal="right"/>
    </xf>
    <xf numFmtId="0" fontId="8" fillId="0" borderId="14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/>
    </xf>
    <xf numFmtId="41" fontId="8" fillId="0" borderId="0" xfId="0" applyNumberFormat="1" applyFont="1" applyBorder="1" applyAlignment="1">
      <alignment horizontal="right"/>
    </xf>
    <xf numFmtId="41" fontId="9" fillId="0" borderId="0" xfId="0" applyNumberFormat="1" applyFont="1" applyBorder="1" applyAlignment="1">
      <alignment horizontal="right"/>
    </xf>
    <xf numFmtId="41" fontId="7" fillId="0" borderId="10" xfId="0" applyNumberFormat="1" applyFont="1" applyFill="1" applyBorder="1" applyAlignment="1">
      <alignment vertical="center"/>
    </xf>
    <xf numFmtId="41" fontId="8" fillId="0" borderId="15" xfId="0" applyNumberFormat="1" applyFont="1" applyFill="1" applyBorder="1" applyAlignment="1">
      <alignment vertical="center"/>
    </xf>
    <xf numFmtId="41" fontId="7" fillId="0" borderId="0" xfId="0" applyNumberFormat="1" applyFont="1" applyAlignment="1">
      <alignment/>
    </xf>
    <xf numFmtId="41" fontId="7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41" fontId="8" fillId="0" borderId="16" xfId="0" applyNumberFormat="1" applyFont="1" applyBorder="1" applyAlignment="1">
      <alignment vertical="center"/>
    </xf>
    <xf numFmtId="41" fontId="7" fillId="0" borderId="17" xfId="0" applyNumberFormat="1" applyFont="1" applyBorder="1" applyAlignment="1">
      <alignment vertical="center"/>
    </xf>
    <xf numFmtId="0" fontId="7" fillId="0" borderId="16" xfId="0" applyFont="1" applyBorder="1" applyAlignment="1">
      <alignment horizontal="right"/>
    </xf>
    <xf numFmtId="0" fontId="7" fillId="0" borderId="0" xfId="0" applyFont="1" applyAlignment="1">
      <alignment/>
    </xf>
    <xf numFmtId="194" fontId="7" fillId="0" borderId="0" xfId="0" applyNumberFormat="1" applyFont="1" applyAlignment="1">
      <alignment/>
    </xf>
    <xf numFmtId="0" fontId="7" fillId="0" borderId="0" xfId="0" applyFont="1" applyBorder="1" applyAlignment="1">
      <alignment horizontal="distributed" vertical="center"/>
    </xf>
    <xf numFmtId="194" fontId="7" fillId="0" borderId="0" xfId="0" applyNumberFormat="1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3" fontId="7" fillId="0" borderId="0" xfId="55" applyNumberFormat="1" applyFont="1" applyFill="1" applyAlignment="1">
      <alignment/>
      <protection/>
    </xf>
    <xf numFmtId="41" fontId="8" fillId="0" borderId="18" xfId="0" applyNumberFormat="1" applyFont="1" applyFill="1" applyBorder="1" applyAlignment="1">
      <alignment vertical="center"/>
    </xf>
    <xf numFmtId="0" fontId="8" fillId="33" borderId="17" xfId="0" applyNumberFormat="1" applyFont="1" applyFill="1" applyBorder="1" applyAlignment="1">
      <alignment/>
    </xf>
    <xf numFmtId="0" fontId="8" fillId="33" borderId="19" xfId="0" applyNumberFormat="1" applyFont="1" applyFill="1" applyBorder="1" applyAlignment="1">
      <alignment horizontal="right" vertical="top"/>
    </xf>
    <xf numFmtId="41" fontId="8" fillId="33" borderId="15" xfId="0" applyNumberFormat="1" applyFont="1" applyFill="1" applyBorder="1" applyAlignment="1">
      <alignment horizontal="center" vertical="center"/>
    </xf>
    <xf numFmtId="41" fontId="8" fillId="33" borderId="20" xfId="0" applyNumberFormat="1" applyFont="1" applyFill="1" applyBorder="1" applyAlignment="1">
      <alignment horizontal="center" vertical="center"/>
    </xf>
    <xf numFmtId="41" fontId="8" fillId="33" borderId="21" xfId="0" applyNumberFormat="1" applyFont="1" applyFill="1" applyBorder="1" applyAlignment="1">
      <alignment horizontal="center" vertical="center"/>
    </xf>
    <xf numFmtId="41" fontId="8" fillId="33" borderId="22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vertical="center"/>
    </xf>
    <xf numFmtId="41" fontId="4" fillId="0" borderId="14" xfId="55" applyNumberFormat="1" applyFont="1" applyBorder="1" applyAlignment="1">
      <alignment vertical="center"/>
      <protection/>
    </xf>
    <xf numFmtId="41" fontId="4" fillId="0" borderId="14" xfId="0" applyNumberFormat="1" applyFont="1" applyBorder="1" applyAlignment="1">
      <alignment/>
    </xf>
    <xf numFmtId="3" fontId="4" fillId="0" borderId="14" xfId="55" applyNumberFormat="1" applyFont="1" applyBorder="1" applyAlignment="1">
      <alignment vertical="center"/>
      <protection/>
    </xf>
    <xf numFmtId="0" fontId="4" fillId="0" borderId="14" xfId="0" applyFont="1" applyBorder="1" applyAlignment="1">
      <alignment/>
    </xf>
    <xf numFmtId="41" fontId="8" fillId="0" borderId="23" xfId="0" applyNumberFormat="1" applyFont="1" applyBorder="1" applyAlignment="1">
      <alignment vertical="center"/>
    </xf>
    <xf numFmtId="41" fontId="8" fillId="0" borderId="20" xfId="0" applyNumberFormat="1" applyFont="1" applyBorder="1" applyAlignment="1">
      <alignment vertical="center"/>
    </xf>
    <xf numFmtId="41" fontId="8" fillId="0" borderId="21" xfId="0" applyNumberFormat="1" applyFont="1" applyBorder="1" applyAlignment="1">
      <alignment vertical="center"/>
    </xf>
    <xf numFmtId="41" fontId="8" fillId="0" borderId="22" xfId="0" applyNumberFormat="1" applyFont="1" applyBorder="1" applyAlignment="1">
      <alignment vertical="center"/>
    </xf>
    <xf numFmtId="41" fontId="8" fillId="0" borderId="24" xfId="0" applyNumberFormat="1" applyFont="1" applyBorder="1" applyAlignment="1">
      <alignment vertical="center"/>
    </xf>
    <xf numFmtId="41" fontId="8" fillId="0" borderId="25" xfId="0" applyNumberFormat="1" applyFont="1" applyBorder="1" applyAlignment="1">
      <alignment vertical="center"/>
    </xf>
    <xf numFmtId="41" fontId="8" fillId="0" borderId="26" xfId="0" applyNumberFormat="1" applyFont="1" applyBorder="1" applyAlignment="1">
      <alignment vertical="center"/>
    </xf>
    <xf numFmtId="41" fontId="8" fillId="0" borderId="27" xfId="0" applyNumberFormat="1" applyFont="1" applyBorder="1" applyAlignment="1">
      <alignment vertical="center"/>
    </xf>
    <xf numFmtId="186" fontId="8" fillId="0" borderId="24" xfId="0" applyNumberFormat="1" applyFont="1" applyBorder="1" applyAlignment="1">
      <alignment vertical="center"/>
    </xf>
    <xf numFmtId="186" fontId="8" fillId="0" borderId="25" xfId="0" applyNumberFormat="1" applyFont="1" applyBorder="1" applyAlignment="1">
      <alignment vertical="center"/>
    </xf>
    <xf numFmtId="186" fontId="8" fillId="0" borderId="28" xfId="0" applyNumberFormat="1" applyFont="1" applyBorder="1" applyAlignment="1">
      <alignment vertical="center"/>
    </xf>
    <xf numFmtId="41" fontId="9" fillId="0" borderId="16" xfId="0" applyNumberFormat="1" applyFont="1" applyBorder="1" applyAlignment="1">
      <alignment vertical="center"/>
    </xf>
    <xf numFmtId="41" fontId="9" fillId="0" borderId="29" xfId="0" applyNumberFormat="1" applyFont="1" applyBorder="1" applyAlignment="1">
      <alignment vertical="center"/>
    </xf>
    <xf numFmtId="41" fontId="8" fillId="0" borderId="30" xfId="0" applyNumberFormat="1" applyFont="1" applyBorder="1" applyAlignment="1">
      <alignment vertical="center"/>
    </xf>
    <xf numFmtId="41" fontId="8" fillId="0" borderId="31" xfId="0" applyNumberFormat="1" applyFont="1" applyBorder="1" applyAlignment="1">
      <alignment vertical="center"/>
    </xf>
    <xf numFmtId="41" fontId="8" fillId="0" borderId="32" xfId="0" applyNumberFormat="1" applyFont="1" applyBorder="1" applyAlignment="1">
      <alignment vertical="center"/>
    </xf>
    <xf numFmtId="41" fontId="8" fillId="0" borderId="33" xfId="0" applyNumberFormat="1" applyFont="1" applyBorder="1" applyAlignment="1">
      <alignment vertical="center"/>
    </xf>
    <xf numFmtId="41" fontId="7" fillId="0" borderId="34" xfId="0" applyNumberFormat="1" applyFont="1" applyFill="1" applyBorder="1" applyAlignment="1">
      <alignment vertical="center"/>
    </xf>
    <xf numFmtId="41" fontId="7" fillId="0" borderId="35" xfId="0" applyNumberFormat="1" applyFont="1" applyFill="1" applyBorder="1" applyAlignment="1">
      <alignment vertical="center"/>
    </xf>
    <xf numFmtId="41" fontId="7" fillId="0" borderId="36" xfId="0" applyNumberFormat="1" applyFont="1" applyFill="1" applyBorder="1" applyAlignment="1">
      <alignment vertical="center"/>
    </xf>
    <xf numFmtId="41" fontId="7" fillId="0" borderId="37" xfId="0" applyNumberFormat="1" applyFont="1" applyFill="1" applyBorder="1" applyAlignment="1">
      <alignment vertical="center"/>
    </xf>
    <xf numFmtId="41" fontId="7" fillId="0" borderId="16" xfId="0" applyNumberFormat="1" applyFont="1" applyFill="1" applyBorder="1" applyAlignment="1">
      <alignment vertical="center"/>
    </xf>
    <xf numFmtId="41" fontId="7" fillId="0" borderId="19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41" fontId="7" fillId="0" borderId="38" xfId="0" applyNumberFormat="1" applyFont="1" applyFill="1" applyBorder="1" applyAlignment="1">
      <alignment vertical="center"/>
    </xf>
    <xf numFmtId="41" fontId="7" fillId="0" borderId="39" xfId="0" applyNumberFormat="1" applyFont="1" applyFill="1" applyBorder="1" applyAlignment="1">
      <alignment vertical="center"/>
    </xf>
    <xf numFmtId="41" fontId="7" fillId="0" borderId="40" xfId="0" applyNumberFormat="1" applyFont="1" applyFill="1" applyBorder="1" applyAlignment="1">
      <alignment vertical="center"/>
    </xf>
    <xf numFmtId="41" fontId="7" fillId="0" borderId="36" xfId="0" applyNumberFormat="1" applyFont="1" applyBorder="1" applyAlignment="1">
      <alignment vertical="center"/>
    </xf>
    <xf numFmtId="41" fontId="7" fillId="0" borderId="37" xfId="0" applyNumberFormat="1" applyFont="1" applyBorder="1" applyAlignment="1">
      <alignment vertical="center"/>
    </xf>
    <xf numFmtId="41" fontId="7" fillId="0" borderId="41" xfId="0" applyNumberFormat="1" applyFont="1" applyBorder="1" applyAlignment="1">
      <alignment vertical="center"/>
    </xf>
    <xf numFmtId="41" fontId="7" fillId="0" borderId="42" xfId="0" applyNumberFormat="1" applyFont="1" applyBorder="1" applyAlignment="1">
      <alignment vertical="center"/>
    </xf>
    <xf numFmtId="41" fontId="7" fillId="0" borderId="43" xfId="0" applyNumberFormat="1" applyFont="1" applyBorder="1" applyAlignment="1">
      <alignment vertical="center"/>
    </xf>
    <xf numFmtId="41" fontId="7" fillId="0" borderId="42" xfId="0" applyNumberFormat="1" applyFont="1" applyFill="1" applyBorder="1" applyAlignment="1">
      <alignment vertical="center"/>
    </xf>
    <xf numFmtId="41" fontId="7" fillId="0" borderId="44" xfId="0" applyNumberFormat="1" applyFont="1" applyBorder="1" applyAlignment="1">
      <alignment vertical="center"/>
    </xf>
    <xf numFmtId="41" fontId="7" fillId="0" borderId="16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7" fillId="0" borderId="45" xfId="0" applyNumberFormat="1" applyFont="1" applyBorder="1" applyAlignment="1">
      <alignment vertical="center"/>
    </xf>
    <xf numFmtId="41" fontId="7" fillId="0" borderId="38" xfId="0" applyNumberFormat="1" applyFont="1" applyBorder="1" applyAlignment="1">
      <alignment vertical="center"/>
    </xf>
    <xf numFmtId="41" fontId="7" fillId="0" borderId="45" xfId="0" applyNumberFormat="1" applyFont="1" applyFill="1" applyBorder="1" applyAlignment="1">
      <alignment vertical="center"/>
    </xf>
    <xf numFmtId="41" fontId="7" fillId="0" borderId="46" xfId="0" applyNumberFormat="1" applyFont="1" applyBorder="1" applyAlignment="1">
      <alignment vertical="center"/>
    </xf>
    <xf numFmtId="41" fontId="7" fillId="0" borderId="47" xfId="0" applyNumberFormat="1" applyFont="1" applyBorder="1" applyAlignment="1">
      <alignment vertical="center"/>
    </xf>
    <xf numFmtId="41" fontId="7" fillId="0" borderId="48" xfId="0" applyNumberFormat="1" applyFont="1" applyBorder="1" applyAlignment="1">
      <alignment vertical="center"/>
    </xf>
    <xf numFmtId="41" fontId="7" fillId="0" borderId="47" xfId="0" applyNumberFormat="1" applyFont="1" applyFill="1" applyBorder="1" applyAlignment="1">
      <alignment vertical="center"/>
    </xf>
    <xf numFmtId="198" fontId="7" fillId="0" borderId="49" xfId="0" applyNumberFormat="1" applyFont="1" applyBorder="1" applyAlignment="1">
      <alignment vertical="center"/>
    </xf>
    <xf numFmtId="0" fontId="8" fillId="33" borderId="17" xfId="0" applyNumberFormat="1" applyFont="1" applyFill="1" applyBorder="1" applyAlignment="1">
      <alignment horizontal="center"/>
    </xf>
    <xf numFmtId="41" fontId="7" fillId="33" borderId="29" xfId="55" applyNumberFormat="1" applyFont="1" applyFill="1" applyBorder="1" applyAlignment="1">
      <alignment horizontal="center" vertical="center"/>
      <protection/>
    </xf>
    <xf numFmtId="3" fontId="7" fillId="33" borderId="29" xfId="55" applyNumberFormat="1" applyFont="1" applyFill="1" applyBorder="1" applyAlignment="1">
      <alignment horizontal="center" vertical="center"/>
      <protection/>
    </xf>
    <xf numFmtId="41" fontId="7" fillId="33" borderId="50" xfId="55" applyNumberFormat="1" applyFont="1" applyFill="1" applyBorder="1" applyAlignment="1">
      <alignment horizontal="center" vertical="center"/>
      <protection/>
    </xf>
    <xf numFmtId="41" fontId="7" fillId="33" borderId="35" xfId="55" applyNumberFormat="1" applyFont="1" applyFill="1" applyBorder="1" applyAlignment="1">
      <alignment horizontal="center" vertical="center"/>
      <protection/>
    </xf>
    <xf numFmtId="41" fontId="7" fillId="33" borderId="34" xfId="55" applyNumberFormat="1" applyFont="1" applyFill="1" applyBorder="1" applyAlignment="1">
      <alignment horizontal="center" vertical="center"/>
      <protection/>
    </xf>
    <xf numFmtId="3" fontId="7" fillId="33" borderId="50" xfId="55" applyNumberFormat="1" applyFont="1" applyFill="1" applyBorder="1" applyAlignment="1">
      <alignment horizontal="center" vertical="center"/>
      <protection/>
    </xf>
    <xf numFmtId="3" fontId="7" fillId="33" borderId="34" xfId="55" applyNumberFormat="1" applyFont="1" applyFill="1" applyBorder="1" applyAlignment="1">
      <alignment horizontal="center" vertical="center"/>
      <protection/>
    </xf>
    <xf numFmtId="3" fontId="7" fillId="33" borderId="35" xfId="55" applyNumberFormat="1" applyFont="1" applyFill="1" applyBorder="1" applyAlignment="1">
      <alignment horizontal="center" vertical="center"/>
      <protection/>
    </xf>
    <xf numFmtId="0" fontId="7" fillId="33" borderId="15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8" fillId="0" borderId="51" xfId="0" applyNumberFormat="1" applyFont="1" applyBorder="1" applyAlignment="1">
      <alignment horizontal="distributed" vertical="center"/>
    </xf>
    <xf numFmtId="0" fontId="8" fillId="0" borderId="27" xfId="0" applyNumberFormat="1" applyFont="1" applyBorder="1" applyAlignment="1">
      <alignment horizontal="distributed" vertical="center"/>
    </xf>
    <xf numFmtId="0" fontId="7" fillId="0" borderId="52" xfId="55" applyNumberFormat="1" applyFont="1" applyBorder="1" applyAlignment="1">
      <alignment horizontal="distributed" vertical="center"/>
      <protection/>
    </xf>
    <xf numFmtId="0" fontId="8" fillId="0" borderId="53" xfId="0" applyNumberFormat="1" applyFont="1" applyFill="1" applyBorder="1" applyAlignment="1">
      <alignment horizontal="distributed" vertical="center"/>
    </xf>
    <xf numFmtId="0" fontId="8" fillId="0" borderId="51" xfId="0" applyNumberFormat="1" applyFont="1" applyFill="1" applyBorder="1" applyAlignment="1">
      <alignment horizontal="distributed" vertical="center"/>
    </xf>
    <xf numFmtId="0" fontId="8" fillId="0" borderId="54" xfId="0" applyNumberFormat="1" applyFont="1" applyBorder="1" applyAlignment="1">
      <alignment horizontal="distributed" vertical="center"/>
    </xf>
    <xf numFmtId="0" fontId="8" fillId="0" borderId="55" xfId="0" applyNumberFormat="1" applyFont="1" applyBorder="1" applyAlignment="1">
      <alignment horizontal="distributed" vertical="center"/>
    </xf>
    <xf numFmtId="0" fontId="8" fillId="0" borderId="56" xfId="0" applyNumberFormat="1" applyFont="1" applyBorder="1" applyAlignment="1">
      <alignment horizontal="distributed" vertical="center"/>
    </xf>
    <xf numFmtId="0" fontId="8" fillId="0" borderId="57" xfId="0" applyNumberFormat="1" applyFont="1" applyBorder="1" applyAlignment="1">
      <alignment horizontal="distributed" vertical="center"/>
    </xf>
    <xf numFmtId="0" fontId="8" fillId="0" borderId="58" xfId="0" applyNumberFormat="1" applyFont="1" applyBorder="1" applyAlignment="1">
      <alignment horizontal="distributed" vertical="center"/>
    </xf>
    <xf numFmtId="0" fontId="8" fillId="0" borderId="10" xfId="0" applyNumberFormat="1" applyFont="1" applyBorder="1" applyAlignment="1">
      <alignment horizontal="distributed" vertical="center"/>
    </xf>
    <xf numFmtId="0" fontId="8" fillId="0" borderId="13" xfId="0" applyNumberFormat="1" applyFont="1" applyBorder="1" applyAlignment="1">
      <alignment horizontal="distributed" vertical="center"/>
    </xf>
    <xf numFmtId="0" fontId="8" fillId="0" borderId="11" xfId="0" applyNumberFormat="1" applyFont="1" applyBorder="1" applyAlignment="1">
      <alignment horizontal="distributed" vertical="center"/>
    </xf>
    <xf numFmtId="0" fontId="7" fillId="0" borderId="59" xfId="0" applyNumberFormat="1" applyFont="1" applyFill="1" applyBorder="1" applyAlignment="1">
      <alignment horizontal="distributed" vertical="center" shrinkToFit="1"/>
    </xf>
    <xf numFmtId="0" fontId="8" fillId="0" borderId="60" xfId="0" applyNumberFormat="1" applyFont="1" applyBorder="1" applyAlignment="1">
      <alignment horizontal="distributed" vertical="center"/>
    </xf>
    <xf numFmtId="0" fontId="8" fillId="0" borderId="61" xfId="0" applyFont="1" applyBorder="1" applyAlignment="1">
      <alignment horizontal="distributed" vertical="center"/>
    </xf>
    <xf numFmtId="0" fontId="8" fillId="0" borderId="10" xfId="0" applyNumberFormat="1" applyFont="1" applyBorder="1" applyAlignment="1">
      <alignment/>
    </xf>
    <xf numFmtId="0" fontId="8" fillId="0" borderId="62" xfId="0" applyNumberFormat="1" applyFont="1" applyBorder="1" applyAlignment="1">
      <alignment horizontal="distributed" vertical="center"/>
    </xf>
    <xf numFmtId="0" fontId="8" fillId="0" borderId="11" xfId="0" applyNumberFormat="1" applyFont="1" applyBorder="1" applyAlignment="1">
      <alignment/>
    </xf>
    <xf numFmtId="0" fontId="8" fillId="0" borderId="63" xfId="0" applyNumberFormat="1" applyFont="1" applyBorder="1" applyAlignment="1">
      <alignment horizontal="distributed" vertical="center"/>
    </xf>
    <xf numFmtId="3" fontId="7" fillId="0" borderId="64" xfId="55" applyNumberFormat="1" applyFont="1" applyFill="1" applyBorder="1" applyAlignment="1">
      <alignment horizontal="distributed" vertical="center" shrinkToFit="1"/>
      <protection/>
    </xf>
    <xf numFmtId="3" fontId="7" fillId="0" borderId="63" xfId="55" applyNumberFormat="1" applyFont="1" applyFill="1" applyBorder="1" applyAlignment="1">
      <alignment horizontal="distributed" vertical="center" shrinkToFit="1"/>
      <protection/>
    </xf>
    <xf numFmtId="0" fontId="8" fillId="33" borderId="17" xfId="0" applyNumberFormat="1" applyFont="1" applyFill="1" applyBorder="1" applyAlignment="1">
      <alignment horizontal="left"/>
    </xf>
    <xf numFmtId="3" fontId="7" fillId="33" borderId="15" xfId="55" applyNumberFormat="1" applyFont="1" applyFill="1" applyBorder="1" applyAlignment="1">
      <alignment horizontal="center" vertical="center"/>
      <protection/>
    </xf>
    <xf numFmtId="3" fontId="7" fillId="33" borderId="36" xfId="55" applyNumberFormat="1" applyFont="1" applyFill="1" applyBorder="1" applyAlignment="1">
      <alignment horizontal="center" vertical="center"/>
      <protection/>
    </xf>
    <xf numFmtId="3" fontId="7" fillId="33" borderId="37" xfId="55" applyNumberFormat="1" applyFont="1" applyFill="1" applyBorder="1" applyAlignment="1">
      <alignment horizontal="center" vertical="center"/>
      <protection/>
    </xf>
    <xf numFmtId="3" fontId="7" fillId="33" borderId="41" xfId="55" applyNumberFormat="1" applyFont="1" applyFill="1" applyBorder="1" applyAlignment="1">
      <alignment horizontal="center" vertical="center"/>
      <protection/>
    </xf>
    <xf numFmtId="41" fontId="7" fillId="0" borderId="29" xfId="55" applyNumberFormat="1" applyFont="1" applyFill="1" applyBorder="1" applyAlignment="1">
      <alignment vertical="center"/>
      <protection/>
    </xf>
    <xf numFmtId="0" fontId="7" fillId="0" borderId="65" xfId="55" applyNumberFormat="1" applyFont="1" applyBorder="1" applyAlignment="1">
      <alignment horizontal="distributed" vertical="center"/>
      <protection/>
    </xf>
    <xf numFmtId="0" fontId="7" fillId="0" borderId="66" xfId="55" applyNumberFormat="1" applyFont="1" applyBorder="1" applyAlignment="1">
      <alignment horizontal="distributed" vertical="center"/>
      <protection/>
    </xf>
    <xf numFmtId="0" fontId="7" fillId="0" borderId="67" xfId="55" applyNumberFormat="1" applyFont="1" applyFill="1" applyBorder="1" applyAlignment="1">
      <alignment horizontal="distributed" vertical="center"/>
      <protection/>
    </xf>
    <xf numFmtId="0" fontId="7" fillId="0" borderId="65" xfId="55" applyNumberFormat="1" applyFont="1" applyFill="1" applyBorder="1" applyAlignment="1">
      <alignment horizontal="distributed" vertical="center"/>
      <protection/>
    </xf>
    <xf numFmtId="41" fontId="7" fillId="0" borderId="68" xfId="55" applyNumberFormat="1" applyFont="1" applyFill="1" applyBorder="1" applyAlignment="1">
      <alignment vertical="center"/>
      <protection/>
    </xf>
    <xf numFmtId="41" fontId="7" fillId="0" borderId="69" xfId="55" applyNumberFormat="1" applyFont="1" applyFill="1" applyBorder="1" applyAlignment="1">
      <alignment vertical="center"/>
      <protection/>
    </xf>
    <xf numFmtId="41" fontId="7" fillId="0" borderId="70" xfId="55" applyNumberFormat="1" applyFont="1" applyFill="1" applyBorder="1" applyAlignment="1">
      <alignment vertical="center"/>
      <protection/>
    </xf>
    <xf numFmtId="41" fontId="7" fillId="0" borderId="18" xfId="0" applyNumberFormat="1" applyFont="1" applyFill="1" applyBorder="1" applyAlignment="1">
      <alignment vertical="center"/>
    </xf>
    <xf numFmtId="41" fontId="7" fillId="0" borderId="69" xfId="0" applyNumberFormat="1" applyFont="1" applyFill="1" applyBorder="1" applyAlignment="1">
      <alignment vertical="center"/>
    </xf>
    <xf numFmtId="41" fontId="7" fillId="0" borderId="70" xfId="0" applyNumberFormat="1" applyFont="1" applyFill="1" applyBorder="1" applyAlignment="1">
      <alignment vertical="center"/>
    </xf>
    <xf numFmtId="0" fontId="7" fillId="0" borderId="59" xfId="0" applyNumberFormat="1" applyFont="1" applyBorder="1" applyAlignment="1">
      <alignment horizontal="distributed" vertical="center"/>
    </xf>
    <xf numFmtId="0" fontId="7" fillId="0" borderId="63" xfId="0" applyNumberFormat="1" applyFont="1" applyBorder="1" applyAlignment="1">
      <alignment horizontal="distributed" vertical="center"/>
    </xf>
    <xf numFmtId="0" fontId="8" fillId="0" borderId="71" xfId="0" applyNumberFormat="1" applyFont="1" applyBorder="1" applyAlignment="1">
      <alignment horizontal="distributed" vertical="center"/>
    </xf>
    <xf numFmtId="41" fontId="7" fillId="0" borderId="15" xfId="0" applyNumberFormat="1" applyFont="1" applyBorder="1" applyAlignment="1">
      <alignment vertical="center"/>
    </xf>
    <xf numFmtId="41" fontId="7" fillId="34" borderId="36" xfId="0" applyNumberFormat="1" applyFont="1" applyFill="1" applyBorder="1" applyAlignment="1">
      <alignment vertical="center"/>
    </xf>
    <xf numFmtId="41" fontId="7" fillId="34" borderId="37" xfId="0" applyNumberFormat="1" applyFont="1" applyFill="1" applyBorder="1" applyAlignment="1">
      <alignment vertical="center"/>
    </xf>
    <xf numFmtId="41" fontId="7" fillId="34" borderId="41" xfId="0" applyNumberFormat="1" applyFont="1" applyFill="1" applyBorder="1" applyAlignment="1">
      <alignment vertical="center"/>
    </xf>
    <xf numFmtId="41" fontId="7" fillId="0" borderId="18" xfId="0" applyNumberFormat="1" applyFont="1" applyBorder="1" applyAlignment="1">
      <alignment vertical="center"/>
    </xf>
    <xf numFmtId="41" fontId="7" fillId="34" borderId="42" xfId="0" applyNumberFormat="1" applyFont="1" applyFill="1" applyBorder="1" applyAlignment="1">
      <alignment vertical="center"/>
    </xf>
    <xf numFmtId="41" fontId="7" fillId="34" borderId="43" xfId="0" applyNumberFormat="1" applyFont="1" applyFill="1" applyBorder="1" applyAlignment="1">
      <alignment vertical="center"/>
    </xf>
    <xf numFmtId="41" fontId="7" fillId="34" borderId="44" xfId="0" applyNumberFormat="1" applyFont="1" applyFill="1" applyBorder="1" applyAlignment="1">
      <alignment vertical="center"/>
    </xf>
    <xf numFmtId="186" fontId="7" fillId="0" borderId="15" xfId="0" applyNumberFormat="1" applyFont="1" applyBorder="1" applyAlignment="1">
      <alignment vertical="center"/>
    </xf>
    <xf numFmtId="186" fontId="7" fillId="0" borderId="36" xfId="0" applyNumberFormat="1" applyFont="1" applyBorder="1" applyAlignment="1">
      <alignment vertical="center"/>
    </xf>
    <xf numFmtId="186" fontId="7" fillId="0" borderId="37" xfId="0" applyNumberFormat="1" applyFont="1" applyBorder="1" applyAlignment="1">
      <alignment vertical="center"/>
    </xf>
    <xf numFmtId="186" fontId="7" fillId="0" borderId="41" xfId="0" applyNumberFormat="1" applyFont="1" applyBorder="1" applyAlignment="1">
      <alignment vertical="center"/>
    </xf>
    <xf numFmtId="41" fontId="7" fillId="0" borderId="72" xfId="0" applyNumberFormat="1" applyFont="1" applyFill="1" applyBorder="1" applyAlignment="1">
      <alignment vertical="center"/>
    </xf>
    <xf numFmtId="41" fontId="7" fillId="0" borderId="73" xfId="0" applyNumberFormat="1" applyFont="1" applyFill="1" applyBorder="1" applyAlignment="1">
      <alignment vertical="center"/>
    </xf>
    <xf numFmtId="41" fontId="7" fillId="0" borderId="74" xfId="0" applyNumberFormat="1" applyFont="1" applyFill="1" applyBorder="1" applyAlignment="1">
      <alignment vertical="center"/>
    </xf>
    <xf numFmtId="41" fontId="7" fillId="0" borderId="75" xfId="0" applyNumberFormat="1" applyFont="1" applyFill="1" applyBorder="1" applyAlignment="1">
      <alignment vertical="center"/>
    </xf>
    <xf numFmtId="41" fontId="7" fillId="0" borderId="76" xfId="0" applyNumberFormat="1" applyFont="1" applyFill="1" applyBorder="1" applyAlignment="1">
      <alignment vertical="center"/>
    </xf>
    <xf numFmtId="41" fontId="7" fillId="0" borderId="77" xfId="0" applyNumberFormat="1" applyFont="1" applyFill="1" applyBorder="1" applyAlignment="1">
      <alignment vertical="center"/>
    </xf>
    <xf numFmtId="41" fontId="7" fillId="0" borderId="78" xfId="0" applyNumberFormat="1" applyFont="1" applyFill="1" applyBorder="1" applyAlignment="1">
      <alignment vertical="center"/>
    </xf>
    <xf numFmtId="41" fontId="7" fillId="0" borderId="79" xfId="0" applyNumberFormat="1" applyFont="1" applyFill="1" applyBorder="1" applyAlignment="1">
      <alignment vertical="center"/>
    </xf>
    <xf numFmtId="41" fontId="7" fillId="0" borderId="13" xfId="0" applyNumberFormat="1" applyFont="1" applyFill="1" applyBorder="1" applyAlignment="1">
      <alignment vertical="center"/>
    </xf>
    <xf numFmtId="41" fontId="7" fillId="0" borderId="80" xfId="0" applyNumberFormat="1" applyFont="1" applyFill="1" applyBorder="1" applyAlignment="1">
      <alignment vertical="center"/>
    </xf>
    <xf numFmtId="41" fontId="7" fillId="0" borderId="48" xfId="0" applyNumberFormat="1" applyFont="1" applyFill="1" applyBorder="1" applyAlignment="1">
      <alignment vertical="center"/>
    </xf>
    <xf numFmtId="41" fontId="7" fillId="0" borderId="63" xfId="0" applyNumberFormat="1" applyFont="1" applyFill="1" applyBorder="1" applyAlignment="1">
      <alignment vertical="center"/>
    </xf>
    <xf numFmtId="41" fontId="7" fillId="0" borderId="81" xfId="0" applyNumberFormat="1" applyFont="1" applyBorder="1" applyAlignment="1">
      <alignment vertical="center"/>
    </xf>
    <xf numFmtId="41" fontId="7" fillId="0" borderId="79" xfId="0" applyNumberFormat="1" applyFont="1" applyBorder="1" applyAlignment="1">
      <alignment vertical="center"/>
    </xf>
    <xf numFmtId="41" fontId="7" fillId="0" borderId="82" xfId="0" applyNumberFormat="1" applyFont="1" applyBorder="1" applyAlignment="1">
      <alignment vertical="center"/>
    </xf>
    <xf numFmtId="41" fontId="7" fillId="0" borderId="78" xfId="0" applyNumberFormat="1" applyFont="1" applyBorder="1" applyAlignment="1">
      <alignment vertical="center"/>
    </xf>
    <xf numFmtId="41" fontId="7" fillId="0" borderId="83" xfId="0" applyNumberFormat="1" applyFont="1" applyBorder="1" applyAlignment="1">
      <alignment vertical="center"/>
    </xf>
    <xf numFmtId="41" fontId="7" fillId="0" borderId="50" xfId="0" applyNumberFormat="1" applyFont="1" applyFill="1" applyBorder="1" applyAlignment="1">
      <alignment vertical="center"/>
    </xf>
    <xf numFmtId="198" fontId="7" fillId="0" borderId="84" xfId="0" applyNumberFormat="1" applyFont="1" applyBorder="1" applyAlignment="1">
      <alignment vertical="center"/>
    </xf>
    <xf numFmtId="41" fontId="7" fillId="34" borderId="85" xfId="0" applyNumberFormat="1" applyFont="1" applyFill="1" applyBorder="1" applyAlignment="1">
      <alignment vertical="center"/>
    </xf>
    <xf numFmtId="41" fontId="7" fillId="0" borderId="86" xfId="0" applyNumberFormat="1" applyFont="1" applyBorder="1" applyAlignment="1">
      <alignment vertical="center"/>
    </xf>
    <xf numFmtId="41" fontId="7" fillId="0" borderId="85" xfId="0" applyNumberFormat="1" applyFont="1" applyBorder="1" applyAlignment="1">
      <alignment vertical="center"/>
    </xf>
    <xf numFmtId="41" fontId="7" fillId="0" borderId="13" xfId="0" applyNumberFormat="1" applyFont="1" applyBorder="1" applyAlignment="1">
      <alignment vertical="center"/>
    </xf>
    <xf numFmtId="41" fontId="7" fillId="34" borderId="39" xfId="0" applyNumberFormat="1" applyFont="1" applyFill="1" applyBorder="1" applyAlignment="1">
      <alignment vertical="center"/>
    </xf>
    <xf numFmtId="41" fontId="7" fillId="0" borderId="40" xfId="0" applyNumberFormat="1" applyFont="1" applyBorder="1" applyAlignment="1">
      <alignment vertical="center"/>
    </xf>
    <xf numFmtId="41" fontId="7" fillId="0" borderId="39" xfId="0" applyNumberFormat="1" applyFont="1" applyBorder="1" applyAlignment="1">
      <alignment vertical="center"/>
    </xf>
    <xf numFmtId="41" fontId="7" fillId="0" borderId="87" xfId="0" applyNumberFormat="1" applyFont="1" applyBorder="1" applyAlignment="1">
      <alignment vertical="center"/>
    </xf>
    <xf numFmtId="41" fontId="7" fillId="34" borderId="68" xfId="55" applyNumberFormat="1" applyFont="1" applyFill="1" applyBorder="1" applyAlignment="1">
      <alignment vertical="center"/>
      <protection/>
    </xf>
    <xf numFmtId="41" fontId="7" fillId="0" borderId="70" xfId="0" applyNumberFormat="1" applyFont="1" applyBorder="1" applyAlignment="1">
      <alignment vertical="center"/>
    </xf>
    <xf numFmtId="41" fontId="7" fillId="0" borderId="76" xfId="0" applyNumberFormat="1" applyFont="1" applyBorder="1" applyAlignment="1">
      <alignment vertical="center"/>
    </xf>
    <xf numFmtId="41" fontId="7" fillId="34" borderId="75" xfId="0" applyNumberFormat="1" applyFont="1" applyFill="1" applyBorder="1" applyAlignment="1">
      <alignment vertical="center"/>
    </xf>
    <xf numFmtId="41" fontId="7" fillId="0" borderId="74" xfId="0" applyNumberFormat="1" applyFont="1" applyBorder="1" applyAlignment="1">
      <alignment vertical="center"/>
    </xf>
    <xf numFmtId="41" fontId="7" fillId="0" borderId="75" xfId="0" applyNumberFormat="1" applyFont="1" applyBorder="1" applyAlignment="1">
      <alignment vertical="center"/>
    </xf>
    <xf numFmtId="198" fontId="7" fillId="0" borderId="74" xfId="0" applyNumberFormat="1" applyFont="1" applyBorder="1" applyAlignment="1">
      <alignment vertical="center"/>
    </xf>
    <xf numFmtId="41" fontId="7" fillId="34" borderId="74" xfId="0" applyNumberFormat="1" applyFont="1" applyFill="1" applyBorder="1" applyAlignment="1">
      <alignment vertical="center"/>
    </xf>
    <xf numFmtId="41" fontId="7" fillId="34" borderId="79" xfId="0" applyNumberFormat="1" applyFont="1" applyFill="1" applyBorder="1" applyAlignment="1">
      <alignment vertical="center"/>
    </xf>
    <xf numFmtId="41" fontId="7" fillId="34" borderId="88" xfId="0" applyNumberFormat="1" applyFont="1" applyFill="1" applyBorder="1" applyAlignment="1">
      <alignment vertical="center"/>
    </xf>
    <xf numFmtId="41" fontId="7" fillId="0" borderId="89" xfId="0" applyNumberFormat="1" applyFont="1" applyBorder="1" applyAlignment="1">
      <alignment vertical="center"/>
    </xf>
    <xf numFmtId="41" fontId="7" fillId="0" borderId="88" xfId="0" applyNumberFormat="1" applyFont="1" applyBorder="1" applyAlignment="1">
      <alignment vertical="center"/>
    </xf>
    <xf numFmtId="41" fontId="7" fillId="0" borderId="64" xfId="55" applyNumberFormat="1" applyFont="1" applyFill="1" applyBorder="1" applyAlignment="1">
      <alignment vertical="center"/>
      <protection/>
    </xf>
    <xf numFmtId="41" fontId="7" fillId="0" borderId="83" xfId="0" applyNumberFormat="1" applyFont="1" applyFill="1" applyBorder="1" applyAlignment="1">
      <alignment vertical="center"/>
    </xf>
    <xf numFmtId="41" fontId="7" fillId="0" borderId="90" xfId="55" applyNumberFormat="1" applyFont="1" applyFill="1" applyBorder="1" applyAlignment="1">
      <alignment vertical="center"/>
      <protection/>
    </xf>
    <xf numFmtId="41" fontId="7" fillId="0" borderId="91" xfId="55" applyNumberFormat="1" applyFont="1" applyFill="1" applyBorder="1" applyAlignment="1">
      <alignment vertical="center"/>
      <protection/>
    </xf>
    <xf numFmtId="41" fontId="7" fillId="0" borderId="38" xfId="55" applyNumberFormat="1" applyFont="1" applyFill="1" applyBorder="1" applyAlignment="1">
      <alignment vertical="center"/>
      <protection/>
    </xf>
    <xf numFmtId="41" fontId="7" fillId="0" borderId="81" xfId="55" applyNumberFormat="1" applyFont="1" applyFill="1" applyBorder="1" applyAlignment="1">
      <alignment vertical="center"/>
      <protection/>
    </xf>
    <xf numFmtId="41" fontId="7" fillId="0" borderId="79" xfId="55" applyNumberFormat="1" applyFont="1" applyFill="1" applyBorder="1" applyAlignment="1">
      <alignment vertical="center"/>
      <protection/>
    </xf>
    <xf numFmtId="41" fontId="7" fillId="0" borderId="78" xfId="55" applyNumberFormat="1" applyFont="1" applyFill="1" applyBorder="1" applyAlignment="1">
      <alignment vertical="center"/>
      <protection/>
    </xf>
    <xf numFmtId="41" fontId="7" fillId="0" borderId="76" xfId="55" applyNumberFormat="1" applyFont="1" applyFill="1" applyBorder="1" applyAlignment="1">
      <alignment vertical="center"/>
      <protection/>
    </xf>
    <xf numFmtId="41" fontId="7" fillId="0" borderId="75" xfId="55" applyNumberFormat="1" applyFont="1" applyFill="1" applyBorder="1" applyAlignment="1">
      <alignment vertical="center"/>
      <protection/>
    </xf>
    <xf numFmtId="41" fontId="7" fillId="0" borderId="74" xfId="55" applyNumberFormat="1" applyFont="1" applyFill="1" applyBorder="1" applyAlignment="1">
      <alignment vertical="center"/>
      <protection/>
    </xf>
    <xf numFmtId="41" fontId="7" fillId="0" borderId="88" xfId="55" applyNumberFormat="1" applyFont="1" applyFill="1" applyBorder="1" applyAlignment="1">
      <alignment vertical="center"/>
      <protection/>
    </xf>
    <xf numFmtId="41" fontId="7" fillId="0" borderId="89" xfId="55" applyNumberFormat="1" applyFont="1" applyFill="1" applyBorder="1" applyAlignment="1">
      <alignment vertical="center"/>
      <protection/>
    </xf>
    <xf numFmtId="41" fontId="7" fillId="0" borderId="83" xfId="55" applyNumberFormat="1" applyFont="1" applyFill="1" applyBorder="1" applyAlignment="1">
      <alignment vertical="center"/>
      <protection/>
    </xf>
    <xf numFmtId="41" fontId="7" fillId="0" borderId="47" xfId="55" applyNumberFormat="1" applyFont="1" applyFill="1" applyBorder="1" applyAlignment="1">
      <alignment vertical="center"/>
      <protection/>
    </xf>
    <xf numFmtId="41" fontId="7" fillId="0" borderId="48" xfId="55" applyNumberFormat="1" applyFont="1" applyFill="1" applyBorder="1" applyAlignment="1">
      <alignment vertical="center"/>
      <protection/>
    </xf>
    <xf numFmtId="41" fontId="7" fillId="0" borderId="92" xfId="0" applyNumberFormat="1" applyFont="1" applyBorder="1" applyAlignment="1">
      <alignment vertical="center"/>
    </xf>
    <xf numFmtId="41" fontId="7" fillId="0" borderId="34" xfId="0" applyNumberFormat="1" applyFont="1" applyBorder="1" applyAlignment="1">
      <alignment vertical="center"/>
    </xf>
    <xf numFmtId="41" fontId="7" fillId="0" borderId="18" xfId="55" applyNumberFormat="1" applyFont="1" applyFill="1" applyBorder="1" applyAlignment="1">
      <alignment vertical="center"/>
      <protection/>
    </xf>
    <xf numFmtId="41" fontId="7" fillId="0" borderId="42" xfId="55" applyNumberFormat="1" applyFont="1" applyFill="1" applyBorder="1" applyAlignment="1">
      <alignment vertical="center"/>
      <protection/>
    </xf>
    <xf numFmtId="41" fontId="7" fillId="0" borderId="43" xfId="55" applyNumberFormat="1" applyFont="1" applyFill="1" applyBorder="1" applyAlignment="1">
      <alignment vertical="center"/>
      <protection/>
    </xf>
    <xf numFmtId="41" fontId="7" fillId="0" borderId="44" xfId="55" applyNumberFormat="1" applyFont="1" applyFill="1" applyBorder="1" applyAlignment="1">
      <alignment vertical="center"/>
      <protection/>
    </xf>
    <xf numFmtId="41" fontId="7" fillId="0" borderId="15" xfId="55" applyNumberFormat="1" applyFont="1" applyFill="1" applyBorder="1" applyAlignment="1">
      <alignment vertical="center"/>
      <protection/>
    </xf>
    <xf numFmtId="41" fontId="7" fillId="0" borderId="36" xfId="55" applyNumberFormat="1" applyFont="1" applyFill="1" applyBorder="1" applyAlignment="1">
      <alignment vertical="center"/>
      <protection/>
    </xf>
    <xf numFmtId="41" fontId="7" fillId="0" borderId="37" xfId="55" applyNumberFormat="1" applyFont="1" applyFill="1" applyBorder="1" applyAlignment="1">
      <alignment vertical="center"/>
      <protection/>
    </xf>
    <xf numFmtId="41" fontId="7" fillId="0" borderId="41" xfId="55" applyNumberFormat="1" applyFont="1" applyFill="1" applyBorder="1" applyAlignment="1">
      <alignment vertical="center"/>
      <protection/>
    </xf>
    <xf numFmtId="186" fontId="7" fillId="0" borderId="18" xfId="55" applyNumberFormat="1" applyFont="1" applyBorder="1" applyAlignment="1">
      <alignment vertical="center"/>
      <protection/>
    </xf>
    <xf numFmtId="186" fontId="7" fillId="0" borderId="42" xfId="55" applyNumberFormat="1" applyFont="1" applyBorder="1" applyAlignment="1">
      <alignment vertical="center"/>
      <protection/>
    </xf>
    <xf numFmtId="186" fontId="7" fillId="0" borderId="43" xfId="55" applyNumberFormat="1" applyFont="1" applyBorder="1" applyAlignment="1">
      <alignment vertical="center"/>
      <protection/>
    </xf>
    <xf numFmtId="186" fontId="7" fillId="0" borderId="44" xfId="55" applyNumberFormat="1" applyFont="1" applyBorder="1" applyAlignment="1">
      <alignment vertical="center"/>
      <protection/>
    </xf>
    <xf numFmtId="41" fontId="7" fillId="0" borderId="50" xfId="55" applyNumberFormat="1" applyFont="1" applyFill="1" applyBorder="1" applyAlignment="1">
      <alignment vertical="center"/>
      <protection/>
    </xf>
    <xf numFmtId="41" fontId="7" fillId="0" borderId="13" xfId="55" applyNumberFormat="1" applyFont="1" applyFill="1" applyBorder="1" applyAlignment="1">
      <alignment vertical="center"/>
      <protection/>
    </xf>
    <xf numFmtId="41" fontId="7" fillId="0" borderId="92" xfId="55" applyNumberFormat="1" applyFont="1" applyFill="1" applyBorder="1" applyAlignment="1">
      <alignment vertical="center"/>
      <protection/>
    </xf>
    <xf numFmtId="186" fontId="7" fillId="0" borderId="13" xfId="55" applyNumberFormat="1" applyFont="1" applyFill="1" applyBorder="1" applyAlignment="1">
      <alignment vertical="center"/>
      <protection/>
    </xf>
    <xf numFmtId="186" fontId="7" fillId="0" borderId="39" xfId="55" applyNumberFormat="1" applyFont="1" applyFill="1" applyBorder="1" applyAlignment="1">
      <alignment vertical="center"/>
      <protection/>
    </xf>
    <xf numFmtId="186" fontId="7" fillId="0" borderId="40" xfId="55" applyNumberFormat="1" applyFont="1" applyFill="1" applyBorder="1" applyAlignment="1">
      <alignment vertical="center"/>
      <protection/>
    </xf>
    <xf numFmtId="198" fontId="7" fillId="0" borderId="78" xfId="55" applyNumberFormat="1" applyFont="1" applyFill="1" applyBorder="1" applyAlignment="1">
      <alignment vertical="center"/>
      <protection/>
    </xf>
    <xf numFmtId="41" fontId="7" fillId="0" borderId="15" xfId="55" applyNumberFormat="1" applyFont="1" applyBorder="1" applyAlignment="1">
      <alignment vertical="center"/>
      <protection/>
    </xf>
    <xf numFmtId="41" fontId="7" fillId="0" borderId="18" xfId="55" applyNumberFormat="1" applyFont="1" applyBorder="1" applyAlignment="1">
      <alignment vertical="center"/>
      <protection/>
    </xf>
    <xf numFmtId="186" fontId="7" fillId="0" borderId="15" xfId="55" applyNumberFormat="1" applyFont="1" applyBorder="1" applyAlignment="1">
      <alignment vertical="center"/>
      <protection/>
    </xf>
    <xf numFmtId="186" fontId="7" fillId="0" borderId="36" xfId="55" applyNumberFormat="1" applyFont="1" applyBorder="1" applyAlignment="1">
      <alignment vertical="center"/>
      <protection/>
    </xf>
    <xf numFmtId="186" fontId="7" fillId="0" borderId="37" xfId="55" applyNumberFormat="1" applyFont="1" applyBorder="1" applyAlignment="1">
      <alignment vertical="center"/>
      <protection/>
    </xf>
    <xf numFmtId="186" fontId="7" fillId="0" borderId="93" xfId="55" applyNumberFormat="1" applyFont="1" applyBorder="1" applyAlignment="1">
      <alignment vertical="center"/>
      <protection/>
    </xf>
    <xf numFmtId="41" fontId="7" fillId="0" borderId="92" xfId="55" applyNumberFormat="1" applyFont="1" applyBorder="1" applyAlignment="1">
      <alignment vertical="center"/>
      <protection/>
    </xf>
    <xf numFmtId="41" fontId="7" fillId="0" borderId="83" xfId="55" applyNumberFormat="1" applyFont="1" applyBorder="1" applyAlignment="1">
      <alignment vertical="center"/>
      <protection/>
    </xf>
    <xf numFmtId="41" fontId="7" fillId="0" borderId="76" xfId="0" applyNumberFormat="1" applyFont="1" applyBorder="1" applyAlignment="1">
      <alignment horizontal="right" vertical="center"/>
    </xf>
    <xf numFmtId="41" fontId="7" fillId="0" borderId="75" xfId="0" applyNumberFormat="1" applyFont="1" applyBorder="1" applyAlignment="1">
      <alignment horizontal="right" vertical="center"/>
    </xf>
    <xf numFmtId="41" fontId="7" fillId="0" borderId="74" xfId="0" applyNumberFormat="1" applyFont="1" applyBorder="1" applyAlignment="1">
      <alignment horizontal="right" vertical="center"/>
    </xf>
    <xf numFmtId="41" fontId="7" fillId="0" borderId="72" xfId="0" applyNumberFormat="1" applyFont="1" applyBorder="1" applyAlignment="1">
      <alignment horizontal="right" vertical="center"/>
    </xf>
    <xf numFmtId="41" fontId="7" fillId="0" borderId="59" xfId="0" applyNumberFormat="1" applyFont="1" applyBorder="1" applyAlignment="1">
      <alignment vertical="center"/>
    </xf>
    <xf numFmtId="197" fontId="7" fillId="0" borderId="13" xfId="0" applyNumberFormat="1" applyFont="1" applyBorder="1" applyAlignment="1">
      <alignment horizontal="right" vertical="center"/>
    </xf>
    <xf numFmtId="197" fontId="7" fillId="0" borderId="39" xfId="0" applyNumberFormat="1" applyFont="1" applyBorder="1" applyAlignment="1">
      <alignment horizontal="right" vertical="center"/>
    </xf>
    <xf numFmtId="197" fontId="7" fillId="0" borderId="40" xfId="0" applyNumberFormat="1" applyFont="1" applyBorder="1" applyAlignment="1">
      <alignment horizontal="right" vertical="center"/>
    </xf>
    <xf numFmtId="199" fontId="7" fillId="0" borderId="63" xfId="0" applyNumberFormat="1" applyFont="1" applyBorder="1" applyAlignment="1">
      <alignment horizontal="right" vertical="center"/>
    </xf>
    <xf numFmtId="0" fontId="7" fillId="0" borderId="59" xfId="0" applyFont="1" applyBorder="1" applyAlignment="1">
      <alignment horizontal="distributed" vertical="center"/>
    </xf>
    <xf numFmtId="0" fontId="7" fillId="0" borderId="59" xfId="0" applyFont="1" applyFill="1" applyBorder="1" applyAlignment="1">
      <alignment horizontal="distributed" vertical="center"/>
    </xf>
    <xf numFmtId="41" fontId="7" fillId="0" borderId="59" xfId="0" applyNumberFormat="1" applyFont="1" applyFill="1" applyBorder="1" applyAlignment="1">
      <alignment vertical="center"/>
    </xf>
    <xf numFmtId="41" fontId="7" fillId="0" borderId="64" xfId="0" applyNumberFormat="1" applyFont="1" applyFill="1" applyBorder="1" applyAlignment="1">
      <alignment vertical="center"/>
    </xf>
    <xf numFmtId="41" fontId="7" fillId="0" borderId="94" xfId="0" applyNumberFormat="1" applyFont="1" applyBorder="1" applyAlignment="1">
      <alignment vertical="center"/>
    </xf>
    <xf numFmtId="41" fontId="7" fillId="0" borderId="71" xfId="0" applyNumberFormat="1" applyFont="1" applyBorder="1" applyAlignment="1">
      <alignment vertical="center"/>
    </xf>
    <xf numFmtId="198" fontId="7" fillId="0" borderId="59" xfId="0" applyNumberFormat="1" applyFont="1" applyBorder="1" applyAlignment="1">
      <alignment vertical="center"/>
    </xf>
    <xf numFmtId="41" fontId="7" fillId="0" borderId="64" xfId="0" applyNumberFormat="1" applyFont="1" applyBorder="1" applyAlignment="1">
      <alignment vertical="center"/>
    </xf>
    <xf numFmtId="3" fontId="10" fillId="0" borderId="64" xfId="55" applyNumberFormat="1" applyFont="1" applyFill="1" applyBorder="1" applyAlignment="1">
      <alignment horizontal="distributed" vertical="distributed" shrinkToFit="1"/>
      <protection/>
    </xf>
    <xf numFmtId="41" fontId="7" fillId="0" borderId="59" xfId="0" applyNumberFormat="1" applyFont="1" applyBorder="1" applyAlignment="1">
      <alignment horizontal="right" vertical="center"/>
    </xf>
    <xf numFmtId="198" fontId="7" fillId="0" borderId="74" xfId="0" applyNumberFormat="1" applyFont="1" applyBorder="1" applyAlignment="1">
      <alignment horizontal="right" vertical="center"/>
    </xf>
    <xf numFmtId="41" fontId="7" fillId="0" borderId="73" xfId="0" applyNumberFormat="1" applyFont="1" applyBorder="1" applyAlignment="1">
      <alignment horizontal="right" vertical="center"/>
    </xf>
    <xf numFmtId="41" fontId="7" fillId="0" borderId="79" xfId="0" applyNumberFormat="1" applyFont="1" applyBorder="1" applyAlignment="1">
      <alignment horizontal="right" vertical="center"/>
    </xf>
    <xf numFmtId="41" fontId="7" fillId="0" borderId="95" xfId="0" applyNumberFormat="1" applyFont="1" applyFill="1" applyBorder="1" applyAlignment="1">
      <alignment horizontal="right" vertical="center"/>
    </xf>
    <xf numFmtId="41" fontId="7" fillId="0" borderId="74" xfId="0" applyNumberFormat="1" applyFont="1" applyFill="1" applyBorder="1" applyAlignment="1">
      <alignment horizontal="right" vertical="center"/>
    </xf>
    <xf numFmtId="41" fontId="7" fillId="0" borderId="64" xfId="0" applyNumberFormat="1" applyFont="1" applyFill="1" applyBorder="1" applyAlignment="1">
      <alignment horizontal="right" vertical="center"/>
    </xf>
    <xf numFmtId="198" fontId="7" fillId="0" borderId="48" xfId="0" applyNumberFormat="1" applyFont="1" applyFill="1" applyBorder="1" applyAlignment="1">
      <alignment horizontal="right" vertical="center"/>
    </xf>
    <xf numFmtId="41" fontId="7" fillId="0" borderId="48" xfId="0" applyNumberFormat="1" applyFont="1" applyFill="1" applyBorder="1" applyAlignment="1">
      <alignment horizontal="right" vertical="center"/>
    </xf>
    <xf numFmtId="41" fontId="7" fillId="0" borderId="47" xfId="0" applyNumberFormat="1" applyFont="1" applyBorder="1" applyAlignment="1">
      <alignment horizontal="right" vertical="center"/>
    </xf>
    <xf numFmtId="41" fontId="7" fillId="0" borderId="63" xfId="0" applyNumberFormat="1" applyFont="1" applyFill="1" applyBorder="1" applyAlignment="1">
      <alignment horizontal="right" vertical="center"/>
    </xf>
    <xf numFmtId="41" fontId="7" fillId="0" borderId="38" xfId="55" applyNumberFormat="1" applyFont="1" applyFill="1" applyBorder="1" applyAlignment="1">
      <alignment horizontal="right" vertical="center"/>
      <protection/>
    </xf>
    <xf numFmtId="41" fontId="7" fillId="0" borderId="82" xfId="55" applyNumberFormat="1" applyFont="1" applyFill="1" applyBorder="1" applyAlignment="1">
      <alignment horizontal="right" vertical="center"/>
      <protection/>
    </xf>
    <xf numFmtId="41" fontId="7" fillId="0" borderId="78" xfId="55" applyNumberFormat="1" applyFont="1" applyFill="1" applyBorder="1" applyAlignment="1">
      <alignment horizontal="right" vertical="center"/>
      <protection/>
    </xf>
    <xf numFmtId="41" fontId="7" fillId="0" borderId="64" xfId="55" applyNumberFormat="1" applyFont="1" applyFill="1" applyBorder="1" applyAlignment="1">
      <alignment horizontal="right" vertical="center"/>
      <protection/>
    </xf>
    <xf numFmtId="41" fontId="7" fillId="0" borderId="74" xfId="55" applyNumberFormat="1" applyFont="1" applyFill="1" applyBorder="1" applyAlignment="1">
      <alignment horizontal="right" vertical="center"/>
      <protection/>
    </xf>
    <xf numFmtId="41" fontId="7" fillId="0" borderId="59" xfId="55" applyNumberFormat="1" applyFont="1" applyFill="1" applyBorder="1" applyAlignment="1">
      <alignment horizontal="right" vertical="center"/>
      <protection/>
    </xf>
    <xf numFmtId="198" fontId="7" fillId="0" borderId="59" xfId="0" applyNumberFormat="1" applyFont="1" applyBorder="1" applyAlignment="1">
      <alignment horizontal="right" vertical="center"/>
    </xf>
    <xf numFmtId="41" fontId="7" fillId="0" borderId="89" xfId="55" applyNumberFormat="1" applyFont="1" applyFill="1" applyBorder="1" applyAlignment="1">
      <alignment horizontal="right" vertical="center"/>
      <protection/>
    </xf>
    <xf numFmtId="198" fontId="7" fillId="0" borderId="48" xfId="0" applyNumberFormat="1" applyFont="1" applyBorder="1" applyAlignment="1">
      <alignment horizontal="right" vertical="center"/>
    </xf>
    <xf numFmtId="41" fontId="7" fillId="0" borderId="35" xfId="0" applyNumberFormat="1" applyFont="1" applyBorder="1" applyAlignment="1">
      <alignment horizontal="right" vertical="center"/>
    </xf>
    <xf numFmtId="41" fontId="7" fillId="0" borderId="34" xfId="0" applyNumberFormat="1" applyFont="1" applyBorder="1" applyAlignment="1">
      <alignment horizontal="right" vertical="center"/>
    </xf>
    <xf numFmtId="41" fontId="7" fillId="0" borderId="70" xfId="0" applyNumberFormat="1" applyFont="1" applyBorder="1" applyAlignment="1">
      <alignment horizontal="right" vertical="center"/>
    </xf>
    <xf numFmtId="41" fontId="7" fillId="34" borderId="88" xfId="0" applyNumberFormat="1" applyFont="1" applyFill="1" applyBorder="1" applyAlignment="1">
      <alignment horizontal="right" vertical="center"/>
    </xf>
    <xf numFmtId="41" fontId="7" fillId="0" borderId="29" xfId="0" applyNumberFormat="1" applyFont="1" applyFill="1" applyBorder="1" applyAlignment="1">
      <alignment horizontal="right" vertical="center"/>
    </xf>
    <xf numFmtId="41" fontId="7" fillId="0" borderId="41" xfId="0" applyNumberFormat="1" applyFont="1" applyFill="1" applyBorder="1" applyAlignment="1">
      <alignment horizontal="right" vertical="center"/>
    </xf>
    <xf numFmtId="186" fontId="7" fillId="0" borderId="71" xfId="55" applyNumberFormat="1" applyFont="1" applyFill="1" applyBorder="1" applyAlignment="1">
      <alignment horizontal="right" vertical="center"/>
      <protection/>
    </xf>
    <xf numFmtId="41" fontId="7" fillId="0" borderId="44" xfId="0" applyNumberFormat="1" applyFont="1" applyFill="1" applyBorder="1" applyAlignment="1">
      <alignment horizontal="right" vertical="center"/>
    </xf>
    <xf numFmtId="198" fontId="7" fillId="0" borderId="46" xfId="0" applyNumberFormat="1" applyFont="1" applyFill="1" applyBorder="1" applyAlignment="1">
      <alignment horizontal="right" vertical="center"/>
    </xf>
    <xf numFmtId="41" fontId="7" fillId="0" borderId="87" xfId="0" applyNumberFormat="1" applyFont="1" applyFill="1" applyBorder="1" applyAlignment="1">
      <alignment horizontal="right" vertical="center"/>
    </xf>
    <xf numFmtId="41" fontId="7" fillId="0" borderId="18" xfId="55" applyNumberFormat="1" applyFont="1" applyFill="1" applyBorder="1" applyAlignment="1">
      <alignment horizontal="right" vertical="center"/>
      <protection/>
    </xf>
    <xf numFmtId="41" fontId="7" fillId="0" borderId="68" xfId="55" applyNumberFormat="1" applyFont="1" applyFill="1" applyBorder="1" applyAlignment="1">
      <alignment horizontal="right" vertical="center"/>
      <protection/>
    </xf>
    <xf numFmtId="41" fontId="7" fillId="0" borderId="35" xfId="55" applyNumberFormat="1" applyFont="1" applyFill="1" applyBorder="1" applyAlignment="1">
      <alignment horizontal="right" vertical="center"/>
      <protection/>
    </xf>
    <xf numFmtId="41" fontId="7" fillId="0" borderId="70" xfId="55" applyNumberFormat="1" applyFont="1" applyFill="1" applyBorder="1" applyAlignment="1">
      <alignment horizontal="right" vertical="center"/>
      <protection/>
    </xf>
    <xf numFmtId="41" fontId="7" fillId="0" borderId="76" xfId="55" applyNumberFormat="1" applyFont="1" applyFill="1" applyBorder="1" applyAlignment="1">
      <alignment horizontal="right" vertical="center"/>
      <protection/>
    </xf>
    <xf numFmtId="41" fontId="7" fillId="0" borderId="75" xfId="55" applyNumberFormat="1" applyFont="1" applyFill="1" applyBorder="1" applyAlignment="1">
      <alignment horizontal="right" vertical="center"/>
      <protection/>
    </xf>
    <xf numFmtId="41" fontId="7" fillId="0" borderId="83" xfId="55" applyNumberFormat="1" applyFont="1" applyFill="1" applyBorder="1" applyAlignment="1">
      <alignment horizontal="right" vertical="center"/>
      <protection/>
    </xf>
    <xf numFmtId="41" fontId="7" fillId="0" borderId="47" xfId="55" applyNumberFormat="1" applyFont="1" applyFill="1" applyBorder="1" applyAlignment="1">
      <alignment horizontal="right" vertical="center"/>
      <protection/>
    </xf>
    <xf numFmtId="41" fontId="7" fillId="0" borderId="48" xfId="55" applyNumberFormat="1" applyFont="1" applyFill="1" applyBorder="1" applyAlignment="1">
      <alignment horizontal="right" vertical="center"/>
      <protection/>
    </xf>
    <xf numFmtId="41" fontId="7" fillId="0" borderId="49" xfId="55" applyNumberFormat="1" applyFont="1" applyFill="1" applyBorder="1" applyAlignment="1">
      <alignment horizontal="right" vertical="center"/>
      <protection/>
    </xf>
    <xf numFmtId="41" fontId="7" fillId="34" borderId="74" xfId="55" applyNumberFormat="1" applyFont="1" applyFill="1" applyBorder="1" applyAlignment="1">
      <alignment horizontal="right" vertical="center"/>
      <protection/>
    </xf>
    <xf numFmtId="41" fontId="7" fillId="0" borderId="79" xfId="55" applyNumberFormat="1" applyFont="1" applyFill="1" applyBorder="1" applyAlignment="1">
      <alignment horizontal="right" vertical="center"/>
      <protection/>
    </xf>
    <xf numFmtId="41" fontId="7" fillId="34" borderId="78" xfId="55" applyNumberFormat="1" applyFont="1" applyFill="1" applyBorder="1" applyAlignment="1">
      <alignment horizontal="right" vertical="center"/>
      <protection/>
    </xf>
    <xf numFmtId="41" fontId="7" fillId="34" borderId="47" xfId="55" applyNumberFormat="1" applyFont="1" applyFill="1" applyBorder="1" applyAlignment="1">
      <alignment horizontal="right" vertical="center"/>
      <protection/>
    </xf>
    <xf numFmtId="41" fontId="7" fillId="0" borderId="63" xfId="55" applyNumberFormat="1" applyFont="1" applyFill="1" applyBorder="1" applyAlignment="1">
      <alignment horizontal="right" vertical="center"/>
      <protection/>
    </xf>
    <xf numFmtId="41" fontId="7" fillId="0" borderId="50" xfId="55" applyNumberFormat="1" applyFont="1" applyFill="1" applyBorder="1" applyAlignment="1">
      <alignment horizontal="right" vertical="center"/>
      <protection/>
    </xf>
    <xf numFmtId="41" fontId="7" fillId="0" borderId="42" xfId="55" applyNumberFormat="1" applyFont="1" applyFill="1" applyBorder="1" applyAlignment="1">
      <alignment horizontal="right" vertical="center"/>
      <protection/>
    </xf>
    <xf numFmtId="41" fontId="7" fillId="0" borderId="96" xfId="55" applyNumberFormat="1" applyFont="1" applyFill="1" applyBorder="1" applyAlignment="1">
      <alignment horizontal="right" vertical="center"/>
      <protection/>
    </xf>
    <xf numFmtId="41" fontId="7" fillId="0" borderId="13" xfId="55" applyNumberFormat="1" applyFont="1" applyFill="1" applyBorder="1" applyAlignment="1">
      <alignment horizontal="right" vertical="center"/>
      <protection/>
    </xf>
    <xf numFmtId="41" fontId="7" fillId="0" borderId="39" xfId="55" applyNumberFormat="1" applyFont="1" applyFill="1" applyBorder="1" applyAlignment="1">
      <alignment horizontal="right" vertical="center"/>
      <protection/>
    </xf>
    <xf numFmtId="41" fontId="7" fillId="0" borderId="40" xfId="55" applyNumberFormat="1" applyFont="1" applyFill="1" applyBorder="1" applyAlignment="1">
      <alignment horizontal="right" vertical="center"/>
      <protection/>
    </xf>
    <xf numFmtId="41" fontId="7" fillId="0" borderId="71" xfId="55" applyNumberFormat="1" applyFont="1" applyFill="1" applyBorder="1" applyAlignment="1">
      <alignment horizontal="right" vertical="center"/>
      <protection/>
    </xf>
    <xf numFmtId="41" fontId="7" fillId="0" borderId="92" xfId="55" applyNumberFormat="1" applyFont="1" applyFill="1" applyBorder="1" applyAlignment="1">
      <alignment horizontal="right" vertical="center"/>
      <protection/>
    </xf>
    <xf numFmtId="41" fontId="7" fillId="0" borderId="91" xfId="55" applyNumberFormat="1" applyFont="1" applyFill="1" applyBorder="1" applyAlignment="1">
      <alignment horizontal="right" vertical="center"/>
      <protection/>
    </xf>
    <xf numFmtId="198" fontId="7" fillId="0" borderId="75" xfId="55" applyNumberFormat="1" applyFont="1" applyFill="1" applyBorder="1" applyAlignment="1">
      <alignment horizontal="right" vertical="center"/>
      <protection/>
    </xf>
    <xf numFmtId="41" fontId="7" fillId="0" borderId="73" xfId="55" applyNumberFormat="1" applyFont="1" applyFill="1" applyBorder="1" applyAlignment="1">
      <alignment horizontal="right" vertical="center"/>
      <protection/>
    </xf>
    <xf numFmtId="41" fontId="7" fillId="0" borderId="97" xfId="55" applyNumberFormat="1" applyFont="1" applyFill="1" applyBorder="1" applyAlignment="1">
      <alignment horizontal="right" vertical="center"/>
      <protection/>
    </xf>
    <xf numFmtId="41" fontId="7" fillId="0" borderId="65" xfId="55" applyNumberFormat="1" applyFont="1" applyFill="1" applyBorder="1" applyAlignment="1">
      <alignment horizontal="right" vertical="center"/>
      <protection/>
    </xf>
    <xf numFmtId="41" fontId="7" fillId="0" borderId="88" xfId="55" applyNumberFormat="1" applyFont="1" applyFill="1" applyBorder="1" applyAlignment="1">
      <alignment horizontal="right" vertical="center"/>
      <protection/>
    </xf>
    <xf numFmtId="41" fontId="7" fillId="0" borderId="98" xfId="55" applyNumberFormat="1" applyFont="1" applyFill="1" applyBorder="1" applyAlignment="1">
      <alignment horizontal="right" vertical="center"/>
      <protection/>
    </xf>
    <xf numFmtId="198" fontId="7" fillId="0" borderId="72" xfId="55" applyNumberFormat="1" applyFont="1" applyFill="1" applyBorder="1" applyAlignment="1">
      <alignment horizontal="right" vertical="center"/>
      <protection/>
    </xf>
    <xf numFmtId="41" fontId="7" fillId="0" borderId="99" xfId="55" applyNumberFormat="1" applyFont="1" applyFill="1" applyBorder="1" applyAlignment="1">
      <alignment horizontal="right" vertical="center"/>
      <protection/>
    </xf>
    <xf numFmtId="198" fontId="7" fillId="0" borderId="80" xfId="55" applyNumberFormat="1" applyFont="1" applyFill="1" applyBorder="1" applyAlignment="1">
      <alignment horizontal="right" vertical="center"/>
      <protection/>
    </xf>
    <xf numFmtId="198" fontId="7" fillId="0" borderId="47" xfId="55" applyNumberFormat="1" applyFont="1" applyFill="1" applyBorder="1" applyAlignment="1">
      <alignment horizontal="right" vertical="center"/>
      <protection/>
    </xf>
    <xf numFmtId="41" fontId="7" fillId="0" borderId="87" xfId="55" applyNumberFormat="1" applyFont="1" applyFill="1" applyBorder="1" applyAlignment="1">
      <alignment horizontal="right" vertical="center"/>
      <protection/>
    </xf>
    <xf numFmtId="186" fontId="7" fillId="0" borderId="76" xfId="0" applyNumberFormat="1" applyFont="1" applyBorder="1" applyAlignment="1">
      <alignment horizontal="right" vertical="center"/>
    </xf>
    <xf numFmtId="186" fontId="7" fillId="0" borderId="75" xfId="0" applyNumberFormat="1" applyFont="1" applyBorder="1" applyAlignment="1">
      <alignment horizontal="right" vertical="center"/>
    </xf>
    <xf numFmtId="186" fontId="7" fillId="0" borderId="74" xfId="0" applyNumberFormat="1" applyFont="1" applyBorder="1" applyAlignment="1">
      <alignment horizontal="right" vertical="center"/>
    </xf>
    <xf numFmtId="186" fontId="7" fillId="0" borderId="72" xfId="0" applyNumberFormat="1" applyFont="1" applyBorder="1" applyAlignment="1">
      <alignment horizontal="right" vertical="center"/>
    </xf>
    <xf numFmtId="41" fontId="7" fillId="0" borderId="43" xfId="0" applyNumberFormat="1" applyFont="1" applyBorder="1" applyAlignment="1">
      <alignment horizontal="right" vertical="center"/>
    </xf>
    <xf numFmtId="41" fontId="7" fillId="34" borderId="76" xfId="0" applyNumberFormat="1" applyFont="1" applyFill="1" applyBorder="1" applyAlignment="1">
      <alignment horizontal="right" vertical="center"/>
    </xf>
    <xf numFmtId="198" fontId="7" fillId="0" borderId="75" xfId="0" applyNumberFormat="1" applyFont="1" applyBorder="1" applyAlignment="1">
      <alignment horizontal="right" vertical="center"/>
    </xf>
    <xf numFmtId="41" fontId="7" fillId="0" borderId="42" xfId="0" applyNumberFormat="1" applyFont="1" applyBorder="1" applyAlignment="1">
      <alignment horizontal="right" vertical="center"/>
    </xf>
    <xf numFmtId="198" fontId="7" fillId="0" borderId="72" xfId="0" applyNumberFormat="1" applyFont="1" applyBorder="1" applyAlignment="1">
      <alignment horizontal="right" vertical="center"/>
    </xf>
    <xf numFmtId="194" fontId="7" fillId="0" borderId="13" xfId="0" applyNumberFormat="1" applyFont="1" applyBorder="1" applyAlignment="1">
      <alignment horizontal="right" vertical="center"/>
    </xf>
    <xf numFmtId="194" fontId="7" fillId="0" borderId="39" xfId="0" applyNumberFormat="1" applyFont="1" applyBorder="1" applyAlignment="1">
      <alignment horizontal="right" vertical="center"/>
    </xf>
    <xf numFmtId="194" fontId="7" fillId="0" borderId="40" xfId="0" applyNumberFormat="1" applyFont="1" applyBorder="1" applyAlignment="1">
      <alignment horizontal="right" vertical="center"/>
    </xf>
    <xf numFmtId="194" fontId="7" fillId="0" borderId="87" xfId="0" applyNumberFormat="1" applyFont="1" applyBorder="1" applyAlignment="1">
      <alignment horizontal="right" vertical="center"/>
    </xf>
    <xf numFmtId="41" fontId="8" fillId="0" borderId="100" xfId="0" applyNumberFormat="1" applyFont="1" applyBorder="1" applyAlignment="1">
      <alignment horizontal="right" vertical="center"/>
    </xf>
    <xf numFmtId="41" fontId="8" fillId="0" borderId="15" xfId="0" applyNumberFormat="1" applyFont="1" applyBorder="1" applyAlignment="1">
      <alignment horizontal="right" vertical="center"/>
    </xf>
    <xf numFmtId="41" fontId="8" fillId="0" borderId="20" xfId="0" applyNumberFormat="1" applyFont="1" applyBorder="1" applyAlignment="1">
      <alignment horizontal="right" vertical="center"/>
    </xf>
    <xf numFmtId="41" fontId="8" fillId="0" borderId="21" xfId="0" applyNumberFormat="1" applyFont="1" applyBorder="1" applyAlignment="1">
      <alignment horizontal="right" vertical="center"/>
    </xf>
    <xf numFmtId="41" fontId="8" fillId="0" borderId="22" xfId="0" applyNumberFormat="1" applyFont="1" applyBorder="1" applyAlignment="1">
      <alignment horizontal="right" vertical="center"/>
    </xf>
    <xf numFmtId="41" fontId="8" fillId="0" borderId="24" xfId="0" applyNumberFormat="1" applyFont="1" applyBorder="1" applyAlignment="1">
      <alignment horizontal="right" vertical="center"/>
    </xf>
    <xf numFmtId="41" fontId="8" fillId="0" borderId="25" xfId="0" applyNumberFormat="1" applyFont="1" applyBorder="1" applyAlignment="1">
      <alignment horizontal="right" vertical="center"/>
    </xf>
    <xf numFmtId="41" fontId="8" fillId="0" borderId="28" xfId="0" applyNumberFormat="1" applyFont="1" applyBorder="1" applyAlignment="1">
      <alignment horizontal="right" vertical="center"/>
    </xf>
    <xf numFmtId="186" fontId="8" fillId="0" borderId="15" xfId="0" applyNumberFormat="1" applyFont="1" applyBorder="1" applyAlignment="1">
      <alignment horizontal="right" vertical="center"/>
    </xf>
    <xf numFmtId="41" fontId="8" fillId="0" borderId="50" xfId="0" applyNumberFormat="1" applyFont="1" applyBorder="1" applyAlignment="1">
      <alignment horizontal="right" vertical="center"/>
    </xf>
    <xf numFmtId="41" fontId="8" fillId="0" borderId="101" xfId="0" applyNumberFormat="1" applyFont="1" applyBorder="1" applyAlignment="1">
      <alignment horizontal="right" vertical="center"/>
    </xf>
    <xf numFmtId="41" fontId="8" fillId="0" borderId="102" xfId="0" applyNumberFormat="1" applyFont="1" applyBorder="1" applyAlignment="1">
      <alignment horizontal="right" vertical="center"/>
    </xf>
    <xf numFmtId="41" fontId="8" fillId="0" borderId="103" xfId="0" applyNumberFormat="1" applyFont="1" applyBorder="1" applyAlignment="1">
      <alignment horizontal="right" vertical="center"/>
    </xf>
    <xf numFmtId="41" fontId="8" fillId="0" borderId="104" xfId="0" applyNumberFormat="1" applyFont="1" applyBorder="1" applyAlignment="1">
      <alignment horizontal="right" vertical="center"/>
    </xf>
    <xf numFmtId="41" fontId="8" fillId="0" borderId="105" xfId="0" applyNumberFormat="1" applyFont="1" applyBorder="1" applyAlignment="1">
      <alignment horizontal="right" vertical="center"/>
    </xf>
    <xf numFmtId="41" fontId="8" fillId="0" borderId="106" xfId="0" applyNumberFormat="1" applyFont="1" applyBorder="1" applyAlignment="1">
      <alignment horizontal="right" vertical="center"/>
    </xf>
    <xf numFmtId="41" fontId="8" fillId="0" borderId="84" xfId="0" applyNumberFormat="1" applyFont="1" applyBorder="1" applyAlignment="1">
      <alignment horizontal="right" vertical="center"/>
    </xf>
    <xf numFmtId="41" fontId="8" fillId="0" borderId="107" xfId="0" applyNumberFormat="1" applyFont="1" applyBorder="1" applyAlignment="1">
      <alignment horizontal="right" vertical="center"/>
    </xf>
    <xf numFmtId="41" fontId="8" fillId="0" borderId="108" xfId="0" applyNumberFormat="1" applyFont="1" applyBorder="1" applyAlignment="1">
      <alignment horizontal="right" vertical="center"/>
    </xf>
    <xf numFmtId="41" fontId="8" fillId="0" borderId="109" xfId="0" applyNumberFormat="1" applyFont="1" applyBorder="1" applyAlignment="1">
      <alignment horizontal="right" vertical="center"/>
    </xf>
    <xf numFmtId="41" fontId="7" fillId="0" borderId="49" xfId="0" applyNumberFormat="1" applyFont="1" applyBorder="1" applyAlignment="1">
      <alignment horizontal="right"/>
    </xf>
    <xf numFmtId="41" fontId="8" fillId="0" borderId="26" xfId="0" applyNumberFormat="1" applyFont="1" applyBorder="1" applyAlignment="1">
      <alignment horizontal="right" vertical="center"/>
    </xf>
    <xf numFmtId="41" fontId="8" fillId="0" borderId="53" xfId="0" applyNumberFormat="1" applyFont="1" applyBorder="1" applyAlignment="1">
      <alignment horizontal="right" vertical="center"/>
    </xf>
    <xf numFmtId="41" fontId="8" fillId="0" borderId="110" xfId="0" applyNumberFormat="1" applyFont="1" applyBorder="1" applyAlignment="1">
      <alignment horizontal="right" vertical="center"/>
    </xf>
    <xf numFmtId="41" fontId="8" fillId="0" borderId="111" xfId="0" applyNumberFormat="1" applyFont="1" applyBorder="1" applyAlignment="1">
      <alignment horizontal="right" vertical="center"/>
    </xf>
    <xf numFmtId="41" fontId="8" fillId="0" borderId="27" xfId="0" applyNumberFormat="1" applyFont="1" applyBorder="1" applyAlignment="1">
      <alignment horizontal="right" vertical="center"/>
    </xf>
    <xf numFmtId="41" fontId="8" fillId="0" borderId="112" xfId="0" applyNumberFormat="1" applyFont="1" applyBorder="1" applyAlignment="1">
      <alignment horizontal="right" vertical="center"/>
    </xf>
    <xf numFmtId="41" fontId="8" fillId="0" borderId="113" xfId="0" applyNumberFormat="1" applyFont="1" applyBorder="1" applyAlignment="1">
      <alignment horizontal="right" vertical="center"/>
    </xf>
    <xf numFmtId="41" fontId="8" fillId="0" borderId="114" xfId="0" applyNumberFormat="1" applyFont="1" applyBorder="1" applyAlignment="1">
      <alignment horizontal="right" vertical="center"/>
    </xf>
    <xf numFmtId="41" fontId="8" fillId="0" borderId="115" xfId="0" applyNumberFormat="1" applyFont="1" applyBorder="1" applyAlignment="1">
      <alignment horizontal="right" vertical="center"/>
    </xf>
    <xf numFmtId="41" fontId="7" fillId="0" borderId="83" xfId="0" applyNumberFormat="1" applyFont="1" applyBorder="1" applyAlignment="1">
      <alignment horizontal="right"/>
    </xf>
    <xf numFmtId="41" fontId="8" fillId="0" borderId="80" xfId="0" applyNumberFormat="1" applyFont="1" applyBorder="1" applyAlignment="1">
      <alignment horizontal="right" vertical="center"/>
    </xf>
    <xf numFmtId="41" fontId="8" fillId="0" borderId="48" xfId="0" applyNumberFormat="1" applyFont="1" applyBorder="1" applyAlignment="1">
      <alignment horizontal="right" vertical="center"/>
    </xf>
    <xf numFmtId="41" fontId="8" fillId="0" borderId="49" xfId="0" applyNumberFormat="1" applyFont="1" applyBorder="1" applyAlignment="1">
      <alignment horizontal="right" vertical="center"/>
    </xf>
    <xf numFmtId="41" fontId="8" fillId="0" borderId="18" xfId="0" applyNumberFormat="1" applyFont="1" applyBorder="1" applyAlignment="1">
      <alignment horizontal="right" vertical="center"/>
    </xf>
    <xf numFmtId="41" fontId="8" fillId="0" borderId="116" xfId="0" applyNumberFormat="1" applyFont="1" applyBorder="1" applyAlignment="1">
      <alignment horizontal="right" vertical="center"/>
    </xf>
    <xf numFmtId="41" fontId="8" fillId="0" borderId="76" xfId="0" applyNumberFormat="1" applyFont="1" applyBorder="1" applyAlignment="1">
      <alignment horizontal="right" vertical="center"/>
    </xf>
    <xf numFmtId="41" fontId="8" fillId="0" borderId="117" xfId="0" applyNumberFormat="1" applyFont="1" applyBorder="1" applyAlignment="1">
      <alignment horizontal="right" vertical="center"/>
    </xf>
    <xf numFmtId="41" fontId="8" fillId="0" borderId="118" xfId="0" applyNumberFormat="1" applyFont="1" applyBorder="1" applyAlignment="1">
      <alignment horizontal="right" vertical="center"/>
    </xf>
    <xf numFmtId="41" fontId="8" fillId="0" borderId="83" xfId="0" applyNumberFormat="1" applyFont="1" applyBorder="1" applyAlignment="1">
      <alignment horizontal="right" vertical="center"/>
    </xf>
    <xf numFmtId="41" fontId="8" fillId="0" borderId="119" xfId="0" applyNumberFormat="1" applyFont="1" applyBorder="1" applyAlignment="1">
      <alignment horizontal="right" vertical="center"/>
    </xf>
    <xf numFmtId="41" fontId="8" fillId="0" borderId="120" xfId="0" applyNumberFormat="1" applyFont="1" applyBorder="1" applyAlignment="1">
      <alignment horizontal="right" vertical="center"/>
    </xf>
    <xf numFmtId="41" fontId="8" fillId="0" borderId="121" xfId="0" applyNumberFormat="1" applyFont="1" applyBorder="1" applyAlignment="1">
      <alignment horizontal="right" vertical="center"/>
    </xf>
    <xf numFmtId="41" fontId="8" fillId="0" borderId="101" xfId="0" applyNumberFormat="1" applyFont="1" applyFill="1" applyBorder="1" applyAlignment="1">
      <alignment horizontal="right" vertical="center"/>
    </xf>
    <xf numFmtId="41" fontId="8" fillId="0" borderId="122" xfId="0" applyNumberFormat="1" applyFont="1" applyFill="1" applyBorder="1" applyAlignment="1">
      <alignment horizontal="right" vertical="center"/>
    </xf>
    <xf numFmtId="41" fontId="7" fillId="0" borderId="107" xfId="55" applyNumberFormat="1" applyFont="1" applyBorder="1" applyAlignment="1">
      <alignment horizontal="right"/>
      <protection/>
    </xf>
    <xf numFmtId="41" fontId="7" fillId="0" borderId="108" xfId="55" applyNumberFormat="1" applyFont="1" applyBorder="1" applyAlignment="1">
      <alignment horizontal="right"/>
      <protection/>
    </xf>
    <xf numFmtId="41" fontId="7" fillId="0" borderId="51" xfId="55" applyNumberFormat="1" applyFont="1" applyBorder="1" applyAlignment="1">
      <alignment horizontal="right"/>
      <protection/>
    </xf>
    <xf numFmtId="198" fontId="8" fillId="0" borderId="107" xfId="0" applyNumberFormat="1" applyFont="1" applyBorder="1" applyAlignment="1">
      <alignment horizontal="right" vertical="center"/>
    </xf>
    <xf numFmtId="41" fontId="8" fillId="0" borderId="51" xfId="0" applyNumberFormat="1" applyFont="1" applyBorder="1" applyAlignment="1">
      <alignment horizontal="right" vertical="center"/>
    </xf>
    <xf numFmtId="41" fontId="8" fillId="0" borderId="123" xfId="0" applyNumberFormat="1" applyFont="1" applyBorder="1" applyAlignment="1">
      <alignment horizontal="right" vertical="center"/>
    </xf>
    <xf numFmtId="41" fontId="8" fillId="0" borderId="124" xfId="0" applyNumberFormat="1" applyFont="1" applyBorder="1" applyAlignment="1">
      <alignment horizontal="right" vertical="center"/>
    </xf>
    <xf numFmtId="41" fontId="8" fillId="0" borderId="125" xfId="0" applyNumberFormat="1" applyFont="1" applyFill="1" applyBorder="1" applyAlignment="1">
      <alignment horizontal="right" vertical="center"/>
    </xf>
    <xf numFmtId="41" fontId="8" fillId="0" borderId="126" xfId="0" applyNumberFormat="1" applyFont="1" applyFill="1" applyBorder="1" applyAlignment="1">
      <alignment horizontal="right" vertical="center"/>
    </xf>
    <xf numFmtId="41" fontId="8" fillId="0" borderId="127" xfId="0" applyNumberFormat="1" applyFont="1" applyFill="1" applyBorder="1" applyAlignment="1">
      <alignment horizontal="right" vertical="center"/>
    </xf>
    <xf numFmtId="41" fontId="8" fillId="0" borderId="122" xfId="0" applyNumberFormat="1" applyFont="1" applyBorder="1" applyAlignment="1">
      <alignment horizontal="right" vertical="center"/>
    </xf>
    <xf numFmtId="41" fontId="8" fillId="0" borderId="52" xfId="0" applyNumberFormat="1" applyFont="1" applyBorder="1" applyAlignment="1">
      <alignment horizontal="right" vertical="center"/>
    </xf>
    <xf numFmtId="41" fontId="8" fillId="0" borderId="128" xfId="0" applyNumberFormat="1" applyFont="1" applyBorder="1" applyAlignment="1">
      <alignment horizontal="right" vertical="center"/>
    </xf>
    <xf numFmtId="41" fontId="8" fillId="0" borderId="125" xfId="0" applyNumberFormat="1" applyFont="1" applyBorder="1" applyAlignment="1">
      <alignment horizontal="right" vertical="center"/>
    </xf>
    <xf numFmtId="41" fontId="8" fillId="0" borderId="126" xfId="0" applyNumberFormat="1" applyFont="1" applyBorder="1" applyAlignment="1">
      <alignment horizontal="right" vertical="center"/>
    </xf>
    <xf numFmtId="0" fontId="8" fillId="0" borderId="98" xfId="0" applyNumberFormat="1" applyFont="1" applyBorder="1" applyAlignment="1">
      <alignment horizontal="distributed" vertical="center"/>
    </xf>
    <xf numFmtId="0" fontId="8" fillId="0" borderId="29" xfId="0" applyNumberFormat="1" applyFont="1" applyBorder="1" applyAlignment="1">
      <alignment horizontal="distributed" vertical="center"/>
    </xf>
    <xf numFmtId="0" fontId="8" fillId="0" borderId="129" xfId="0" applyNumberFormat="1" applyFont="1" applyBorder="1" applyAlignment="1">
      <alignment horizontal="distributed" vertical="center"/>
    </xf>
    <xf numFmtId="0" fontId="8" fillId="0" borderId="41" xfId="0" applyNumberFormat="1" applyFont="1" applyBorder="1" applyAlignment="1">
      <alignment horizontal="distributed" vertical="center"/>
    </xf>
    <xf numFmtId="0" fontId="8" fillId="0" borderId="17" xfId="0" applyNumberFormat="1" applyFont="1" applyBorder="1" applyAlignment="1">
      <alignment horizontal="distributed" vertical="center"/>
    </xf>
    <xf numFmtId="3" fontId="7" fillId="0" borderId="0" xfId="55" applyNumberFormat="1" applyFont="1" applyBorder="1" applyAlignment="1">
      <alignment horizontal="right"/>
      <protection/>
    </xf>
    <xf numFmtId="0" fontId="8" fillId="0" borderId="98" xfId="0" applyNumberFormat="1" applyFont="1" applyBorder="1" applyAlignment="1">
      <alignment horizontal="distributed" vertical="center" wrapText="1"/>
    </xf>
    <xf numFmtId="0" fontId="8" fillId="0" borderId="130" xfId="0" applyNumberFormat="1" applyFont="1" applyBorder="1" applyAlignment="1">
      <alignment horizontal="distributed" vertical="center"/>
    </xf>
    <xf numFmtId="0" fontId="8" fillId="0" borderId="130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0" fontId="7" fillId="0" borderId="10" xfId="55" applyNumberFormat="1" applyFont="1" applyBorder="1" applyAlignment="1">
      <alignment horizontal="distributed" vertical="center"/>
      <protection/>
    </xf>
    <xf numFmtId="0" fontId="7" fillId="0" borderId="0" xfId="0" applyNumberFormat="1" applyFont="1" applyBorder="1" applyAlignment="1">
      <alignment horizontal="distributed" vertical="center"/>
    </xf>
    <xf numFmtId="0" fontId="8" fillId="0" borderId="29" xfId="0" applyNumberFormat="1" applyFont="1" applyBorder="1" applyAlignment="1">
      <alignment horizontal="distributed" vertical="center" wrapText="1"/>
    </xf>
    <xf numFmtId="0" fontId="7" fillId="0" borderId="98" xfId="0" applyNumberFormat="1" applyFont="1" applyBorder="1" applyAlignment="1">
      <alignment horizontal="distributed" vertical="center"/>
    </xf>
    <xf numFmtId="0" fontId="7" fillId="0" borderId="29" xfId="0" applyNumberFormat="1" applyFont="1" applyBorder="1" applyAlignment="1">
      <alignment horizontal="distributed" vertical="center"/>
    </xf>
    <xf numFmtId="0" fontId="7" fillId="0" borderId="76" xfId="0" applyFont="1" applyBorder="1" applyAlignment="1">
      <alignment horizontal="distributed" vertical="center"/>
    </xf>
    <xf numFmtId="194" fontId="7" fillId="0" borderId="83" xfId="0" applyNumberFormat="1" applyFont="1" applyBorder="1" applyAlignment="1">
      <alignment horizontal="distributed" vertical="center"/>
    </xf>
    <xf numFmtId="0" fontId="7" fillId="0" borderId="97" xfId="0" applyFont="1" applyBorder="1" applyAlignment="1">
      <alignment horizontal="distributed" vertical="center"/>
    </xf>
    <xf numFmtId="0" fontId="7" fillId="0" borderId="72" xfId="0" applyFont="1" applyBorder="1" applyAlignment="1">
      <alignment horizontal="distributed" vertical="center"/>
    </xf>
    <xf numFmtId="0" fontId="7" fillId="0" borderId="97" xfId="0" applyFont="1" applyBorder="1" applyAlignment="1">
      <alignment vertical="center" textRotation="255"/>
    </xf>
    <xf numFmtId="0" fontId="7" fillId="0" borderId="10" xfId="0" applyFont="1" applyBorder="1" applyAlignment="1">
      <alignment vertical="center"/>
    </xf>
    <xf numFmtId="0" fontId="7" fillId="0" borderId="131" xfId="0" applyFont="1" applyBorder="1" applyAlignment="1">
      <alignment horizontal="distributed" vertical="center"/>
    </xf>
    <xf numFmtId="0" fontId="4" fillId="0" borderId="14" xfId="0" applyFont="1" applyBorder="1" applyAlignment="1">
      <alignment vertical="center"/>
    </xf>
    <xf numFmtId="0" fontId="7" fillId="0" borderId="132" xfId="0" applyFont="1" applyBorder="1" applyAlignment="1">
      <alignment horizontal="distributed" vertical="center"/>
    </xf>
    <xf numFmtId="0" fontId="7" fillId="0" borderId="99" xfId="0" applyFont="1" applyBorder="1" applyAlignment="1">
      <alignment horizontal="distributed" vertical="center"/>
    </xf>
    <xf numFmtId="0" fontId="7" fillId="0" borderId="14" xfId="0" applyFont="1" applyBorder="1" applyAlignment="1">
      <alignment horizontal="right" shrinkToFit="1"/>
    </xf>
    <xf numFmtId="0" fontId="0" fillId="0" borderId="14" xfId="0" applyFont="1" applyBorder="1" applyAlignment="1">
      <alignment vertical="center"/>
    </xf>
    <xf numFmtId="0" fontId="7" fillId="0" borderId="97" xfId="0" applyFont="1" applyBorder="1" applyAlignment="1">
      <alignment horizontal="distributed" vertical="center" textRotation="255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１歳６ヶ月児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2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276225"/>
          <a:ext cx="1666875" cy="2095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48</xdr:row>
      <xdr:rowOff>9525</xdr:rowOff>
    </xdr:from>
    <xdr:to>
      <xdr:col>2</xdr:col>
      <xdr:colOff>0</xdr:colOff>
      <xdr:row>48</xdr:row>
      <xdr:rowOff>228600</xdr:rowOff>
    </xdr:to>
    <xdr:sp>
      <xdr:nvSpPr>
        <xdr:cNvPr id="2" name="Line 3"/>
        <xdr:cNvSpPr>
          <a:spLocks/>
        </xdr:cNvSpPr>
      </xdr:nvSpPr>
      <xdr:spPr>
        <a:xfrm>
          <a:off x="9525" y="8067675"/>
          <a:ext cx="1676400" cy="219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0</xdr:rowOff>
    </xdr:from>
    <xdr:to>
      <xdr:col>2</xdr:col>
      <xdr:colOff>9525</xdr:colOff>
      <xdr:row>2</xdr:row>
      <xdr:rowOff>0</xdr:rowOff>
    </xdr:to>
    <xdr:sp>
      <xdr:nvSpPr>
        <xdr:cNvPr id="1" name="Line 5"/>
        <xdr:cNvSpPr>
          <a:spLocks/>
        </xdr:cNvSpPr>
      </xdr:nvSpPr>
      <xdr:spPr>
        <a:xfrm>
          <a:off x="28575" y="228600"/>
          <a:ext cx="1752600" cy="228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47</xdr:row>
      <xdr:rowOff>9525</xdr:rowOff>
    </xdr:from>
    <xdr:to>
      <xdr:col>1</xdr:col>
      <xdr:colOff>1457325</xdr:colOff>
      <xdr:row>48</xdr:row>
      <xdr:rowOff>0</xdr:rowOff>
    </xdr:to>
    <xdr:sp>
      <xdr:nvSpPr>
        <xdr:cNvPr id="2" name="Line 17"/>
        <xdr:cNvSpPr>
          <a:spLocks/>
        </xdr:cNvSpPr>
      </xdr:nvSpPr>
      <xdr:spPr>
        <a:xfrm>
          <a:off x="0" y="7505700"/>
          <a:ext cx="1743075" cy="219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0</xdr:rowOff>
    </xdr:from>
    <xdr:to>
      <xdr:col>2</xdr:col>
      <xdr:colOff>9525</xdr:colOff>
      <xdr:row>2</xdr:row>
      <xdr:rowOff>0</xdr:rowOff>
    </xdr:to>
    <xdr:sp>
      <xdr:nvSpPr>
        <xdr:cNvPr id="1" name="Line 3"/>
        <xdr:cNvSpPr>
          <a:spLocks/>
        </xdr:cNvSpPr>
      </xdr:nvSpPr>
      <xdr:spPr>
        <a:xfrm>
          <a:off x="28575" y="285750"/>
          <a:ext cx="1704975" cy="228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190500</xdr:rowOff>
    </xdr:from>
    <xdr:to>
      <xdr:col>1</xdr:col>
      <xdr:colOff>1409700</xdr:colOff>
      <xdr:row>51</xdr:row>
      <xdr:rowOff>219075</xdr:rowOff>
    </xdr:to>
    <xdr:sp>
      <xdr:nvSpPr>
        <xdr:cNvPr id="2" name="Line 14"/>
        <xdr:cNvSpPr>
          <a:spLocks/>
        </xdr:cNvSpPr>
      </xdr:nvSpPr>
      <xdr:spPr>
        <a:xfrm>
          <a:off x="0" y="9010650"/>
          <a:ext cx="1704975" cy="228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2</xdr:col>
      <xdr:colOff>0</xdr:colOff>
      <xdr:row>1</xdr:row>
      <xdr:rowOff>219075</xdr:rowOff>
    </xdr:to>
    <xdr:sp>
      <xdr:nvSpPr>
        <xdr:cNvPr id="1" name="Line 14"/>
        <xdr:cNvSpPr>
          <a:spLocks/>
        </xdr:cNvSpPr>
      </xdr:nvSpPr>
      <xdr:spPr>
        <a:xfrm>
          <a:off x="9525" y="304800"/>
          <a:ext cx="1476375" cy="2095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9525</xdr:rowOff>
    </xdr:from>
    <xdr:to>
      <xdr:col>2</xdr:col>
      <xdr:colOff>0</xdr:colOff>
      <xdr:row>20</xdr:row>
      <xdr:rowOff>219075</xdr:rowOff>
    </xdr:to>
    <xdr:sp>
      <xdr:nvSpPr>
        <xdr:cNvPr id="2" name="Line 14"/>
        <xdr:cNvSpPr>
          <a:spLocks/>
        </xdr:cNvSpPr>
      </xdr:nvSpPr>
      <xdr:spPr>
        <a:xfrm>
          <a:off x="9525" y="4171950"/>
          <a:ext cx="1476375" cy="2095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showGridLines="0" tabSelected="1" showOutlineSymbols="0" zoomScale="120" zoomScaleNormal="120" zoomScaleSheetLayoutView="100" workbookViewId="0" topLeftCell="A1">
      <selection activeCell="I41" sqref="I41"/>
    </sheetView>
  </sheetViews>
  <sheetFormatPr defaultColWidth="10.75390625" defaultRowHeight="14.25"/>
  <cols>
    <col min="1" max="1" width="3.75390625" style="13" customWidth="1"/>
    <col min="2" max="2" width="18.375" style="13" customWidth="1"/>
    <col min="3" max="6" width="10.50390625" style="13" customWidth="1"/>
    <col min="7" max="7" width="5.625" style="13" customWidth="1"/>
    <col min="8" max="9" width="7.625" style="13" customWidth="1"/>
    <col min="10" max="10" width="6.75390625" style="13" customWidth="1"/>
    <col min="11" max="11" width="20.00390625" style="13" customWidth="1"/>
    <col min="12" max="18" width="6.375" style="13" bestFit="1" customWidth="1"/>
    <col min="19" max="21" width="6.75390625" style="13" customWidth="1"/>
    <col min="22" max="22" width="5.75390625" style="13" customWidth="1"/>
    <col min="23" max="23" width="6.75390625" style="13" customWidth="1"/>
    <col min="24" max="24" width="5.75390625" style="13" customWidth="1"/>
    <col min="25" max="31" width="6.75390625" style="13" customWidth="1"/>
    <col min="32" max="40" width="5.75390625" style="13" customWidth="1"/>
    <col min="41" max="16384" width="10.75390625" style="13" customWidth="1"/>
  </cols>
  <sheetData>
    <row r="1" spans="1:9" ht="21" customHeight="1">
      <c r="A1" s="65" t="s">
        <v>58</v>
      </c>
      <c r="B1" s="38"/>
      <c r="C1" s="21"/>
      <c r="D1" s="21"/>
      <c r="E1" s="21"/>
      <c r="F1" s="39" t="s">
        <v>110</v>
      </c>
      <c r="G1" s="42"/>
      <c r="I1" s="42"/>
    </row>
    <row r="2" spans="1:8" ht="17.25" customHeight="1">
      <c r="A2" s="59" t="s">
        <v>0</v>
      </c>
      <c r="B2" s="60" t="s">
        <v>1</v>
      </c>
      <c r="C2" s="61" t="s">
        <v>2</v>
      </c>
      <c r="D2" s="62" t="s">
        <v>3</v>
      </c>
      <c r="E2" s="63" t="s">
        <v>40</v>
      </c>
      <c r="F2" s="64" t="s">
        <v>39</v>
      </c>
      <c r="H2" s="40"/>
    </row>
    <row r="3" spans="1:9" ht="12.75" customHeight="1">
      <c r="A3" s="424" t="s">
        <v>75</v>
      </c>
      <c r="B3" s="423"/>
      <c r="C3" s="361">
        <f aca="true" t="shared" si="0" ref="C3:C13">SUM(D3:F3)</f>
        <v>678</v>
      </c>
      <c r="D3" s="362">
        <v>306</v>
      </c>
      <c r="E3" s="363">
        <v>338</v>
      </c>
      <c r="F3" s="364">
        <v>34</v>
      </c>
      <c r="I3" s="25"/>
    </row>
    <row r="4" spans="1:9" ht="12.75" customHeight="1">
      <c r="A4" s="422" t="s">
        <v>31</v>
      </c>
      <c r="B4" s="423"/>
      <c r="C4" s="361">
        <f t="shared" si="0"/>
        <v>666</v>
      </c>
      <c r="D4" s="365">
        <v>300</v>
      </c>
      <c r="E4" s="366">
        <v>332</v>
      </c>
      <c r="F4" s="367">
        <v>34</v>
      </c>
      <c r="I4" s="25"/>
    </row>
    <row r="5" spans="1:9" ht="12.75" customHeight="1">
      <c r="A5" s="424" t="s">
        <v>32</v>
      </c>
      <c r="B5" s="423"/>
      <c r="C5" s="368">
        <f>(C4/C3)*100</f>
        <v>98.23008849557522</v>
      </c>
      <c r="D5" s="368">
        <f>(D4/D3)*100</f>
        <v>98.0392156862745</v>
      </c>
      <c r="E5" s="368">
        <f>(E4/E3)*100</f>
        <v>98.22485207100591</v>
      </c>
      <c r="F5" s="368">
        <f>(F4/F3)*100</f>
        <v>100</v>
      </c>
      <c r="I5" s="25"/>
    </row>
    <row r="6" spans="1:9" ht="12.75" customHeight="1">
      <c r="A6" s="427" t="s">
        <v>71</v>
      </c>
      <c r="B6" s="421"/>
      <c r="C6" s="369">
        <f>SUM(D6:F6)</f>
        <v>666</v>
      </c>
      <c r="D6" s="370">
        <v>300</v>
      </c>
      <c r="E6" s="370">
        <v>332</v>
      </c>
      <c r="F6" s="371">
        <v>34</v>
      </c>
      <c r="I6" s="25"/>
    </row>
    <row r="7" spans="1:9" ht="12.75" customHeight="1">
      <c r="A7" s="135"/>
      <c r="B7" s="127" t="s">
        <v>27</v>
      </c>
      <c r="C7" s="372">
        <f t="shared" si="0"/>
        <v>344</v>
      </c>
      <c r="D7" s="373">
        <v>148</v>
      </c>
      <c r="E7" s="374">
        <v>174</v>
      </c>
      <c r="F7" s="375">
        <v>22</v>
      </c>
      <c r="I7" s="25"/>
    </row>
    <row r="8" spans="1:9" ht="12.75" customHeight="1">
      <c r="A8" s="135"/>
      <c r="B8" s="127" t="s">
        <v>28</v>
      </c>
      <c r="C8" s="376">
        <f t="shared" si="0"/>
        <v>222</v>
      </c>
      <c r="D8" s="377">
        <v>96</v>
      </c>
      <c r="E8" s="378">
        <v>117</v>
      </c>
      <c r="F8" s="379">
        <v>9</v>
      </c>
      <c r="I8" s="25"/>
    </row>
    <row r="9" spans="1:9" ht="12.75" customHeight="1">
      <c r="A9" s="135"/>
      <c r="B9" s="127" t="s">
        <v>29</v>
      </c>
      <c r="C9" s="376">
        <f t="shared" si="0"/>
        <v>100</v>
      </c>
      <c r="D9" s="377">
        <v>56</v>
      </c>
      <c r="E9" s="378">
        <v>41</v>
      </c>
      <c r="F9" s="379">
        <v>3</v>
      </c>
      <c r="I9" s="25"/>
    </row>
    <row r="10" spans="1:9" ht="12.75" customHeight="1">
      <c r="A10" s="136"/>
      <c r="B10" s="141" t="s">
        <v>41</v>
      </c>
      <c r="C10" s="380">
        <v>0</v>
      </c>
      <c r="D10" s="381" t="s">
        <v>112</v>
      </c>
      <c r="E10" s="381" t="s">
        <v>112</v>
      </c>
      <c r="F10" s="382" t="s">
        <v>112</v>
      </c>
      <c r="I10" s="25"/>
    </row>
    <row r="11" spans="1:9" ht="24.75" customHeight="1">
      <c r="A11" s="426" t="s">
        <v>88</v>
      </c>
      <c r="B11" s="421"/>
      <c r="C11" s="369">
        <f t="shared" si="0"/>
        <v>666</v>
      </c>
      <c r="D11" s="383">
        <v>300</v>
      </c>
      <c r="E11" s="383">
        <v>332</v>
      </c>
      <c r="F11" s="371">
        <v>34</v>
      </c>
      <c r="I11" s="25"/>
    </row>
    <row r="12" spans="1:9" ht="12">
      <c r="A12" s="137"/>
      <c r="B12" s="140" t="s">
        <v>53</v>
      </c>
      <c r="C12" s="372">
        <f t="shared" si="0"/>
        <v>18</v>
      </c>
      <c r="D12" s="374">
        <v>10</v>
      </c>
      <c r="E12" s="374">
        <v>7</v>
      </c>
      <c r="F12" s="384">
        <v>1</v>
      </c>
      <c r="I12" s="25"/>
    </row>
    <row r="13" spans="1:9" ht="12">
      <c r="A13" s="137"/>
      <c r="B13" s="281" t="s">
        <v>54</v>
      </c>
      <c r="C13" s="376">
        <f t="shared" si="0"/>
        <v>631</v>
      </c>
      <c r="D13" s="378">
        <v>283</v>
      </c>
      <c r="E13" s="378">
        <v>318</v>
      </c>
      <c r="F13" s="385">
        <v>30</v>
      </c>
      <c r="I13" s="25"/>
    </row>
    <row r="14" spans="1:9" ht="12">
      <c r="A14" s="137"/>
      <c r="B14" s="147" t="s">
        <v>55</v>
      </c>
      <c r="C14" s="386">
        <f aca="true" t="shared" si="1" ref="C14:C44">SUM(D14:F14)</f>
        <v>17</v>
      </c>
      <c r="D14" s="387">
        <v>7</v>
      </c>
      <c r="E14" s="388">
        <v>7</v>
      </c>
      <c r="F14" s="389">
        <v>3</v>
      </c>
      <c r="I14" s="25"/>
    </row>
    <row r="15" spans="1:9" ht="12">
      <c r="A15" s="139"/>
      <c r="B15" s="148" t="s">
        <v>76</v>
      </c>
      <c r="C15" s="390">
        <v>0</v>
      </c>
      <c r="D15" s="391" t="s">
        <v>112</v>
      </c>
      <c r="E15" s="392" t="s">
        <v>112</v>
      </c>
      <c r="F15" s="393" t="s">
        <v>112</v>
      </c>
      <c r="I15" s="25"/>
    </row>
    <row r="16" spans="1:9" ht="12.75" customHeight="1">
      <c r="A16" s="420" t="s">
        <v>89</v>
      </c>
      <c r="B16" s="421"/>
      <c r="C16" s="394">
        <f>SUM(D16:F16)</f>
        <v>666</v>
      </c>
      <c r="D16" s="370">
        <v>300</v>
      </c>
      <c r="E16" s="370">
        <v>332</v>
      </c>
      <c r="F16" s="395">
        <v>34</v>
      </c>
      <c r="I16" s="25"/>
    </row>
    <row r="17" spans="1:9" ht="12.75" customHeight="1">
      <c r="A17" s="143"/>
      <c r="B17" s="144" t="s">
        <v>90</v>
      </c>
      <c r="C17" s="396">
        <f>SUM(D17:F17)</f>
        <v>529</v>
      </c>
      <c r="D17" s="397">
        <v>248</v>
      </c>
      <c r="E17" s="398">
        <v>253</v>
      </c>
      <c r="F17" s="384">
        <v>28</v>
      </c>
      <c r="I17" s="25"/>
    </row>
    <row r="18" spans="1:9" ht="12.75" customHeight="1">
      <c r="A18" s="145"/>
      <c r="B18" s="146" t="s">
        <v>91</v>
      </c>
      <c r="C18" s="399">
        <f t="shared" si="1"/>
        <v>137</v>
      </c>
      <c r="D18" s="400">
        <v>52</v>
      </c>
      <c r="E18" s="401">
        <v>79</v>
      </c>
      <c r="F18" s="402">
        <v>6</v>
      </c>
      <c r="I18" s="25"/>
    </row>
    <row r="19" spans="1:9" ht="12.75" customHeight="1">
      <c r="A19" s="428" t="s">
        <v>5</v>
      </c>
      <c r="B19" s="429"/>
      <c r="C19" s="394">
        <f t="shared" si="1"/>
        <v>148</v>
      </c>
      <c r="D19" s="403">
        <v>56</v>
      </c>
      <c r="E19" s="403">
        <v>86</v>
      </c>
      <c r="F19" s="404">
        <v>6</v>
      </c>
      <c r="I19" s="25"/>
    </row>
    <row r="20" spans="1:9" ht="12.75" customHeight="1">
      <c r="A20" s="135"/>
      <c r="B20" s="131" t="s">
        <v>77</v>
      </c>
      <c r="C20" s="372">
        <f t="shared" si="1"/>
        <v>26</v>
      </c>
      <c r="D20" s="373">
        <v>12</v>
      </c>
      <c r="E20" s="374">
        <v>13</v>
      </c>
      <c r="F20" s="375">
        <v>1</v>
      </c>
      <c r="I20" s="25"/>
    </row>
    <row r="21" spans="1:9" ht="12.75" customHeight="1">
      <c r="A21" s="135"/>
      <c r="B21" s="131" t="s">
        <v>78</v>
      </c>
      <c r="C21" s="376">
        <f t="shared" si="1"/>
        <v>22</v>
      </c>
      <c r="D21" s="405">
        <v>9</v>
      </c>
      <c r="E21" s="406">
        <v>12</v>
      </c>
      <c r="F21" s="407">
        <v>1</v>
      </c>
      <c r="I21" s="25"/>
    </row>
    <row r="22" spans="1:9" ht="12.75" customHeight="1">
      <c r="A22" s="135" t="s">
        <v>33</v>
      </c>
      <c r="B22" s="131" t="s">
        <v>79</v>
      </c>
      <c r="C22" s="376">
        <f t="shared" si="1"/>
        <v>12</v>
      </c>
      <c r="D22" s="377">
        <v>9</v>
      </c>
      <c r="E22" s="408">
        <v>3</v>
      </c>
      <c r="F22" s="379" t="s">
        <v>112</v>
      </c>
      <c r="I22" s="25"/>
    </row>
    <row r="23" spans="1:9" ht="12.75" customHeight="1">
      <c r="A23" s="135"/>
      <c r="B23" s="131" t="s">
        <v>80</v>
      </c>
      <c r="C23" s="376">
        <f t="shared" si="1"/>
        <v>1</v>
      </c>
      <c r="D23" s="377">
        <v>0</v>
      </c>
      <c r="E23" s="377">
        <v>1</v>
      </c>
      <c r="F23" s="409" t="s">
        <v>112</v>
      </c>
      <c r="I23" s="25"/>
    </row>
    <row r="24" spans="1:9" ht="12.75" customHeight="1">
      <c r="A24" s="135"/>
      <c r="B24" s="131" t="s">
        <v>81</v>
      </c>
      <c r="C24" s="376">
        <f t="shared" si="1"/>
        <v>6</v>
      </c>
      <c r="D24" s="377">
        <v>1</v>
      </c>
      <c r="E24" s="378">
        <v>4</v>
      </c>
      <c r="F24" s="409">
        <v>1</v>
      </c>
      <c r="I24" s="25"/>
    </row>
    <row r="25" spans="1:9" ht="12.75" customHeight="1">
      <c r="A25" s="135"/>
      <c r="B25" s="131" t="s">
        <v>82</v>
      </c>
      <c r="C25" s="376">
        <f t="shared" si="1"/>
        <v>5</v>
      </c>
      <c r="D25" s="377" t="s">
        <v>112</v>
      </c>
      <c r="E25" s="378">
        <v>5</v>
      </c>
      <c r="F25" s="409" t="s">
        <v>112</v>
      </c>
      <c r="I25" s="25"/>
    </row>
    <row r="26" spans="1:9" ht="12.75" customHeight="1">
      <c r="A26" s="135"/>
      <c r="B26" s="131" t="s">
        <v>83</v>
      </c>
      <c r="C26" s="376">
        <f t="shared" si="1"/>
        <v>3</v>
      </c>
      <c r="D26" s="377">
        <v>1</v>
      </c>
      <c r="E26" s="377">
        <v>2</v>
      </c>
      <c r="F26" s="409" t="s">
        <v>112</v>
      </c>
      <c r="I26" s="25"/>
    </row>
    <row r="27" spans="1:9" ht="12.75" customHeight="1">
      <c r="A27" s="135"/>
      <c r="B27" s="131" t="s">
        <v>84</v>
      </c>
      <c r="C27" s="376">
        <f t="shared" si="1"/>
        <v>4</v>
      </c>
      <c r="D27" s="408" t="s">
        <v>112</v>
      </c>
      <c r="E27" s="378">
        <v>4</v>
      </c>
      <c r="F27" s="409" t="s">
        <v>112</v>
      </c>
      <c r="I27" s="25"/>
    </row>
    <row r="28" spans="1:9" ht="12.75" customHeight="1">
      <c r="A28" s="135"/>
      <c r="B28" s="131" t="s">
        <v>85</v>
      </c>
      <c r="C28" s="376">
        <f t="shared" si="1"/>
        <v>38</v>
      </c>
      <c r="D28" s="377">
        <v>9</v>
      </c>
      <c r="E28" s="378">
        <v>27</v>
      </c>
      <c r="F28" s="409">
        <v>2</v>
      </c>
      <c r="I28" s="25"/>
    </row>
    <row r="29" spans="1:9" ht="12.75" customHeight="1">
      <c r="A29" s="135"/>
      <c r="B29" s="131" t="s">
        <v>86</v>
      </c>
      <c r="C29" s="410">
        <f t="shared" si="1"/>
        <v>13</v>
      </c>
      <c r="D29" s="377">
        <v>6</v>
      </c>
      <c r="E29" s="378">
        <v>7</v>
      </c>
      <c r="F29" s="409" t="s">
        <v>112</v>
      </c>
      <c r="I29" s="25"/>
    </row>
    <row r="30" spans="1:9" ht="12.75" customHeight="1">
      <c r="A30" s="135"/>
      <c r="B30" s="131" t="s">
        <v>87</v>
      </c>
      <c r="C30" s="410">
        <f t="shared" si="1"/>
        <v>0</v>
      </c>
      <c r="D30" s="377" t="s">
        <v>112</v>
      </c>
      <c r="E30" s="377" t="s">
        <v>112</v>
      </c>
      <c r="F30" s="409" t="s">
        <v>112</v>
      </c>
      <c r="I30" s="25"/>
    </row>
    <row r="31" spans="1:9" ht="12.75" customHeight="1">
      <c r="A31" s="135"/>
      <c r="B31" s="127" t="s">
        <v>69</v>
      </c>
      <c r="C31" s="410">
        <f t="shared" si="1"/>
        <v>1</v>
      </c>
      <c r="D31" s="377">
        <v>1</v>
      </c>
      <c r="E31" s="377" t="s">
        <v>112</v>
      </c>
      <c r="F31" s="409" t="s">
        <v>112</v>
      </c>
      <c r="I31" s="25"/>
    </row>
    <row r="32" spans="1:11" ht="12.75" customHeight="1">
      <c r="A32" s="135"/>
      <c r="B32" s="127" t="s">
        <v>66</v>
      </c>
      <c r="C32" s="410">
        <f t="shared" si="1"/>
        <v>0</v>
      </c>
      <c r="D32" s="408" t="s">
        <v>112</v>
      </c>
      <c r="E32" s="377" t="s">
        <v>112</v>
      </c>
      <c r="F32" s="409" t="s">
        <v>112</v>
      </c>
      <c r="I32" s="25"/>
      <c r="J32" s="5"/>
      <c r="K32" s="5"/>
    </row>
    <row r="33" spans="1:11" ht="12.75" customHeight="1">
      <c r="A33" s="135"/>
      <c r="B33" s="128" t="s">
        <v>70</v>
      </c>
      <c r="C33" s="410">
        <f t="shared" si="1"/>
        <v>3</v>
      </c>
      <c r="D33" s="408">
        <v>3</v>
      </c>
      <c r="E33" s="377" t="s">
        <v>112</v>
      </c>
      <c r="F33" s="409" t="s">
        <v>112</v>
      </c>
      <c r="I33" s="25"/>
      <c r="J33" s="5"/>
      <c r="K33" s="5"/>
    </row>
    <row r="34" spans="1:11" ht="12.75" customHeight="1">
      <c r="A34" s="135"/>
      <c r="B34" s="129" t="s">
        <v>59</v>
      </c>
      <c r="C34" s="410">
        <f t="shared" si="1"/>
        <v>2</v>
      </c>
      <c r="D34" s="377">
        <v>2</v>
      </c>
      <c r="E34" s="377" t="s">
        <v>112</v>
      </c>
      <c r="F34" s="409" t="s">
        <v>112</v>
      </c>
      <c r="I34" s="25"/>
      <c r="J34" s="5"/>
      <c r="K34" s="5"/>
    </row>
    <row r="35" spans="1:11" ht="12.75" customHeight="1">
      <c r="A35" s="135"/>
      <c r="B35" s="127" t="s">
        <v>67</v>
      </c>
      <c r="C35" s="376">
        <f t="shared" si="1"/>
        <v>11</v>
      </c>
      <c r="D35" s="377">
        <v>10</v>
      </c>
      <c r="E35" s="377" t="s">
        <v>112</v>
      </c>
      <c r="F35" s="379">
        <v>1</v>
      </c>
      <c r="I35" s="25"/>
      <c r="J35" s="5"/>
      <c r="K35" s="5"/>
    </row>
    <row r="36" spans="1:9" ht="12.75" customHeight="1">
      <c r="A36" s="135"/>
      <c r="B36" s="127" t="s">
        <v>68</v>
      </c>
      <c r="C36" s="376">
        <f>SUM(D36:F36)</f>
        <v>11</v>
      </c>
      <c r="D36" s="405">
        <v>10</v>
      </c>
      <c r="E36" s="377" t="s">
        <v>112</v>
      </c>
      <c r="F36" s="379">
        <v>1</v>
      </c>
      <c r="I36" s="25"/>
    </row>
    <row r="37" spans="1:9" ht="12.75" customHeight="1">
      <c r="A37" s="136"/>
      <c r="B37" s="130" t="s">
        <v>35</v>
      </c>
      <c r="C37" s="411">
        <f t="shared" si="1"/>
        <v>23</v>
      </c>
      <c r="D37" s="412">
        <v>2</v>
      </c>
      <c r="E37" s="413">
        <v>20</v>
      </c>
      <c r="F37" s="414">
        <v>1</v>
      </c>
      <c r="I37" s="25"/>
    </row>
    <row r="38" spans="1:9" ht="12.75" customHeight="1">
      <c r="A38" s="420" t="s">
        <v>8</v>
      </c>
      <c r="B38" s="421"/>
      <c r="C38" s="369">
        <f>SUM(D38:F38)</f>
        <v>666</v>
      </c>
      <c r="D38" s="383">
        <v>300</v>
      </c>
      <c r="E38" s="383">
        <v>332</v>
      </c>
      <c r="F38" s="415">
        <v>34</v>
      </c>
      <c r="I38" s="25"/>
    </row>
    <row r="39" spans="1:9" ht="12.75" customHeight="1">
      <c r="A39" s="137"/>
      <c r="B39" s="132" t="s">
        <v>34</v>
      </c>
      <c r="C39" s="372">
        <f t="shared" si="1"/>
        <v>488</v>
      </c>
      <c r="D39" s="373">
        <v>204</v>
      </c>
      <c r="E39" s="374">
        <v>256</v>
      </c>
      <c r="F39" s="416">
        <v>28</v>
      </c>
      <c r="I39" s="25"/>
    </row>
    <row r="40" spans="1:9" ht="12.75" customHeight="1">
      <c r="A40" s="137"/>
      <c r="B40" s="133" t="s">
        <v>10</v>
      </c>
      <c r="C40" s="376">
        <f t="shared" si="1"/>
        <v>9</v>
      </c>
      <c r="D40" s="377">
        <v>4</v>
      </c>
      <c r="E40" s="378">
        <v>5</v>
      </c>
      <c r="F40" s="409" t="s">
        <v>112</v>
      </c>
      <c r="I40" s="25"/>
    </row>
    <row r="41" spans="1:9" ht="12.75" customHeight="1">
      <c r="A41" s="137"/>
      <c r="B41" s="133" t="s">
        <v>11</v>
      </c>
      <c r="C41" s="376">
        <f t="shared" si="1"/>
        <v>81</v>
      </c>
      <c r="D41" s="377">
        <v>63</v>
      </c>
      <c r="E41" s="378">
        <v>16</v>
      </c>
      <c r="F41" s="409">
        <v>2</v>
      </c>
      <c r="I41" s="25"/>
    </row>
    <row r="42" spans="1:9" ht="12.75" customHeight="1">
      <c r="A42" s="137"/>
      <c r="B42" s="133" t="s">
        <v>12</v>
      </c>
      <c r="C42" s="376">
        <f t="shared" si="1"/>
        <v>33</v>
      </c>
      <c r="D42" s="377">
        <v>14</v>
      </c>
      <c r="E42" s="378">
        <v>18</v>
      </c>
      <c r="F42" s="409">
        <v>1</v>
      </c>
      <c r="I42" s="25"/>
    </row>
    <row r="43" spans="1:9" ht="12.75" customHeight="1">
      <c r="A43" s="137"/>
      <c r="B43" s="133" t="s">
        <v>13</v>
      </c>
      <c r="C43" s="376">
        <f t="shared" si="1"/>
        <v>8</v>
      </c>
      <c r="D43" s="377" t="s">
        <v>112</v>
      </c>
      <c r="E43" s="378">
        <v>8</v>
      </c>
      <c r="F43" s="379" t="s">
        <v>112</v>
      </c>
      <c r="I43" s="25"/>
    </row>
    <row r="44" spans="1:9" ht="12.75" customHeight="1">
      <c r="A44" s="139"/>
      <c r="B44" s="134" t="s">
        <v>14</v>
      </c>
      <c r="C44" s="417">
        <f t="shared" si="1"/>
        <v>47</v>
      </c>
      <c r="D44" s="418">
        <v>15</v>
      </c>
      <c r="E44" s="419">
        <v>29</v>
      </c>
      <c r="F44" s="382">
        <v>3</v>
      </c>
      <c r="I44" s="25"/>
    </row>
    <row r="45" spans="1:10" ht="12" customHeight="1">
      <c r="A45" s="14"/>
      <c r="B45" s="16"/>
      <c r="C45" s="22"/>
      <c r="E45" s="22"/>
      <c r="F45" s="39" t="s">
        <v>57</v>
      </c>
      <c r="I45" s="22"/>
      <c r="J45" s="41"/>
    </row>
    <row r="46" spans="1:10" ht="12" customHeight="1">
      <c r="A46" s="15"/>
      <c r="B46" s="15"/>
      <c r="C46" s="23"/>
      <c r="D46" s="23"/>
      <c r="E46" s="23"/>
      <c r="F46" s="23"/>
      <c r="I46" s="41"/>
      <c r="J46" s="47"/>
    </row>
    <row r="47" spans="1:10" ht="12" customHeight="1">
      <c r="A47" s="15"/>
      <c r="B47" s="15"/>
      <c r="C47" s="23"/>
      <c r="D47" s="23"/>
      <c r="E47" s="23"/>
      <c r="F47" s="23"/>
      <c r="I47" s="23"/>
      <c r="J47" s="24"/>
    </row>
    <row r="48" spans="1:18" ht="15.75" customHeight="1">
      <c r="A48" s="1" t="s">
        <v>42</v>
      </c>
      <c r="C48" s="25"/>
      <c r="D48" s="25"/>
      <c r="E48" s="25"/>
      <c r="F48" s="39" t="s">
        <v>110</v>
      </c>
      <c r="I48" s="39"/>
      <c r="J48" s="39"/>
      <c r="K48" s="17"/>
      <c r="L48" s="17"/>
      <c r="M48" s="5"/>
      <c r="N48" s="5"/>
      <c r="O48" s="5"/>
      <c r="P48" s="425"/>
      <c r="Q48" s="425"/>
      <c r="R48" s="425"/>
    </row>
    <row r="49" spans="1:13" ht="18" customHeight="1">
      <c r="A49" s="114" t="s">
        <v>17</v>
      </c>
      <c r="B49" s="60" t="s">
        <v>1</v>
      </c>
      <c r="C49" s="61" t="s">
        <v>2</v>
      </c>
      <c r="D49" s="62" t="s">
        <v>3</v>
      </c>
      <c r="E49" s="63" t="s">
        <v>40</v>
      </c>
      <c r="F49" s="64" t="s">
        <v>4</v>
      </c>
      <c r="I49" s="20"/>
      <c r="J49" s="20"/>
      <c r="K49" s="20"/>
      <c r="L49" s="20"/>
      <c r="M49" s="20"/>
    </row>
    <row r="50" spans="1:13" ht="12.75" customHeight="1">
      <c r="A50" s="422" t="s">
        <v>36</v>
      </c>
      <c r="B50" s="423"/>
      <c r="C50" s="58">
        <f>SUM(D50:F50)</f>
        <v>33</v>
      </c>
      <c r="D50" s="74">
        <v>14</v>
      </c>
      <c r="E50" s="75">
        <v>18</v>
      </c>
      <c r="F50" s="77">
        <v>1</v>
      </c>
      <c r="I50" s="46"/>
      <c r="J50" s="19"/>
      <c r="K50" s="19"/>
      <c r="L50" s="19"/>
      <c r="M50" s="19"/>
    </row>
    <row r="51" spans="1:13" ht="12.75" customHeight="1">
      <c r="A51" s="424" t="s">
        <v>92</v>
      </c>
      <c r="B51" s="423"/>
      <c r="C51" s="44">
        <f>SUM(D51:F51)</f>
        <v>33</v>
      </c>
      <c r="D51" s="71">
        <v>14</v>
      </c>
      <c r="E51" s="72">
        <v>18</v>
      </c>
      <c r="F51" s="73">
        <v>1</v>
      </c>
      <c r="I51" s="46"/>
      <c r="J51" s="7"/>
      <c r="K51" s="7"/>
      <c r="L51" s="7"/>
      <c r="M51" s="7"/>
    </row>
    <row r="52" spans="1:13" ht="12.75" customHeight="1">
      <c r="A52" s="422" t="s">
        <v>93</v>
      </c>
      <c r="B52" s="423"/>
      <c r="C52" s="32">
        <f>C51/C50*100</f>
        <v>100</v>
      </c>
      <c r="D52" s="78">
        <f>D51/D50*100</f>
        <v>100</v>
      </c>
      <c r="E52" s="79">
        <f>E51/E50*100</f>
        <v>100</v>
      </c>
      <c r="F52" s="80">
        <f>F51/F50*100</f>
        <v>100</v>
      </c>
      <c r="I52" s="46"/>
      <c r="J52" s="7"/>
      <c r="K52" s="7"/>
      <c r="L52" s="7"/>
      <c r="M52" s="7"/>
    </row>
    <row r="53" spans="1:13" ht="12.75" customHeight="1">
      <c r="A53" s="420" t="s">
        <v>94</v>
      </c>
      <c r="B53" s="421"/>
      <c r="C53" s="48"/>
      <c r="D53" s="48"/>
      <c r="E53" s="81"/>
      <c r="F53" s="82"/>
      <c r="I53" s="46"/>
      <c r="J53" s="7"/>
      <c r="K53" s="7"/>
      <c r="L53" s="7"/>
      <c r="M53" s="7"/>
    </row>
    <row r="54" spans="1:13" ht="12.75" customHeight="1">
      <c r="A54" s="34"/>
      <c r="B54" s="142" t="s">
        <v>9</v>
      </c>
      <c r="C54" s="70">
        <f>SUM(D54:F54)</f>
        <v>23</v>
      </c>
      <c r="D54" s="83">
        <v>10</v>
      </c>
      <c r="E54" s="84">
        <v>12</v>
      </c>
      <c r="F54" s="85">
        <v>1</v>
      </c>
      <c r="I54" s="46"/>
      <c r="J54" s="3"/>
      <c r="K54" s="3"/>
      <c r="L54" s="3"/>
      <c r="M54" s="3"/>
    </row>
    <row r="55" spans="1:13" ht="12.75" customHeight="1">
      <c r="A55" s="35"/>
      <c r="B55" s="138" t="s">
        <v>30</v>
      </c>
      <c r="C55" s="33">
        <f>SUM(D55:F55)</f>
        <v>10</v>
      </c>
      <c r="D55" s="76">
        <v>4</v>
      </c>
      <c r="E55" s="86">
        <v>6</v>
      </c>
      <c r="F55" s="360" t="s">
        <v>112</v>
      </c>
      <c r="I55" s="46"/>
      <c r="J55" s="7"/>
      <c r="K55" s="7"/>
      <c r="L55" s="7"/>
      <c r="M55" s="7"/>
    </row>
    <row r="56" spans="1:9" ht="12">
      <c r="A56" s="15"/>
      <c r="B56" s="15"/>
      <c r="C56" s="15"/>
      <c r="D56" s="15"/>
      <c r="E56" s="15"/>
      <c r="F56" s="15"/>
      <c r="G56" s="15"/>
      <c r="H56" s="15"/>
      <c r="I56" s="15"/>
    </row>
  </sheetData>
  <sheetProtection/>
  <mergeCells count="13">
    <mergeCell ref="A3:B3"/>
    <mergeCell ref="A4:B4"/>
    <mergeCell ref="A5:B5"/>
    <mergeCell ref="A6:B6"/>
    <mergeCell ref="A19:B19"/>
    <mergeCell ref="A38:B38"/>
    <mergeCell ref="A16:B16"/>
    <mergeCell ref="A53:B53"/>
    <mergeCell ref="A52:B52"/>
    <mergeCell ref="A51:B51"/>
    <mergeCell ref="A50:B50"/>
    <mergeCell ref="P48:R48"/>
    <mergeCell ref="A11:B11"/>
  </mergeCells>
  <printOptions horizontalCentered="1"/>
  <pageMargins left="0.5905511811023623" right="0.5905511811023623" top="0.7874015748031497" bottom="0.3937007874015748" header="0.5905511811023623" footer="0.31496062992125984"/>
  <pageSetup horizontalDpi="600" verticalDpi="600" orientation="portrait" paperSize="9" scale="105" r:id="rId2"/>
  <headerFooter>
    <oddFooter>&amp;R40 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showGridLines="0" showOutlineSymbols="0" zoomScale="120" zoomScaleNormal="120" zoomScaleSheetLayoutView="100" zoomScalePageLayoutView="0" workbookViewId="0" topLeftCell="A1">
      <selection activeCell="M7" sqref="M7"/>
    </sheetView>
  </sheetViews>
  <sheetFormatPr defaultColWidth="10.75390625" defaultRowHeight="14.25"/>
  <cols>
    <col min="1" max="1" width="3.75390625" style="4" customWidth="1"/>
    <col min="2" max="2" width="19.50390625" style="4" customWidth="1"/>
    <col min="3" max="7" width="9.625" style="4" customWidth="1"/>
    <col min="8" max="16384" width="10.75390625" style="4" customWidth="1"/>
  </cols>
  <sheetData>
    <row r="1" spans="1:7" ht="18" customHeight="1">
      <c r="A1" s="68" t="s">
        <v>60</v>
      </c>
      <c r="B1" s="69"/>
      <c r="C1" s="69"/>
      <c r="D1" s="69"/>
      <c r="G1" s="39" t="s">
        <v>111</v>
      </c>
    </row>
    <row r="2" spans="1:7" ht="18" customHeight="1">
      <c r="A2" s="149" t="s">
        <v>0</v>
      </c>
      <c r="B2" s="60" t="s">
        <v>1</v>
      </c>
      <c r="C2" s="150" t="s">
        <v>2</v>
      </c>
      <c r="D2" s="151" t="s">
        <v>15</v>
      </c>
      <c r="E2" s="152" t="s">
        <v>22</v>
      </c>
      <c r="F2" s="152" t="s">
        <v>40</v>
      </c>
      <c r="G2" s="153" t="s">
        <v>4</v>
      </c>
    </row>
    <row r="3" spans="1:7" ht="12" customHeight="1">
      <c r="A3" s="424" t="s">
        <v>75</v>
      </c>
      <c r="B3" s="423"/>
      <c r="C3" s="237">
        <f>SUM(D3:G3)</f>
        <v>1630</v>
      </c>
      <c r="D3" s="238">
        <v>841</v>
      </c>
      <c r="E3" s="239">
        <v>347</v>
      </c>
      <c r="F3" s="239">
        <v>383</v>
      </c>
      <c r="G3" s="240">
        <v>59</v>
      </c>
    </row>
    <row r="4" spans="1:7" ht="12" customHeight="1">
      <c r="A4" s="422" t="s">
        <v>31</v>
      </c>
      <c r="B4" s="423"/>
      <c r="C4" s="241">
        <f>SUM(D4:G4)</f>
        <v>1586</v>
      </c>
      <c r="D4" s="242">
        <v>829</v>
      </c>
      <c r="E4" s="243">
        <v>338</v>
      </c>
      <c r="F4" s="243">
        <v>361</v>
      </c>
      <c r="G4" s="244">
        <v>58</v>
      </c>
    </row>
    <row r="5" spans="1:7" ht="12" customHeight="1">
      <c r="A5" s="424" t="s">
        <v>32</v>
      </c>
      <c r="B5" s="423"/>
      <c r="C5" s="245">
        <f>(C4/C3)*100</f>
        <v>97.30061349693251</v>
      </c>
      <c r="D5" s="246">
        <f>(D4/D3)*100</f>
        <v>98.5731272294887</v>
      </c>
      <c r="E5" s="247">
        <f>(E4/E3)*100</f>
        <v>97.40634005763688</v>
      </c>
      <c r="F5" s="247">
        <f>(F4/F3)*100</f>
        <v>94.25587467362925</v>
      </c>
      <c r="G5" s="248">
        <f>(G4/G3)*100</f>
        <v>98.30508474576271</v>
      </c>
    </row>
    <row r="6" spans="1:7" ht="24" customHeight="1">
      <c r="A6" s="426" t="s">
        <v>88</v>
      </c>
      <c r="B6" s="432"/>
      <c r="C6" s="154">
        <f aca="true" t="shared" si="0" ref="C6:C13">SUM(D6:G6)</f>
        <v>1586</v>
      </c>
      <c r="D6" s="159">
        <v>829</v>
      </c>
      <c r="E6" s="160">
        <v>338</v>
      </c>
      <c r="F6" s="160">
        <v>361</v>
      </c>
      <c r="G6" s="161">
        <v>58</v>
      </c>
    </row>
    <row r="7" spans="1:7" s="57" customFormat="1" ht="12">
      <c r="A7" s="137"/>
      <c r="B7" s="140" t="s">
        <v>53</v>
      </c>
      <c r="C7" s="316">
        <f t="shared" si="0"/>
        <v>27</v>
      </c>
      <c r="D7" s="317">
        <v>13</v>
      </c>
      <c r="E7" s="297">
        <v>4</v>
      </c>
      <c r="F7" s="322">
        <v>9</v>
      </c>
      <c r="G7" s="298">
        <v>1</v>
      </c>
    </row>
    <row r="8" spans="1:7" s="57" customFormat="1" ht="12">
      <c r="A8" s="137"/>
      <c r="B8" s="281" t="s">
        <v>54</v>
      </c>
      <c r="C8" s="316">
        <f t="shared" si="0"/>
        <v>1495</v>
      </c>
      <c r="D8" s="323">
        <v>791</v>
      </c>
      <c r="E8" s="295">
        <v>310</v>
      </c>
      <c r="F8" s="324">
        <v>342</v>
      </c>
      <c r="G8" s="296">
        <v>52</v>
      </c>
    </row>
    <row r="9" spans="1:7" s="57" customFormat="1" ht="12">
      <c r="A9" s="137"/>
      <c r="B9" s="147" t="s">
        <v>55</v>
      </c>
      <c r="C9" s="316">
        <f t="shared" si="0"/>
        <v>64</v>
      </c>
      <c r="D9" s="323">
        <v>25</v>
      </c>
      <c r="E9" s="295">
        <v>24</v>
      </c>
      <c r="F9" s="324">
        <v>10</v>
      </c>
      <c r="G9" s="298">
        <v>5</v>
      </c>
    </row>
    <row r="10" spans="1:7" ht="12">
      <c r="A10" s="139"/>
      <c r="B10" s="148" t="s">
        <v>76</v>
      </c>
      <c r="C10" s="318">
        <f t="shared" si="0"/>
        <v>0</v>
      </c>
      <c r="D10" s="319" t="s">
        <v>112</v>
      </c>
      <c r="E10" s="319" t="s">
        <v>112</v>
      </c>
      <c r="F10" s="325" t="s">
        <v>112</v>
      </c>
      <c r="G10" s="326" t="s">
        <v>112</v>
      </c>
    </row>
    <row r="11" spans="1:7" ht="12">
      <c r="A11" s="420" t="s">
        <v>96</v>
      </c>
      <c r="B11" s="421"/>
      <c r="C11" s="327">
        <f t="shared" si="0"/>
        <v>1586</v>
      </c>
      <c r="D11" s="328">
        <v>829</v>
      </c>
      <c r="E11" s="328">
        <v>338</v>
      </c>
      <c r="F11" s="328">
        <v>361</v>
      </c>
      <c r="G11" s="329">
        <v>58</v>
      </c>
    </row>
    <row r="12" spans="1:7" ht="12">
      <c r="A12" s="143"/>
      <c r="B12" s="144" t="s">
        <v>90</v>
      </c>
      <c r="C12" s="316">
        <f>SUM(D12:G12)</f>
        <v>1394</v>
      </c>
      <c r="D12" s="317">
        <v>751</v>
      </c>
      <c r="E12" s="297">
        <v>287</v>
      </c>
      <c r="F12" s="297">
        <v>314</v>
      </c>
      <c r="G12" s="298">
        <v>42</v>
      </c>
    </row>
    <row r="13" spans="1:7" ht="12">
      <c r="A13" s="145"/>
      <c r="B13" s="146" t="s">
        <v>91</v>
      </c>
      <c r="C13" s="330">
        <f t="shared" si="0"/>
        <v>192</v>
      </c>
      <c r="D13" s="331">
        <v>78</v>
      </c>
      <c r="E13" s="332">
        <v>51</v>
      </c>
      <c r="F13" s="332">
        <v>47</v>
      </c>
      <c r="G13" s="333">
        <v>16</v>
      </c>
    </row>
    <row r="14" spans="1:7" ht="12">
      <c r="A14" s="428" t="s">
        <v>5</v>
      </c>
      <c r="B14" s="429"/>
      <c r="C14" s="334">
        <f>SUM(C15:C29)</f>
        <v>208</v>
      </c>
      <c r="D14" s="335">
        <v>87</v>
      </c>
      <c r="E14" s="295">
        <v>55</v>
      </c>
      <c r="F14" s="295">
        <v>49</v>
      </c>
      <c r="G14" s="296">
        <v>17</v>
      </c>
    </row>
    <row r="15" spans="1:7" ht="12">
      <c r="A15" s="135"/>
      <c r="B15" s="131" t="s">
        <v>77</v>
      </c>
      <c r="C15" s="316">
        <f>SUM(D15:G15)</f>
        <v>25</v>
      </c>
      <c r="D15" s="323">
        <v>7</v>
      </c>
      <c r="E15" s="295">
        <v>6</v>
      </c>
      <c r="F15" s="323">
        <v>9</v>
      </c>
      <c r="G15" s="296">
        <v>3</v>
      </c>
    </row>
    <row r="16" spans="1:7" ht="12">
      <c r="A16" s="28"/>
      <c r="B16" s="131" t="s">
        <v>79</v>
      </c>
      <c r="C16" s="316">
        <f>SUM(D16:G16)</f>
        <v>21</v>
      </c>
      <c r="D16" s="317">
        <v>15</v>
      </c>
      <c r="E16" s="297">
        <v>4</v>
      </c>
      <c r="F16" s="297">
        <v>1</v>
      </c>
      <c r="G16" s="298">
        <v>1</v>
      </c>
    </row>
    <row r="17" spans="1:7" ht="12">
      <c r="A17" s="28"/>
      <c r="B17" s="131" t="s">
        <v>80</v>
      </c>
      <c r="C17" s="316">
        <f aca="true" t="shared" si="1" ref="C17:C29">SUM(D17:G17)</f>
        <v>5</v>
      </c>
      <c r="D17" s="317">
        <v>4</v>
      </c>
      <c r="E17" s="297">
        <v>0</v>
      </c>
      <c r="F17" s="297">
        <v>1</v>
      </c>
      <c r="G17" s="298" t="s">
        <v>112</v>
      </c>
    </row>
    <row r="18" spans="1:7" ht="12">
      <c r="A18" s="28"/>
      <c r="B18" s="131" t="s">
        <v>81</v>
      </c>
      <c r="C18" s="316">
        <f t="shared" si="1"/>
        <v>9</v>
      </c>
      <c r="D18" s="317">
        <v>5</v>
      </c>
      <c r="E18" s="336">
        <v>2</v>
      </c>
      <c r="F18" s="297">
        <v>1</v>
      </c>
      <c r="G18" s="298">
        <v>1</v>
      </c>
    </row>
    <row r="19" spans="1:7" ht="12">
      <c r="A19" s="28"/>
      <c r="B19" s="131" t="s">
        <v>82</v>
      </c>
      <c r="C19" s="316">
        <f t="shared" si="1"/>
        <v>6</v>
      </c>
      <c r="D19" s="317">
        <v>2</v>
      </c>
      <c r="E19" s="297">
        <v>1</v>
      </c>
      <c r="F19" s="297">
        <v>3</v>
      </c>
      <c r="G19" s="298" t="s">
        <v>112</v>
      </c>
    </row>
    <row r="20" spans="1:7" ht="12">
      <c r="A20" s="28"/>
      <c r="B20" s="131" t="s">
        <v>83</v>
      </c>
      <c r="C20" s="316">
        <f t="shared" si="1"/>
        <v>2</v>
      </c>
      <c r="D20" s="317" t="s">
        <v>112</v>
      </c>
      <c r="E20" s="297">
        <v>1</v>
      </c>
      <c r="F20" s="297">
        <v>1</v>
      </c>
      <c r="G20" s="298" t="s">
        <v>112</v>
      </c>
    </row>
    <row r="21" spans="1:7" ht="12">
      <c r="A21" s="28"/>
      <c r="B21" s="131" t="s">
        <v>84</v>
      </c>
      <c r="C21" s="316">
        <f t="shared" si="1"/>
        <v>7</v>
      </c>
      <c r="D21" s="317">
        <v>1</v>
      </c>
      <c r="E21" s="297">
        <v>5</v>
      </c>
      <c r="F21" s="297">
        <v>1</v>
      </c>
      <c r="G21" s="298" t="s">
        <v>112</v>
      </c>
    </row>
    <row r="22" spans="1:7" ht="12">
      <c r="A22" s="28"/>
      <c r="B22" s="131" t="s">
        <v>85</v>
      </c>
      <c r="C22" s="316">
        <f t="shared" si="1"/>
        <v>36</v>
      </c>
      <c r="D22" s="317">
        <v>19</v>
      </c>
      <c r="E22" s="297">
        <v>2</v>
      </c>
      <c r="F22" s="297">
        <v>7</v>
      </c>
      <c r="G22" s="298">
        <v>8</v>
      </c>
    </row>
    <row r="23" spans="1:7" ht="12">
      <c r="A23" s="28"/>
      <c r="B23" s="131" t="s">
        <v>86</v>
      </c>
      <c r="C23" s="316">
        <f t="shared" si="1"/>
        <v>23</v>
      </c>
      <c r="D23" s="317">
        <v>11</v>
      </c>
      <c r="E23" s="297">
        <v>4</v>
      </c>
      <c r="F23" s="297">
        <v>7</v>
      </c>
      <c r="G23" s="298">
        <v>1</v>
      </c>
    </row>
    <row r="24" spans="1:7" ht="12">
      <c r="A24" s="28"/>
      <c r="B24" s="131" t="s">
        <v>87</v>
      </c>
      <c r="C24" s="316">
        <f t="shared" si="1"/>
        <v>7</v>
      </c>
      <c r="D24" s="336">
        <v>5</v>
      </c>
      <c r="E24" s="317">
        <v>1</v>
      </c>
      <c r="F24" s="297">
        <v>1</v>
      </c>
      <c r="G24" s="298" t="s">
        <v>112</v>
      </c>
    </row>
    <row r="25" spans="1:7" ht="12">
      <c r="A25" s="28"/>
      <c r="B25" s="127" t="s">
        <v>69</v>
      </c>
      <c r="C25" s="316">
        <f t="shared" si="1"/>
        <v>1</v>
      </c>
      <c r="D25" s="337" t="s">
        <v>112</v>
      </c>
      <c r="E25" s="317" t="s">
        <v>112</v>
      </c>
      <c r="F25" s="297">
        <v>1</v>
      </c>
      <c r="G25" s="298" t="s">
        <v>112</v>
      </c>
    </row>
    <row r="26" spans="1:7" ht="12">
      <c r="A26" s="28"/>
      <c r="B26" s="127" t="s">
        <v>66</v>
      </c>
      <c r="C26" s="338">
        <f t="shared" si="1"/>
        <v>0</v>
      </c>
      <c r="D26" s="337" t="s">
        <v>112</v>
      </c>
      <c r="E26" s="297" t="s">
        <v>112</v>
      </c>
      <c r="F26" s="297" t="s">
        <v>112</v>
      </c>
      <c r="G26" s="298" t="s">
        <v>112</v>
      </c>
    </row>
    <row r="27" spans="1:7" ht="12">
      <c r="A27" s="28"/>
      <c r="B27" s="128" t="s">
        <v>70</v>
      </c>
      <c r="C27" s="339">
        <v>0</v>
      </c>
      <c r="D27" s="337" t="s">
        <v>112</v>
      </c>
      <c r="E27" s="297" t="s">
        <v>112</v>
      </c>
      <c r="F27" s="297" t="s">
        <v>112</v>
      </c>
      <c r="G27" s="298" t="s">
        <v>112</v>
      </c>
    </row>
    <row r="28" spans="1:7" ht="12">
      <c r="A28" s="28"/>
      <c r="B28" s="129" t="s">
        <v>59</v>
      </c>
      <c r="C28" s="316">
        <f t="shared" si="1"/>
        <v>16</v>
      </c>
      <c r="D28" s="340">
        <v>2</v>
      </c>
      <c r="E28" s="300">
        <v>14</v>
      </c>
      <c r="F28" s="300" t="s">
        <v>112</v>
      </c>
      <c r="G28" s="298" t="s">
        <v>112</v>
      </c>
    </row>
    <row r="29" spans="1:7" ht="12">
      <c r="A29" s="28"/>
      <c r="B29" s="127" t="s">
        <v>95</v>
      </c>
      <c r="C29" s="316">
        <f t="shared" si="1"/>
        <v>50</v>
      </c>
      <c r="D29" s="319">
        <v>16</v>
      </c>
      <c r="E29" s="320">
        <v>15</v>
      </c>
      <c r="F29" s="320">
        <v>16</v>
      </c>
      <c r="G29" s="326">
        <v>3</v>
      </c>
    </row>
    <row r="30" spans="1:7" ht="12">
      <c r="A30" s="420" t="s">
        <v>97</v>
      </c>
      <c r="B30" s="421"/>
      <c r="C30" s="327">
        <f>SUM(D30:G30)</f>
        <v>1586</v>
      </c>
      <c r="D30" s="328">
        <v>829</v>
      </c>
      <c r="E30" s="328">
        <v>338</v>
      </c>
      <c r="F30" s="328">
        <v>361</v>
      </c>
      <c r="G30" s="329">
        <v>58</v>
      </c>
    </row>
    <row r="31" spans="1:7" ht="12">
      <c r="A31" s="143"/>
      <c r="B31" s="144" t="s">
        <v>90</v>
      </c>
      <c r="C31" s="316">
        <f>SUM(D31:G31)</f>
        <v>1430</v>
      </c>
      <c r="D31" s="317">
        <v>822</v>
      </c>
      <c r="E31" s="297">
        <v>287</v>
      </c>
      <c r="F31" s="297">
        <v>267</v>
      </c>
      <c r="G31" s="298">
        <v>54</v>
      </c>
    </row>
    <row r="32" spans="1:7" ht="12">
      <c r="A32" s="145"/>
      <c r="B32" s="146" t="s">
        <v>91</v>
      </c>
      <c r="C32" s="318">
        <f>SUM(D32:G32)</f>
        <v>156</v>
      </c>
      <c r="D32" s="319">
        <v>7</v>
      </c>
      <c r="E32" s="320">
        <v>51</v>
      </c>
      <c r="F32" s="320">
        <v>94</v>
      </c>
      <c r="G32" s="321">
        <v>4</v>
      </c>
    </row>
    <row r="33" spans="1:7" ht="12">
      <c r="A33" s="428" t="s">
        <v>5</v>
      </c>
      <c r="B33" s="429"/>
      <c r="C33" s="341">
        <f>SUM(C34:C38)</f>
        <v>277</v>
      </c>
      <c r="D33" s="313">
        <v>7</v>
      </c>
      <c r="E33" s="314">
        <v>125</v>
      </c>
      <c r="F33" s="314">
        <v>140</v>
      </c>
      <c r="G33" s="315">
        <v>5</v>
      </c>
    </row>
    <row r="34" spans="1:7" ht="12">
      <c r="A34" s="28"/>
      <c r="B34" s="155" t="s">
        <v>6</v>
      </c>
      <c r="C34" s="316">
        <f>SUM(D34:G34)</f>
        <v>21</v>
      </c>
      <c r="D34" s="317">
        <v>3</v>
      </c>
      <c r="E34" s="297">
        <v>7</v>
      </c>
      <c r="F34" s="297">
        <v>7</v>
      </c>
      <c r="G34" s="342">
        <v>4</v>
      </c>
    </row>
    <row r="35" spans="1:7" ht="12">
      <c r="A35" s="28"/>
      <c r="B35" s="155" t="s">
        <v>16</v>
      </c>
      <c r="C35" s="316">
        <f>SUM(D35:G35)</f>
        <v>135</v>
      </c>
      <c r="D35" s="317">
        <v>1</v>
      </c>
      <c r="E35" s="297">
        <v>57</v>
      </c>
      <c r="F35" s="297">
        <v>76</v>
      </c>
      <c r="G35" s="343">
        <v>1</v>
      </c>
    </row>
    <row r="36" spans="1:7" ht="12">
      <c r="A36" s="28"/>
      <c r="B36" s="158" t="s">
        <v>98</v>
      </c>
      <c r="C36" s="316">
        <f>SUM(D36:G36)</f>
        <v>76</v>
      </c>
      <c r="D36" s="317">
        <v>3</v>
      </c>
      <c r="E36" s="297">
        <v>45</v>
      </c>
      <c r="F36" s="297">
        <v>28</v>
      </c>
      <c r="G36" s="298" t="s">
        <v>112</v>
      </c>
    </row>
    <row r="37" spans="1:7" ht="12">
      <c r="A37" s="28"/>
      <c r="B37" s="157" t="s">
        <v>56</v>
      </c>
      <c r="C37" s="316">
        <f>SUM(D37:G37)</f>
        <v>33</v>
      </c>
      <c r="D37" s="337" t="s">
        <v>112</v>
      </c>
      <c r="E37" s="297">
        <v>8</v>
      </c>
      <c r="F37" s="297">
        <v>25</v>
      </c>
      <c r="G37" s="298" t="s">
        <v>112</v>
      </c>
    </row>
    <row r="38" spans="1:7" ht="12">
      <c r="A38" s="29"/>
      <c r="B38" s="156" t="s">
        <v>7</v>
      </c>
      <c r="C38" s="318">
        <f>SUM(D38:G38)</f>
        <v>12</v>
      </c>
      <c r="D38" s="344" t="s">
        <v>112</v>
      </c>
      <c r="E38" s="345">
        <v>8</v>
      </c>
      <c r="F38" s="319">
        <v>4</v>
      </c>
      <c r="G38" s="346" t="s">
        <v>112</v>
      </c>
    </row>
    <row r="39" spans="1:7" ht="12">
      <c r="A39" s="430" t="s">
        <v>37</v>
      </c>
      <c r="B39" s="431"/>
      <c r="C39" s="312">
        <f>SUM(C40:C45)</f>
        <v>1586</v>
      </c>
      <c r="D39" s="313">
        <v>829</v>
      </c>
      <c r="E39" s="314">
        <v>338</v>
      </c>
      <c r="F39" s="314">
        <v>361</v>
      </c>
      <c r="G39" s="315">
        <v>58</v>
      </c>
    </row>
    <row r="40" spans="1:7" ht="12">
      <c r="A40" s="28"/>
      <c r="B40" s="155" t="s">
        <v>9</v>
      </c>
      <c r="C40" s="316">
        <f aca="true" t="shared" si="2" ref="C40:C45">SUM(D40:G40)</f>
        <v>1086</v>
      </c>
      <c r="D40" s="317">
        <v>607</v>
      </c>
      <c r="E40" s="297">
        <v>205</v>
      </c>
      <c r="F40" s="297">
        <v>236</v>
      </c>
      <c r="G40" s="298">
        <v>38</v>
      </c>
    </row>
    <row r="41" spans="1:7" ht="12">
      <c r="A41" s="28"/>
      <c r="B41" s="155" t="s">
        <v>38</v>
      </c>
      <c r="C41" s="316">
        <f t="shared" si="2"/>
        <v>26</v>
      </c>
      <c r="D41" s="317">
        <v>13</v>
      </c>
      <c r="E41" s="297">
        <v>10</v>
      </c>
      <c r="F41" s="297">
        <v>2</v>
      </c>
      <c r="G41" s="298">
        <v>1</v>
      </c>
    </row>
    <row r="42" spans="1:7" ht="12">
      <c r="A42" s="28"/>
      <c r="B42" s="155" t="s">
        <v>18</v>
      </c>
      <c r="C42" s="316">
        <f t="shared" si="2"/>
        <v>352</v>
      </c>
      <c r="D42" s="317">
        <v>156</v>
      </c>
      <c r="E42" s="297">
        <v>94</v>
      </c>
      <c r="F42" s="297">
        <v>97</v>
      </c>
      <c r="G42" s="298">
        <v>5</v>
      </c>
    </row>
    <row r="43" spans="1:7" ht="12">
      <c r="A43" s="28"/>
      <c r="B43" s="155" t="s">
        <v>19</v>
      </c>
      <c r="C43" s="316">
        <f t="shared" si="2"/>
        <v>24</v>
      </c>
      <c r="D43" s="317">
        <v>7</v>
      </c>
      <c r="E43" s="297">
        <v>8</v>
      </c>
      <c r="F43" s="297">
        <v>9</v>
      </c>
      <c r="G43" s="298" t="s">
        <v>112</v>
      </c>
    </row>
    <row r="44" spans="1:7" ht="12">
      <c r="A44" s="28"/>
      <c r="B44" s="155" t="s">
        <v>20</v>
      </c>
      <c r="C44" s="316">
        <f t="shared" si="2"/>
        <v>6</v>
      </c>
      <c r="D44" s="317">
        <v>1</v>
      </c>
      <c r="E44" s="317" t="s">
        <v>112</v>
      </c>
      <c r="F44" s="297">
        <v>2</v>
      </c>
      <c r="G44" s="298">
        <v>3</v>
      </c>
    </row>
    <row r="45" spans="1:7" ht="12">
      <c r="A45" s="29"/>
      <c r="B45" s="156" t="s">
        <v>21</v>
      </c>
      <c r="C45" s="318">
        <f t="shared" si="2"/>
        <v>92</v>
      </c>
      <c r="D45" s="319">
        <v>45</v>
      </c>
      <c r="E45" s="320">
        <v>21</v>
      </c>
      <c r="F45" s="320">
        <v>15</v>
      </c>
      <c r="G45" s="321">
        <v>11</v>
      </c>
    </row>
    <row r="46" spans="1:7" ht="12">
      <c r="A46" s="26"/>
      <c r="B46" s="26"/>
      <c r="C46" s="26"/>
      <c r="D46" s="26"/>
      <c r="E46" s="26"/>
      <c r="F46" s="26"/>
      <c r="G46" s="36"/>
    </row>
    <row r="47" spans="1:7" ht="14.25">
      <c r="A47" s="66" t="s">
        <v>61</v>
      </c>
      <c r="B47" s="67"/>
      <c r="C47" s="67"/>
      <c r="D47" s="67"/>
      <c r="E47" s="27"/>
      <c r="F47" s="27"/>
      <c r="G47" s="39" t="s">
        <v>110</v>
      </c>
    </row>
    <row r="48" spans="1:7" ht="18" customHeight="1">
      <c r="A48" s="149" t="s">
        <v>0</v>
      </c>
      <c r="B48" s="60" t="s">
        <v>1</v>
      </c>
      <c r="C48" s="117" t="s">
        <v>2</v>
      </c>
      <c r="D48" s="119" t="s">
        <v>15</v>
      </c>
      <c r="E48" s="118" t="s">
        <v>22</v>
      </c>
      <c r="F48" s="122" t="s">
        <v>40</v>
      </c>
      <c r="G48" s="115" t="s">
        <v>4</v>
      </c>
    </row>
    <row r="49" spans="1:7" ht="12">
      <c r="A49" s="422" t="s">
        <v>36</v>
      </c>
      <c r="B49" s="423"/>
      <c r="C49" s="249">
        <f>SUM(D49:G49)</f>
        <v>25</v>
      </c>
      <c r="D49" s="87">
        <v>7</v>
      </c>
      <c r="E49" s="88">
        <v>9</v>
      </c>
      <c r="F49" s="88">
        <v>9</v>
      </c>
      <c r="G49" s="306" t="s">
        <v>112</v>
      </c>
    </row>
    <row r="50" spans="1:7" ht="12">
      <c r="A50" s="424" t="s">
        <v>92</v>
      </c>
      <c r="B50" s="423"/>
      <c r="C50" s="244">
        <f>SUM(D50:G50)</f>
        <v>22</v>
      </c>
      <c r="D50" s="89">
        <v>7</v>
      </c>
      <c r="E50" s="90">
        <v>6</v>
      </c>
      <c r="F50" s="90">
        <v>9</v>
      </c>
      <c r="G50" s="307" t="s">
        <v>112</v>
      </c>
    </row>
    <row r="51" spans="1:7" ht="12">
      <c r="A51" s="422" t="s">
        <v>93</v>
      </c>
      <c r="B51" s="423"/>
      <c r="C51" s="252">
        <f>C50/C49*100</f>
        <v>88</v>
      </c>
      <c r="D51" s="253">
        <f>D50/D49*100</f>
        <v>100</v>
      </c>
      <c r="E51" s="254">
        <f>E50/E49*100</f>
        <v>66.66666666666666</v>
      </c>
      <c r="F51" s="253">
        <f>F50/F49*100</f>
        <v>100</v>
      </c>
      <c r="G51" s="308" t="s">
        <v>112</v>
      </c>
    </row>
    <row r="52" spans="1:7" ht="12">
      <c r="A52" s="420" t="s">
        <v>94</v>
      </c>
      <c r="B52" s="421"/>
      <c r="C52" s="43"/>
      <c r="D52" s="91"/>
      <c r="E52" s="92"/>
      <c r="F52" s="93"/>
      <c r="G52" s="309"/>
    </row>
    <row r="53" spans="1:7" ht="12">
      <c r="A53" s="34"/>
      <c r="B53" s="142" t="s">
        <v>9</v>
      </c>
      <c r="C53" s="251">
        <f>SUM(D53:G53)</f>
        <v>6</v>
      </c>
      <c r="D53" s="222">
        <v>3</v>
      </c>
      <c r="E53" s="255">
        <v>1</v>
      </c>
      <c r="F53" s="94">
        <v>2</v>
      </c>
      <c r="G53" s="310" t="s">
        <v>112</v>
      </c>
    </row>
    <row r="54" spans="1:7" ht="12">
      <c r="A54" s="35"/>
      <c r="B54" s="138" t="s">
        <v>30</v>
      </c>
      <c r="C54" s="250">
        <f>SUM(D54:G54)</f>
        <v>16</v>
      </c>
      <c r="D54" s="95">
        <v>4</v>
      </c>
      <c r="E54" s="96">
        <v>5</v>
      </c>
      <c r="F54" s="96">
        <v>7</v>
      </c>
      <c r="G54" s="311" t="s">
        <v>112</v>
      </c>
    </row>
    <row r="55" spans="1:7" ht="13.5" customHeight="1">
      <c r="A55" s="3"/>
      <c r="B55" s="6"/>
      <c r="C55" s="5"/>
      <c r="D55" s="3"/>
      <c r="E55" s="3"/>
      <c r="F55" s="3"/>
      <c r="G55" s="19"/>
    </row>
    <row r="56" ht="9.75" customHeight="1">
      <c r="G56" s="19"/>
    </row>
    <row r="57" ht="11.25" customHeight="1">
      <c r="G57" s="19"/>
    </row>
  </sheetData>
  <sheetProtection/>
  <mergeCells count="13">
    <mergeCell ref="A52:B52"/>
    <mergeCell ref="A51:B51"/>
    <mergeCell ref="A49:B49"/>
    <mergeCell ref="A50:B50"/>
    <mergeCell ref="A11:B11"/>
    <mergeCell ref="A3:B3"/>
    <mergeCell ref="A39:B39"/>
    <mergeCell ref="A14:B14"/>
    <mergeCell ref="A33:B33"/>
    <mergeCell ref="A4:B4"/>
    <mergeCell ref="A5:B5"/>
    <mergeCell ref="A30:B30"/>
    <mergeCell ref="A6:B6"/>
  </mergeCells>
  <printOptions horizontalCentered="1"/>
  <pageMargins left="0.5905511811023623" right="0.5905511811023623" top="0.7874015748031497" bottom="0.3937007874015748" header="0.5905511811023623" footer="0.31496062992125984"/>
  <pageSetup horizontalDpi="600" verticalDpi="600" orientation="portrait" paperSize="9" scale="105" r:id="rId2"/>
  <headerFooter>
    <oddFooter>&amp;R41 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0"/>
  <sheetViews>
    <sheetView showGridLines="0" showOutlineSymbols="0" view="pageBreakPreview" zoomScale="120" zoomScaleSheetLayoutView="12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28" sqref="E28"/>
    </sheetView>
  </sheetViews>
  <sheetFormatPr defaultColWidth="10.75390625" defaultRowHeight="14.25"/>
  <cols>
    <col min="1" max="1" width="3.875" style="9" customWidth="1"/>
    <col min="2" max="2" width="18.75390625" style="9" customWidth="1"/>
    <col min="3" max="7" width="11.25390625" style="9" customWidth="1"/>
    <col min="8" max="16384" width="10.75390625" style="9" customWidth="1"/>
  </cols>
  <sheetData>
    <row r="1" spans="1:7" ht="22.5" customHeight="1">
      <c r="A1" s="1" t="s">
        <v>62</v>
      </c>
      <c r="B1" s="8"/>
      <c r="G1" s="39" t="s">
        <v>113</v>
      </c>
    </row>
    <row r="2" spans="1:7" s="4" customFormat="1" ht="18" customHeight="1">
      <c r="A2" s="149" t="s">
        <v>0</v>
      </c>
      <c r="B2" s="60" t="s">
        <v>1</v>
      </c>
      <c r="C2" s="120" t="s">
        <v>2</v>
      </c>
      <c r="D2" s="121" t="s">
        <v>15</v>
      </c>
      <c r="E2" s="122" t="s">
        <v>22</v>
      </c>
      <c r="F2" s="122" t="s">
        <v>40</v>
      </c>
      <c r="G2" s="116" t="s">
        <v>4</v>
      </c>
    </row>
    <row r="3" spans="1:9" ht="13.5" customHeight="1">
      <c r="A3" s="424" t="s">
        <v>75</v>
      </c>
      <c r="B3" s="423"/>
      <c r="C3" s="168">
        <f>SUM(D3:G3)</f>
        <v>1739</v>
      </c>
      <c r="D3" s="169">
        <v>872</v>
      </c>
      <c r="E3" s="170">
        <v>393</v>
      </c>
      <c r="F3" s="169">
        <v>424</v>
      </c>
      <c r="G3" s="171">
        <v>50</v>
      </c>
      <c r="I3" s="45"/>
    </row>
    <row r="4" spans="1:9" ht="13.5" customHeight="1">
      <c r="A4" s="422" t="s">
        <v>31</v>
      </c>
      <c r="B4" s="423"/>
      <c r="C4" s="172">
        <f>SUM(D4:G4)</f>
        <v>1690</v>
      </c>
      <c r="D4" s="173">
        <v>864</v>
      </c>
      <c r="E4" s="174">
        <v>378</v>
      </c>
      <c r="F4" s="173">
        <v>400</v>
      </c>
      <c r="G4" s="175">
        <v>48</v>
      </c>
      <c r="I4" s="45"/>
    </row>
    <row r="5" spans="1:9" ht="13.5" customHeight="1">
      <c r="A5" s="424" t="s">
        <v>32</v>
      </c>
      <c r="B5" s="423"/>
      <c r="C5" s="176">
        <f>(C4/C3)*100</f>
        <v>97.18228867165037</v>
      </c>
      <c r="D5" s="177">
        <f>(D4/D3)*100</f>
        <v>99.08256880733946</v>
      </c>
      <c r="E5" s="178">
        <f>(E4/E3)*100</f>
        <v>96.18320610687023</v>
      </c>
      <c r="F5" s="177">
        <f>(F4/F3)*100</f>
        <v>94.33962264150944</v>
      </c>
      <c r="G5" s="179">
        <f>(G4/G3)*100</f>
        <v>96</v>
      </c>
      <c r="I5" s="45"/>
    </row>
    <row r="6" spans="1:9" ht="23.25" customHeight="1">
      <c r="A6" s="426" t="s">
        <v>88</v>
      </c>
      <c r="B6" s="432"/>
      <c r="C6" s="162">
        <f aca="true" t="shared" si="0" ref="C6:C13">SUM(D6:G6)</f>
        <v>1690</v>
      </c>
      <c r="D6" s="43">
        <v>864</v>
      </c>
      <c r="E6" s="163">
        <v>378</v>
      </c>
      <c r="F6" s="163">
        <v>400</v>
      </c>
      <c r="G6" s="164">
        <v>48</v>
      </c>
      <c r="I6" s="45"/>
    </row>
    <row r="7" spans="1:9" ht="13.5" customHeight="1">
      <c r="A7" s="137"/>
      <c r="B7" s="140" t="s">
        <v>53</v>
      </c>
      <c r="C7" s="180">
        <f t="shared" si="0"/>
        <v>17</v>
      </c>
      <c r="D7" s="181">
        <v>5</v>
      </c>
      <c r="E7" s="182">
        <v>6</v>
      </c>
      <c r="F7" s="183">
        <v>5</v>
      </c>
      <c r="G7" s="275">
        <v>1</v>
      </c>
      <c r="I7" s="45"/>
    </row>
    <row r="8" spans="1:9" ht="13.5" customHeight="1">
      <c r="A8" s="137"/>
      <c r="B8" s="281" t="s">
        <v>54</v>
      </c>
      <c r="C8" s="184">
        <f t="shared" si="0"/>
        <v>1617</v>
      </c>
      <c r="D8" s="185">
        <v>827</v>
      </c>
      <c r="E8" s="186">
        <v>361</v>
      </c>
      <c r="F8" s="187">
        <v>383</v>
      </c>
      <c r="G8" s="276">
        <v>46</v>
      </c>
      <c r="I8" s="45"/>
    </row>
    <row r="9" spans="1:9" ht="13.5" customHeight="1">
      <c r="A9" s="137"/>
      <c r="B9" s="147" t="s">
        <v>55</v>
      </c>
      <c r="C9" s="184">
        <f t="shared" si="0"/>
        <v>38</v>
      </c>
      <c r="D9" s="185">
        <v>15</v>
      </c>
      <c r="E9" s="186">
        <v>10</v>
      </c>
      <c r="F9" s="187">
        <v>12</v>
      </c>
      <c r="G9" s="276">
        <v>1</v>
      </c>
      <c r="I9" s="45"/>
    </row>
    <row r="10" spans="1:9" ht="13.5" customHeight="1">
      <c r="A10" s="139"/>
      <c r="B10" s="148" t="s">
        <v>76</v>
      </c>
      <c r="C10" s="188">
        <f t="shared" si="0"/>
        <v>18</v>
      </c>
      <c r="D10" s="189">
        <v>17</v>
      </c>
      <c r="E10" s="190">
        <v>1</v>
      </c>
      <c r="F10" s="290" t="s">
        <v>112</v>
      </c>
      <c r="G10" s="292" t="s">
        <v>112</v>
      </c>
      <c r="I10" s="45"/>
    </row>
    <row r="11" spans="1:9" ht="13.5" customHeight="1">
      <c r="A11" s="433" t="s">
        <v>24</v>
      </c>
      <c r="B11" s="434"/>
      <c r="C11" s="192">
        <f>SUM(D11:G11)</f>
        <v>1601</v>
      </c>
      <c r="D11" s="193">
        <v>820</v>
      </c>
      <c r="E11" s="107">
        <v>362</v>
      </c>
      <c r="F11" s="107">
        <v>373</v>
      </c>
      <c r="G11" s="194">
        <v>46</v>
      </c>
      <c r="I11" s="45"/>
    </row>
    <row r="12" spans="1:9" ht="13.5" customHeight="1">
      <c r="A12" s="30"/>
      <c r="B12" s="165" t="s">
        <v>25</v>
      </c>
      <c r="C12" s="192">
        <f t="shared" si="0"/>
        <v>5</v>
      </c>
      <c r="D12" s="285">
        <v>2</v>
      </c>
      <c r="E12" s="286">
        <v>3</v>
      </c>
      <c r="F12" s="287" t="s">
        <v>112</v>
      </c>
      <c r="G12" s="288" t="s">
        <v>112</v>
      </c>
      <c r="I12" s="45"/>
    </row>
    <row r="13" spans="1:9" ht="13.5" customHeight="1">
      <c r="A13" s="31"/>
      <c r="B13" s="166" t="s">
        <v>26</v>
      </c>
      <c r="C13" s="196">
        <f t="shared" si="0"/>
        <v>1</v>
      </c>
      <c r="D13" s="289" t="s">
        <v>112</v>
      </c>
      <c r="E13" s="290">
        <v>1</v>
      </c>
      <c r="F13" s="291" t="s">
        <v>112</v>
      </c>
      <c r="G13" s="292" t="s">
        <v>112</v>
      </c>
      <c r="I13" s="45"/>
    </row>
    <row r="14" spans="1:9" ht="13.5" customHeight="1">
      <c r="A14" s="420" t="s">
        <v>96</v>
      </c>
      <c r="B14" s="421"/>
      <c r="C14" s="197">
        <f>SUM(D14:G14)</f>
        <v>1690</v>
      </c>
      <c r="D14" s="87">
        <v>864</v>
      </c>
      <c r="E14" s="87">
        <v>378</v>
      </c>
      <c r="F14" s="87">
        <v>400</v>
      </c>
      <c r="G14" s="164">
        <v>48</v>
      </c>
      <c r="I14" s="45"/>
    </row>
    <row r="15" spans="1:9" ht="13.5" customHeight="1">
      <c r="A15" s="143"/>
      <c r="B15" s="127" t="s">
        <v>90</v>
      </c>
      <c r="C15" s="198">
        <f>SUM(D15:G15)</f>
        <v>1168</v>
      </c>
      <c r="D15" s="199">
        <v>584</v>
      </c>
      <c r="E15" s="200">
        <v>278</v>
      </c>
      <c r="F15" s="201">
        <v>276</v>
      </c>
      <c r="G15" s="277">
        <v>30</v>
      </c>
      <c r="I15" s="45"/>
    </row>
    <row r="16" spans="1:9" ht="13.5" customHeight="1">
      <c r="A16" s="145"/>
      <c r="B16" s="167" t="s">
        <v>91</v>
      </c>
      <c r="C16" s="202">
        <f aca="true" t="shared" si="1" ref="C16:C33">SUM(D16:G16)</f>
        <v>522</v>
      </c>
      <c r="D16" s="203">
        <v>280</v>
      </c>
      <c r="E16" s="204">
        <v>100</v>
      </c>
      <c r="F16" s="205">
        <v>124</v>
      </c>
      <c r="G16" s="278">
        <v>18</v>
      </c>
      <c r="I16" s="45"/>
    </row>
    <row r="17" spans="1:9" ht="13.5" customHeight="1">
      <c r="A17" s="428" t="s">
        <v>5</v>
      </c>
      <c r="B17" s="429"/>
      <c r="C17" s="172">
        <f t="shared" si="1"/>
        <v>550</v>
      </c>
      <c r="D17" s="207">
        <v>281</v>
      </c>
      <c r="E17" s="101">
        <v>111</v>
      </c>
      <c r="F17" s="101">
        <v>137</v>
      </c>
      <c r="G17" s="208">
        <v>21</v>
      </c>
      <c r="I17" s="45"/>
    </row>
    <row r="18" spans="1:9" ht="13.5" customHeight="1">
      <c r="A18" s="135"/>
      <c r="B18" s="131" t="s">
        <v>77</v>
      </c>
      <c r="C18" s="209">
        <f t="shared" si="1"/>
        <v>13</v>
      </c>
      <c r="D18" s="210">
        <v>7</v>
      </c>
      <c r="E18" s="211">
        <v>2</v>
      </c>
      <c r="F18" s="212">
        <v>3</v>
      </c>
      <c r="G18" s="268">
        <v>1</v>
      </c>
      <c r="I18" s="45"/>
    </row>
    <row r="19" spans="1:9" ht="13.5" customHeight="1">
      <c r="A19" s="28"/>
      <c r="B19" s="131" t="s">
        <v>79</v>
      </c>
      <c r="C19" s="209">
        <f t="shared" si="1"/>
        <v>21</v>
      </c>
      <c r="D19" s="210">
        <v>10</v>
      </c>
      <c r="E19" s="211">
        <v>6</v>
      </c>
      <c r="F19" s="212">
        <v>4</v>
      </c>
      <c r="G19" s="268">
        <v>1</v>
      </c>
      <c r="I19" s="45"/>
    </row>
    <row r="20" spans="1:9" ht="13.5" customHeight="1">
      <c r="A20" s="28"/>
      <c r="B20" s="131" t="s">
        <v>80</v>
      </c>
      <c r="C20" s="209">
        <f t="shared" si="1"/>
        <v>9</v>
      </c>
      <c r="D20" s="210">
        <v>1</v>
      </c>
      <c r="E20" s="266" t="s">
        <v>112</v>
      </c>
      <c r="F20" s="265">
        <v>4</v>
      </c>
      <c r="G20" s="282">
        <v>4</v>
      </c>
      <c r="I20" s="45"/>
    </row>
    <row r="21" spans="1:9" ht="13.5" customHeight="1">
      <c r="A21" s="28"/>
      <c r="B21" s="131" t="s">
        <v>81</v>
      </c>
      <c r="C21" s="209">
        <f t="shared" si="1"/>
        <v>4</v>
      </c>
      <c r="D21" s="210">
        <v>2</v>
      </c>
      <c r="E21" s="283" t="s">
        <v>112</v>
      </c>
      <c r="F21" s="266">
        <v>2</v>
      </c>
      <c r="G21" s="282" t="s">
        <v>112</v>
      </c>
      <c r="I21" s="45"/>
    </row>
    <row r="22" spans="1:9" ht="13.5" customHeight="1">
      <c r="A22" s="28"/>
      <c r="B22" s="131" t="s">
        <v>82</v>
      </c>
      <c r="C22" s="209">
        <f t="shared" si="1"/>
        <v>4</v>
      </c>
      <c r="D22" s="214">
        <v>2</v>
      </c>
      <c r="E22" s="213">
        <v>2</v>
      </c>
      <c r="F22" s="266" t="s">
        <v>112</v>
      </c>
      <c r="G22" s="282" t="s">
        <v>112</v>
      </c>
      <c r="I22" s="45"/>
    </row>
    <row r="23" spans="1:9" ht="13.5" customHeight="1">
      <c r="A23" s="28"/>
      <c r="B23" s="131" t="s">
        <v>83</v>
      </c>
      <c r="C23" s="209">
        <f t="shared" si="1"/>
        <v>53</v>
      </c>
      <c r="D23" s="210">
        <v>11</v>
      </c>
      <c r="E23" s="211">
        <v>28</v>
      </c>
      <c r="F23" s="212">
        <v>13</v>
      </c>
      <c r="G23" s="268">
        <v>1</v>
      </c>
      <c r="I23" s="45"/>
    </row>
    <row r="24" spans="1:9" ht="13.5" customHeight="1">
      <c r="A24" s="28"/>
      <c r="B24" s="131" t="s">
        <v>84</v>
      </c>
      <c r="C24" s="209">
        <f t="shared" si="1"/>
        <v>332</v>
      </c>
      <c r="D24" s="210">
        <v>214</v>
      </c>
      <c r="E24" s="211">
        <v>30</v>
      </c>
      <c r="F24" s="212">
        <v>81</v>
      </c>
      <c r="G24" s="279">
        <v>7</v>
      </c>
      <c r="I24" s="45"/>
    </row>
    <row r="25" spans="1:9" ht="13.5" customHeight="1">
      <c r="A25" s="28"/>
      <c r="B25" s="131" t="s">
        <v>85</v>
      </c>
      <c r="C25" s="172">
        <f t="shared" si="1"/>
        <v>33</v>
      </c>
      <c r="D25" s="215">
        <v>13</v>
      </c>
      <c r="E25" s="195">
        <v>2</v>
      </c>
      <c r="F25" s="193">
        <v>16</v>
      </c>
      <c r="G25" s="280">
        <v>2</v>
      </c>
      <c r="I25" s="45"/>
    </row>
    <row r="26" spans="1:9" ht="13.5" customHeight="1">
      <c r="A26" s="28"/>
      <c r="B26" s="131" t="s">
        <v>86</v>
      </c>
      <c r="C26" s="209">
        <f t="shared" si="1"/>
        <v>44</v>
      </c>
      <c r="D26" s="210">
        <v>12</v>
      </c>
      <c r="E26" s="211">
        <v>25</v>
      </c>
      <c r="F26" s="212">
        <v>6</v>
      </c>
      <c r="G26" s="268">
        <v>1</v>
      </c>
      <c r="I26" s="45"/>
    </row>
    <row r="27" spans="1:9" ht="13.5" customHeight="1">
      <c r="A27" s="28"/>
      <c r="B27" s="131" t="s">
        <v>87</v>
      </c>
      <c r="C27" s="209">
        <f t="shared" si="1"/>
        <v>2</v>
      </c>
      <c r="D27" s="210">
        <v>1</v>
      </c>
      <c r="E27" s="211">
        <v>1</v>
      </c>
      <c r="F27" s="266" t="s">
        <v>112</v>
      </c>
      <c r="G27" s="282" t="s">
        <v>112</v>
      </c>
      <c r="I27" s="45"/>
    </row>
    <row r="28" spans="1:9" ht="13.5" customHeight="1">
      <c r="A28" s="28"/>
      <c r="B28" s="127" t="s">
        <v>69</v>
      </c>
      <c r="C28" s="209">
        <f t="shared" si="1"/>
        <v>1</v>
      </c>
      <c r="D28" s="305" t="s">
        <v>112</v>
      </c>
      <c r="E28" s="266" t="s">
        <v>112</v>
      </c>
      <c r="F28" s="211">
        <v>1</v>
      </c>
      <c r="G28" s="282" t="s">
        <v>112</v>
      </c>
      <c r="I28" s="45"/>
    </row>
    <row r="29" spans="1:9" ht="13.5" customHeight="1">
      <c r="A29" s="28"/>
      <c r="B29" s="127" t="s">
        <v>66</v>
      </c>
      <c r="C29" s="209">
        <f t="shared" si="1"/>
        <v>3</v>
      </c>
      <c r="D29" s="216">
        <v>3</v>
      </c>
      <c r="E29" s="266" t="s">
        <v>112</v>
      </c>
      <c r="F29" s="266" t="s">
        <v>112</v>
      </c>
      <c r="G29" s="282" t="s">
        <v>112</v>
      </c>
      <c r="I29" s="45"/>
    </row>
    <row r="30" spans="1:9" ht="13.5" customHeight="1">
      <c r="A30" s="28"/>
      <c r="B30" s="128" t="s">
        <v>70</v>
      </c>
      <c r="C30" s="209">
        <f t="shared" si="1"/>
        <v>0</v>
      </c>
      <c r="D30" s="284" t="s">
        <v>112</v>
      </c>
      <c r="E30" s="266" t="s">
        <v>112</v>
      </c>
      <c r="F30" s="266" t="s">
        <v>112</v>
      </c>
      <c r="G30" s="282" t="s">
        <v>112</v>
      </c>
      <c r="I30" s="45"/>
    </row>
    <row r="31" spans="1:9" ht="13.5" customHeight="1">
      <c r="A31" s="28"/>
      <c r="B31" s="129" t="s">
        <v>59</v>
      </c>
      <c r="C31" s="209">
        <f t="shared" si="1"/>
        <v>16</v>
      </c>
      <c r="D31" s="216">
        <v>4</v>
      </c>
      <c r="E31" s="217">
        <v>11</v>
      </c>
      <c r="F31" s="218">
        <v>1</v>
      </c>
      <c r="G31" s="282" t="s">
        <v>112</v>
      </c>
      <c r="I31" s="45"/>
    </row>
    <row r="32" spans="1:9" ht="13.5" customHeight="1">
      <c r="A32" s="28"/>
      <c r="B32" s="127" t="s">
        <v>95</v>
      </c>
      <c r="C32" s="209">
        <f t="shared" si="1"/>
        <v>15</v>
      </c>
      <c r="D32" s="216">
        <v>1</v>
      </c>
      <c r="E32" s="217">
        <v>4</v>
      </c>
      <c r="F32" s="218">
        <v>6</v>
      </c>
      <c r="G32" s="219">
        <v>4</v>
      </c>
      <c r="I32" s="45"/>
    </row>
    <row r="33" spans="1:9" ht="13.5" customHeight="1">
      <c r="A33" s="420" t="s">
        <v>97</v>
      </c>
      <c r="B33" s="421"/>
      <c r="C33" s="197">
        <f t="shared" si="1"/>
        <v>1690</v>
      </c>
      <c r="D33" s="87">
        <v>864</v>
      </c>
      <c r="E33" s="87">
        <v>378</v>
      </c>
      <c r="F33" s="87">
        <v>400</v>
      </c>
      <c r="G33" s="164">
        <v>48</v>
      </c>
      <c r="I33" s="45"/>
    </row>
    <row r="34" spans="1:9" ht="13.5" customHeight="1">
      <c r="A34" s="143"/>
      <c r="B34" s="144" t="s">
        <v>90</v>
      </c>
      <c r="C34" s="184">
        <f>SUM(D34:G34)</f>
        <v>1488</v>
      </c>
      <c r="D34" s="183">
        <v>746</v>
      </c>
      <c r="E34" s="182">
        <v>338</v>
      </c>
      <c r="F34" s="183">
        <v>360</v>
      </c>
      <c r="G34" s="275">
        <v>44</v>
      </c>
      <c r="I34" s="45"/>
    </row>
    <row r="35" spans="1:9" ht="13.5" customHeight="1">
      <c r="A35" s="145"/>
      <c r="B35" s="146" t="s">
        <v>91</v>
      </c>
      <c r="C35" s="220">
        <f>SUM(D35:G35)</f>
        <v>202</v>
      </c>
      <c r="D35" s="112">
        <v>118</v>
      </c>
      <c r="E35" s="190">
        <v>40</v>
      </c>
      <c r="F35" s="112">
        <v>40</v>
      </c>
      <c r="G35" s="191">
        <v>4</v>
      </c>
      <c r="I35" s="45"/>
    </row>
    <row r="36" spans="1:7" s="4" customFormat="1" ht="13.5" customHeight="1">
      <c r="A36" s="428" t="s">
        <v>5</v>
      </c>
      <c r="B36" s="429"/>
      <c r="C36" s="221">
        <f>SUM(C37:C41)</f>
        <v>237</v>
      </c>
      <c r="D36" s="222">
        <v>121</v>
      </c>
      <c r="E36" s="223">
        <v>51</v>
      </c>
      <c r="F36" s="293">
        <v>61</v>
      </c>
      <c r="G36" s="294">
        <v>4</v>
      </c>
    </row>
    <row r="37" spans="1:7" s="4" customFormat="1" ht="13.5" customHeight="1">
      <c r="A37" s="28"/>
      <c r="B37" s="155" t="s">
        <v>6</v>
      </c>
      <c r="C37" s="224">
        <f>SUM(D37:G37)</f>
        <v>8</v>
      </c>
      <c r="D37" s="225">
        <v>6</v>
      </c>
      <c r="E37" s="226">
        <v>2</v>
      </c>
      <c r="F37" s="295" t="s">
        <v>112</v>
      </c>
      <c r="G37" s="296" t="s">
        <v>112</v>
      </c>
    </row>
    <row r="38" spans="1:7" s="4" customFormat="1" ht="13.5" customHeight="1">
      <c r="A38" s="28"/>
      <c r="B38" s="155" t="s">
        <v>16</v>
      </c>
      <c r="C38" s="227">
        <f>SUM(D38:G38)</f>
        <v>69</v>
      </c>
      <c r="D38" s="228">
        <v>39</v>
      </c>
      <c r="E38" s="229">
        <v>11</v>
      </c>
      <c r="F38" s="297">
        <v>15</v>
      </c>
      <c r="G38" s="298">
        <v>4</v>
      </c>
    </row>
    <row r="39" spans="1:7" s="4" customFormat="1" ht="13.5" customHeight="1">
      <c r="A39" s="28"/>
      <c r="B39" s="158" t="s">
        <v>98</v>
      </c>
      <c r="C39" s="227">
        <f>SUM(D39:G39)</f>
        <v>44</v>
      </c>
      <c r="D39" s="228">
        <v>18</v>
      </c>
      <c r="E39" s="229">
        <v>8</v>
      </c>
      <c r="F39" s="297">
        <v>18</v>
      </c>
      <c r="G39" s="299" t="s">
        <v>112</v>
      </c>
    </row>
    <row r="40" spans="1:7" s="4" customFormat="1" ht="13.5" customHeight="1">
      <c r="A40" s="28"/>
      <c r="B40" s="157" t="s">
        <v>56</v>
      </c>
      <c r="C40" s="227">
        <f>SUM(D40:G40)</f>
        <v>70</v>
      </c>
      <c r="D40" s="230">
        <v>36</v>
      </c>
      <c r="E40" s="231">
        <v>8</v>
      </c>
      <c r="F40" s="300">
        <v>26</v>
      </c>
      <c r="G40" s="282" t="s">
        <v>112</v>
      </c>
    </row>
    <row r="41" spans="1:7" s="4" customFormat="1" ht="13.5" customHeight="1">
      <c r="A41" s="29"/>
      <c r="B41" s="156" t="s">
        <v>7</v>
      </c>
      <c r="C41" s="232">
        <f>SUM(D41:G41)</f>
        <v>46</v>
      </c>
      <c r="D41" s="233">
        <v>22</v>
      </c>
      <c r="E41" s="234">
        <v>22</v>
      </c>
      <c r="F41" s="301">
        <v>2</v>
      </c>
      <c r="G41" s="296" t="s">
        <v>112</v>
      </c>
    </row>
    <row r="42" spans="1:11" ht="13.5" customHeight="1">
      <c r="A42" s="430" t="s">
        <v>37</v>
      </c>
      <c r="B42" s="431"/>
      <c r="C42" s="235">
        <f>SUM(C43:C48)</f>
        <v>1690</v>
      </c>
      <c r="D42" s="236">
        <v>864</v>
      </c>
      <c r="E42" s="302">
        <v>378</v>
      </c>
      <c r="F42" s="303">
        <v>400</v>
      </c>
      <c r="G42" s="304">
        <v>48</v>
      </c>
      <c r="I42" s="45"/>
      <c r="K42" s="10"/>
    </row>
    <row r="43" spans="1:9" ht="13.5" customHeight="1">
      <c r="A43" s="28"/>
      <c r="B43" s="155" t="s">
        <v>9</v>
      </c>
      <c r="C43" s="209">
        <f aca="true" t="shared" si="2" ref="C43:C48">SUM(D43:G43)</f>
        <v>1023</v>
      </c>
      <c r="D43" s="212">
        <v>490</v>
      </c>
      <c r="E43" s="266">
        <v>242</v>
      </c>
      <c r="F43" s="265">
        <v>264</v>
      </c>
      <c r="G43" s="282">
        <v>27</v>
      </c>
      <c r="I43" s="45"/>
    </row>
    <row r="44" spans="1:9" ht="13.5" customHeight="1">
      <c r="A44" s="28"/>
      <c r="B44" s="155" t="s">
        <v>38</v>
      </c>
      <c r="C44" s="209">
        <f t="shared" si="2"/>
        <v>44</v>
      </c>
      <c r="D44" s="212">
        <v>19</v>
      </c>
      <c r="E44" s="266">
        <v>15</v>
      </c>
      <c r="F44" s="265">
        <v>10</v>
      </c>
      <c r="G44" s="282" t="s">
        <v>112</v>
      </c>
      <c r="I44" s="45"/>
    </row>
    <row r="45" spans="1:9" ht="13.5" customHeight="1">
      <c r="A45" s="28"/>
      <c r="B45" s="155" t="s">
        <v>18</v>
      </c>
      <c r="C45" s="209">
        <f t="shared" si="2"/>
        <v>341</v>
      </c>
      <c r="D45" s="212">
        <v>250</v>
      </c>
      <c r="E45" s="266">
        <v>61</v>
      </c>
      <c r="F45" s="265">
        <v>27</v>
      </c>
      <c r="G45" s="282">
        <v>3</v>
      </c>
      <c r="I45" s="45"/>
    </row>
    <row r="46" spans="1:9" ht="13.5" customHeight="1">
      <c r="A46" s="28"/>
      <c r="B46" s="155" t="s">
        <v>19</v>
      </c>
      <c r="C46" s="209">
        <f t="shared" si="2"/>
        <v>177</v>
      </c>
      <c r="D46" s="212">
        <v>48</v>
      </c>
      <c r="E46" s="266">
        <v>41</v>
      </c>
      <c r="F46" s="265">
        <v>80</v>
      </c>
      <c r="G46" s="282">
        <v>8</v>
      </c>
      <c r="I46" s="45"/>
    </row>
    <row r="47" spans="1:9" ht="13.5" customHeight="1">
      <c r="A47" s="28"/>
      <c r="B47" s="155" t="s">
        <v>20</v>
      </c>
      <c r="C47" s="209">
        <f t="shared" si="2"/>
        <v>1</v>
      </c>
      <c r="D47" s="211">
        <v>1</v>
      </c>
      <c r="E47" s="283" t="s">
        <v>112</v>
      </c>
      <c r="F47" s="266" t="s">
        <v>112</v>
      </c>
      <c r="G47" s="282" t="s">
        <v>112</v>
      </c>
      <c r="I47" s="45"/>
    </row>
    <row r="48" spans="1:9" ht="13.5" customHeight="1">
      <c r="A48" s="29"/>
      <c r="B48" s="156" t="s">
        <v>21</v>
      </c>
      <c r="C48" s="202">
        <f t="shared" si="2"/>
        <v>104</v>
      </c>
      <c r="D48" s="205">
        <v>56</v>
      </c>
      <c r="E48" s="204">
        <v>19</v>
      </c>
      <c r="F48" s="205">
        <v>19</v>
      </c>
      <c r="G48" s="206">
        <v>10</v>
      </c>
      <c r="I48" s="45"/>
    </row>
    <row r="49" spans="1:9" ht="11.25" customHeight="1">
      <c r="A49" s="3"/>
      <c r="B49" s="11"/>
      <c r="C49" s="12"/>
      <c r="D49" s="12"/>
      <c r="E49" s="12"/>
      <c r="F49" s="12"/>
      <c r="G49" s="37"/>
      <c r="I49" s="45"/>
    </row>
    <row r="50" spans="1:9" ht="12" customHeight="1">
      <c r="A50" s="3"/>
      <c r="B50" s="11"/>
      <c r="C50" s="12"/>
      <c r="D50" s="12"/>
      <c r="E50" s="12"/>
      <c r="F50" s="12"/>
      <c r="G50" s="37"/>
      <c r="I50" s="45"/>
    </row>
    <row r="51" spans="1:9" s="4" customFormat="1" ht="15.75" customHeight="1">
      <c r="A51" s="2" t="s">
        <v>63</v>
      </c>
      <c r="B51" s="5"/>
      <c r="G51" s="39" t="s">
        <v>110</v>
      </c>
      <c r="I51" s="45"/>
    </row>
    <row r="52" spans="1:9" s="4" customFormat="1" ht="18" customHeight="1">
      <c r="A52" s="149" t="s">
        <v>0</v>
      </c>
      <c r="B52" s="60" t="s">
        <v>1</v>
      </c>
      <c r="C52" s="120" t="s">
        <v>2</v>
      </c>
      <c r="D52" s="121" t="s">
        <v>15</v>
      </c>
      <c r="E52" s="122" t="s">
        <v>22</v>
      </c>
      <c r="F52" s="122" t="s">
        <v>40</v>
      </c>
      <c r="G52" s="116" t="s">
        <v>4</v>
      </c>
      <c r="I52" s="45"/>
    </row>
    <row r="53" spans="1:9" s="4" customFormat="1" ht="13.5" customHeight="1">
      <c r="A53" s="422" t="s">
        <v>36</v>
      </c>
      <c r="B53" s="423"/>
      <c r="C53" s="256">
        <f>SUM(D53:G53)</f>
        <v>184</v>
      </c>
      <c r="D53" s="97">
        <v>50</v>
      </c>
      <c r="E53" s="98">
        <v>43</v>
      </c>
      <c r="F53" s="89">
        <v>83</v>
      </c>
      <c r="G53" s="99">
        <v>8</v>
      </c>
      <c r="I53" s="45"/>
    </row>
    <row r="54" spans="1:9" s="4" customFormat="1" ht="13.5" customHeight="1">
      <c r="A54" s="424" t="s">
        <v>92</v>
      </c>
      <c r="B54" s="423"/>
      <c r="C54" s="257">
        <f>SUM(D54:G54)</f>
        <v>147</v>
      </c>
      <c r="D54" s="100">
        <v>40</v>
      </c>
      <c r="E54" s="101">
        <v>31</v>
      </c>
      <c r="F54" s="102">
        <v>68</v>
      </c>
      <c r="G54" s="103">
        <v>8</v>
      </c>
      <c r="I54" s="45"/>
    </row>
    <row r="55" spans="1:9" s="4" customFormat="1" ht="13.5" customHeight="1">
      <c r="A55" s="422" t="s">
        <v>93</v>
      </c>
      <c r="B55" s="423"/>
      <c r="C55" s="258">
        <f>C54/C53*100</f>
        <v>79.8913043478261</v>
      </c>
      <c r="D55" s="259">
        <f>D54/D53*100</f>
        <v>80</v>
      </c>
      <c r="E55" s="260">
        <f>E54/E53*100</f>
        <v>72.09302325581395</v>
      </c>
      <c r="F55" s="259">
        <f>F54/F53*100</f>
        <v>81.92771084337349</v>
      </c>
      <c r="G55" s="261">
        <f>G54/G53*100</f>
        <v>100</v>
      </c>
      <c r="I55" s="45"/>
    </row>
    <row r="56" spans="1:9" s="4" customFormat="1" ht="13.5" customHeight="1">
      <c r="A56" s="420" t="s">
        <v>94</v>
      </c>
      <c r="B56" s="421"/>
      <c r="C56" s="49"/>
      <c r="D56" s="104"/>
      <c r="E56" s="105"/>
      <c r="F56" s="93"/>
      <c r="G56" s="103"/>
      <c r="I56" s="45"/>
    </row>
    <row r="57" spans="1:9" s="4" customFormat="1" ht="13.5" customHeight="1">
      <c r="A57" s="34"/>
      <c r="B57" s="142" t="s">
        <v>9</v>
      </c>
      <c r="C57" s="262">
        <f>SUM(D57:G57)</f>
        <v>33</v>
      </c>
      <c r="D57" s="106">
        <v>1</v>
      </c>
      <c r="E57" s="107">
        <v>7</v>
      </c>
      <c r="F57" s="108">
        <v>24</v>
      </c>
      <c r="G57" s="109">
        <v>1</v>
      </c>
      <c r="I57" s="45"/>
    </row>
    <row r="58" spans="1:9" s="4" customFormat="1" ht="13.5" customHeight="1">
      <c r="A58" s="35"/>
      <c r="B58" s="138" t="s">
        <v>30</v>
      </c>
      <c r="C58" s="263">
        <f>SUM(D58:G58)</f>
        <v>114</v>
      </c>
      <c r="D58" s="110">
        <v>39</v>
      </c>
      <c r="E58" s="111">
        <v>24</v>
      </c>
      <c r="F58" s="112">
        <v>44</v>
      </c>
      <c r="G58" s="113">
        <v>7</v>
      </c>
      <c r="I58" s="45"/>
    </row>
    <row r="59" ht="12">
      <c r="G59" s="18"/>
    </row>
    <row r="60" ht="12">
      <c r="G60" s="18"/>
    </row>
  </sheetData>
  <sheetProtection/>
  <mergeCells count="14">
    <mergeCell ref="A53:B53"/>
    <mergeCell ref="A6:B6"/>
    <mergeCell ref="A54:B54"/>
    <mergeCell ref="A55:B55"/>
    <mergeCell ref="A56:B56"/>
    <mergeCell ref="A33:B33"/>
    <mergeCell ref="A36:B36"/>
    <mergeCell ref="A3:B3"/>
    <mergeCell ref="A4:B4"/>
    <mergeCell ref="A5:B5"/>
    <mergeCell ref="A14:B14"/>
    <mergeCell ref="A17:B17"/>
    <mergeCell ref="A42:B42"/>
    <mergeCell ref="A11:B11"/>
  </mergeCells>
  <printOptions horizontalCentered="1"/>
  <pageMargins left="0.5905511811023623" right="0.5905511811023623" top="0.5905511811023623" bottom="0.3937007874015748" header="0.3937007874015748" footer="0.11811023622047245"/>
  <pageSetup horizontalDpi="600" verticalDpi="600" orientation="portrait" paperSize="9" scale="92" r:id="rId2"/>
  <headerFooter>
    <oddFooter>&amp;R42 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6"/>
  <sheetViews>
    <sheetView showGridLines="0" zoomScale="120" zoomScaleNormal="120" zoomScaleSheetLayoutView="75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G37" sqref="G37"/>
    </sheetView>
  </sheetViews>
  <sheetFormatPr defaultColWidth="9.00390625" defaultRowHeight="14.25"/>
  <cols>
    <col min="1" max="1" width="3.875" style="51" customWidth="1"/>
    <col min="2" max="2" width="15.625" style="51" customWidth="1"/>
    <col min="3" max="7" width="10.50390625" style="51" customWidth="1"/>
    <col min="8" max="16384" width="9.00390625" style="51" customWidth="1"/>
  </cols>
  <sheetData>
    <row r="1" spans="1:7" ht="23.25" customHeight="1">
      <c r="A1" s="442" t="s">
        <v>64</v>
      </c>
      <c r="B1" s="442"/>
      <c r="C1" s="442"/>
      <c r="D1" s="442"/>
      <c r="E1" s="442"/>
      <c r="F1" s="445" t="s">
        <v>111</v>
      </c>
      <c r="G1" s="445"/>
    </row>
    <row r="2" spans="1:7" ht="18" customHeight="1">
      <c r="A2" s="149" t="s">
        <v>0</v>
      </c>
      <c r="B2" s="60" t="s">
        <v>1</v>
      </c>
      <c r="C2" s="123" t="s">
        <v>43</v>
      </c>
      <c r="D2" s="126" t="s">
        <v>23</v>
      </c>
      <c r="E2" s="124" t="s">
        <v>22</v>
      </c>
      <c r="F2" s="124" t="s">
        <v>40</v>
      </c>
      <c r="G2" s="125" t="s">
        <v>44</v>
      </c>
    </row>
    <row r="3" spans="1:9" ht="15.75" customHeight="1">
      <c r="A3" s="435" t="s">
        <v>103</v>
      </c>
      <c r="B3" s="435"/>
      <c r="C3" s="264">
        <f>SUM(D3:G3)</f>
        <v>1630</v>
      </c>
      <c r="D3" s="265">
        <v>841</v>
      </c>
      <c r="E3" s="266">
        <v>347</v>
      </c>
      <c r="F3" s="266">
        <v>383</v>
      </c>
      <c r="G3" s="267">
        <v>59</v>
      </c>
      <c r="H3" s="45"/>
      <c r="I3" s="45"/>
    </row>
    <row r="4" spans="1:9" ht="15.75" customHeight="1">
      <c r="A4" s="435" t="s">
        <v>104</v>
      </c>
      <c r="B4" s="435"/>
      <c r="C4" s="264">
        <f>SUM(D4:G4)</f>
        <v>1585</v>
      </c>
      <c r="D4" s="265">
        <v>829</v>
      </c>
      <c r="E4" s="266">
        <v>338</v>
      </c>
      <c r="F4" s="266">
        <v>360</v>
      </c>
      <c r="G4" s="267">
        <v>58</v>
      </c>
      <c r="H4" s="45"/>
      <c r="I4" s="45"/>
    </row>
    <row r="5" spans="1:9" ht="15.75" customHeight="1">
      <c r="A5" s="435" t="s">
        <v>105</v>
      </c>
      <c r="B5" s="435"/>
      <c r="C5" s="347">
        <f>(C4/C3)*100</f>
        <v>97.23926380368098</v>
      </c>
      <c r="D5" s="348">
        <f>(D4/D3)*100</f>
        <v>98.5731272294887</v>
      </c>
      <c r="E5" s="349">
        <f>(E4/E3)*100</f>
        <v>97.40634005763688</v>
      </c>
      <c r="F5" s="349">
        <f>(F4/F3)*100</f>
        <v>93.99477806788512</v>
      </c>
      <c r="G5" s="350">
        <f>(G4/G3)*100</f>
        <v>98.30508474576271</v>
      </c>
      <c r="H5" s="45"/>
      <c r="I5" s="45"/>
    </row>
    <row r="6" spans="1:9" ht="15.75" customHeight="1">
      <c r="A6" s="437" t="s">
        <v>102</v>
      </c>
      <c r="B6" s="438"/>
      <c r="C6" s="264">
        <f>SUM(D6:G6)</f>
        <v>1572</v>
      </c>
      <c r="D6" s="265">
        <v>824</v>
      </c>
      <c r="E6" s="266">
        <v>333</v>
      </c>
      <c r="F6" s="266">
        <v>357</v>
      </c>
      <c r="G6" s="267">
        <v>58</v>
      </c>
      <c r="H6" s="45"/>
      <c r="I6" s="45"/>
    </row>
    <row r="7" spans="1:9" ht="15.75" customHeight="1">
      <c r="A7" s="437" t="s">
        <v>101</v>
      </c>
      <c r="B7" s="438"/>
      <c r="C7" s="264">
        <f aca="true" t="shared" si="0" ref="C7:C15">SUM(D7:G7)</f>
        <v>13</v>
      </c>
      <c r="D7" s="351">
        <v>5</v>
      </c>
      <c r="E7" s="351">
        <v>5</v>
      </c>
      <c r="F7" s="351">
        <v>3</v>
      </c>
      <c r="G7" s="267" t="s">
        <v>112</v>
      </c>
      <c r="H7" s="45"/>
      <c r="I7" s="45"/>
    </row>
    <row r="8" spans="1:9" ht="15.75" customHeight="1">
      <c r="A8" s="447" t="s">
        <v>45</v>
      </c>
      <c r="B8" s="273" t="s">
        <v>46</v>
      </c>
      <c r="C8" s="264">
        <f t="shared" si="0"/>
        <v>12</v>
      </c>
      <c r="D8" s="265">
        <v>5</v>
      </c>
      <c r="E8" s="266">
        <v>4</v>
      </c>
      <c r="F8" s="266">
        <v>3</v>
      </c>
      <c r="G8" s="267" t="s">
        <v>112</v>
      </c>
      <c r="H8" s="45"/>
      <c r="I8" s="45"/>
    </row>
    <row r="9" spans="1:9" ht="15.75" customHeight="1">
      <c r="A9" s="447"/>
      <c r="B9" s="273" t="s">
        <v>47</v>
      </c>
      <c r="C9" s="264">
        <f t="shared" si="0"/>
        <v>1</v>
      </c>
      <c r="D9" s="265" t="s">
        <v>112</v>
      </c>
      <c r="E9" s="266">
        <v>1</v>
      </c>
      <c r="F9" s="266" t="s">
        <v>112</v>
      </c>
      <c r="G9" s="267" t="s">
        <v>112</v>
      </c>
      <c r="H9" s="45"/>
      <c r="I9" s="45"/>
    </row>
    <row r="10" spans="1:9" ht="15.75" customHeight="1">
      <c r="A10" s="447"/>
      <c r="B10" s="273" t="s">
        <v>48</v>
      </c>
      <c r="C10" s="264">
        <f t="shared" si="0"/>
        <v>0</v>
      </c>
      <c r="D10" s="265" t="s">
        <v>112</v>
      </c>
      <c r="E10" s="266" t="s">
        <v>112</v>
      </c>
      <c r="F10" s="266" t="s">
        <v>112</v>
      </c>
      <c r="G10" s="267" t="s">
        <v>112</v>
      </c>
      <c r="H10" s="45"/>
      <c r="I10" s="45"/>
    </row>
    <row r="11" spans="1:9" ht="15.75" customHeight="1">
      <c r="A11" s="447"/>
      <c r="B11" s="273" t="s">
        <v>49</v>
      </c>
      <c r="C11" s="264">
        <f t="shared" si="0"/>
        <v>0</v>
      </c>
      <c r="D11" s="265" t="s">
        <v>112</v>
      </c>
      <c r="E11" s="266" t="s">
        <v>112</v>
      </c>
      <c r="F11" s="266" t="s">
        <v>112</v>
      </c>
      <c r="G11" s="282" t="s">
        <v>112</v>
      </c>
      <c r="H11" s="45"/>
      <c r="I11" s="45"/>
    </row>
    <row r="12" spans="1:9" ht="15.75" customHeight="1">
      <c r="A12" s="435" t="s">
        <v>50</v>
      </c>
      <c r="B12" s="435"/>
      <c r="C12" s="264">
        <f t="shared" si="0"/>
        <v>5</v>
      </c>
      <c r="D12" s="265">
        <v>1</v>
      </c>
      <c r="E12" s="266">
        <v>4</v>
      </c>
      <c r="F12" s="266" t="s">
        <v>112</v>
      </c>
      <c r="G12" s="282" t="s">
        <v>112</v>
      </c>
      <c r="H12" s="45"/>
      <c r="I12" s="45"/>
    </row>
    <row r="13" spans="1:9" ht="15.75" customHeight="1">
      <c r="A13" s="443" t="s">
        <v>74</v>
      </c>
      <c r="B13" s="444"/>
      <c r="C13" s="352">
        <f t="shared" si="0"/>
        <v>74</v>
      </c>
      <c r="D13" s="353">
        <v>49</v>
      </c>
      <c r="E13" s="266">
        <v>7</v>
      </c>
      <c r="F13" s="266">
        <v>16</v>
      </c>
      <c r="G13" s="282">
        <v>2</v>
      </c>
      <c r="H13" s="45"/>
      <c r="I13" s="45"/>
    </row>
    <row r="14" spans="1:9" ht="15.75" customHeight="1">
      <c r="A14" s="437" t="s">
        <v>72</v>
      </c>
      <c r="B14" s="438"/>
      <c r="C14" s="264">
        <f t="shared" si="0"/>
        <v>80</v>
      </c>
      <c r="D14" s="354">
        <v>77</v>
      </c>
      <c r="E14" s="266">
        <v>3</v>
      </c>
      <c r="F14" s="266" t="s">
        <v>112</v>
      </c>
      <c r="G14" s="267" t="s">
        <v>112</v>
      </c>
      <c r="H14" s="45"/>
      <c r="I14" s="45"/>
    </row>
    <row r="15" spans="1:9" ht="15.75" customHeight="1">
      <c r="A15" s="435" t="s">
        <v>99</v>
      </c>
      <c r="B15" s="435"/>
      <c r="C15" s="264">
        <f t="shared" si="0"/>
        <v>25</v>
      </c>
      <c r="D15" s="265">
        <v>12</v>
      </c>
      <c r="E15" s="266">
        <v>9</v>
      </c>
      <c r="F15" s="266">
        <v>4</v>
      </c>
      <c r="G15" s="267" t="s">
        <v>112</v>
      </c>
      <c r="H15" s="45"/>
      <c r="I15" s="45"/>
    </row>
    <row r="16" spans="1:9" ht="15.75" customHeight="1">
      <c r="A16" s="436" t="s">
        <v>100</v>
      </c>
      <c r="B16" s="436"/>
      <c r="C16" s="269">
        <f>(C15/C4)</f>
        <v>0.015772870662460567</v>
      </c>
      <c r="D16" s="270">
        <f>(D15/D4)</f>
        <v>0.014475271411338963</v>
      </c>
      <c r="E16" s="271">
        <f>(E15/E4)</f>
        <v>0.026627218934911243</v>
      </c>
      <c r="F16" s="271">
        <f>(F15/F4)</f>
        <v>0.011111111111111112</v>
      </c>
      <c r="G16" s="272" t="s">
        <v>112</v>
      </c>
      <c r="I16" s="45"/>
    </row>
    <row r="17" ht="15.75" customHeight="1">
      <c r="G17" s="50"/>
    </row>
    <row r="18" ht="15.75" customHeight="1">
      <c r="G18" s="18"/>
    </row>
    <row r="19" ht="15.75" customHeight="1"/>
    <row r="20" spans="1:7" ht="18.75" customHeight="1">
      <c r="A20" s="442" t="s">
        <v>65</v>
      </c>
      <c r="B20" s="442"/>
      <c r="C20" s="442"/>
      <c r="D20" s="442"/>
      <c r="E20" s="446"/>
      <c r="F20" s="445" t="s">
        <v>111</v>
      </c>
      <c r="G20" s="445"/>
    </row>
    <row r="21" spans="1:7" ht="18" customHeight="1">
      <c r="A21" s="149" t="s">
        <v>0</v>
      </c>
      <c r="B21" s="60" t="s">
        <v>1</v>
      </c>
      <c r="C21" s="123" t="s">
        <v>43</v>
      </c>
      <c r="D21" s="126" t="s">
        <v>23</v>
      </c>
      <c r="E21" s="124" t="s">
        <v>22</v>
      </c>
      <c r="F21" s="124" t="s">
        <v>40</v>
      </c>
      <c r="G21" s="125" t="s">
        <v>44</v>
      </c>
    </row>
    <row r="22" spans="1:9" ht="15.75" customHeight="1">
      <c r="A22" s="435" t="s">
        <v>103</v>
      </c>
      <c r="B22" s="435"/>
      <c r="C22" s="264">
        <f>SUM(D22:G22)</f>
        <v>1739</v>
      </c>
      <c r="D22" s="265">
        <v>872</v>
      </c>
      <c r="E22" s="266">
        <v>393</v>
      </c>
      <c r="F22" s="266">
        <v>424</v>
      </c>
      <c r="G22" s="267">
        <v>50</v>
      </c>
      <c r="H22" s="45"/>
      <c r="I22" s="45"/>
    </row>
    <row r="23" spans="1:9" ht="15.75" customHeight="1">
      <c r="A23" s="435" t="s">
        <v>104</v>
      </c>
      <c r="B23" s="435"/>
      <c r="C23" s="264">
        <f aca="true" t="shared" si="1" ref="C23:C39">SUM(D23:G23)</f>
        <v>1685</v>
      </c>
      <c r="D23" s="265">
        <v>864</v>
      </c>
      <c r="E23" s="266">
        <v>373</v>
      </c>
      <c r="F23" s="266">
        <v>400</v>
      </c>
      <c r="G23" s="267">
        <v>48</v>
      </c>
      <c r="H23" s="45"/>
      <c r="I23" s="45"/>
    </row>
    <row r="24" spans="1:9" ht="15.75" customHeight="1">
      <c r="A24" s="435" t="s">
        <v>105</v>
      </c>
      <c r="B24" s="435"/>
      <c r="C24" s="348">
        <f>(C23/C22)*100</f>
        <v>96.89476710753307</v>
      </c>
      <c r="D24" s="348">
        <f>(D23/D22)*100</f>
        <v>99.08256880733946</v>
      </c>
      <c r="E24" s="349">
        <f>(E23/E22)*100</f>
        <v>94.91094147582697</v>
      </c>
      <c r="F24" s="349">
        <f>(F23/F22)*100</f>
        <v>94.33962264150944</v>
      </c>
      <c r="G24" s="350">
        <f>(G23/G22)*100</f>
        <v>96</v>
      </c>
      <c r="I24" s="45"/>
    </row>
    <row r="25" spans="1:9" ht="15.75" customHeight="1">
      <c r="A25" s="437" t="s">
        <v>102</v>
      </c>
      <c r="B25" s="438"/>
      <c r="C25" s="264">
        <f t="shared" si="1"/>
        <v>1480</v>
      </c>
      <c r="D25" s="265">
        <v>751</v>
      </c>
      <c r="E25" s="266">
        <v>334</v>
      </c>
      <c r="F25" s="266">
        <v>351</v>
      </c>
      <c r="G25" s="267">
        <v>44</v>
      </c>
      <c r="H25" s="45"/>
      <c r="I25" s="45"/>
    </row>
    <row r="26" spans="1:9" ht="15.75" customHeight="1">
      <c r="A26" s="437" t="s">
        <v>101</v>
      </c>
      <c r="B26" s="438"/>
      <c r="C26" s="264">
        <f>SUM(C27:C31)</f>
        <v>205</v>
      </c>
      <c r="D26" s="265">
        <v>113</v>
      </c>
      <c r="E26" s="266">
        <v>39</v>
      </c>
      <c r="F26" s="266">
        <v>49</v>
      </c>
      <c r="G26" s="267">
        <v>4</v>
      </c>
      <c r="H26" s="45"/>
      <c r="I26" s="45"/>
    </row>
    <row r="27" spans="1:9" ht="15.75" customHeight="1">
      <c r="A27" s="439" t="s">
        <v>45</v>
      </c>
      <c r="B27" s="273" t="s">
        <v>46</v>
      </c>
      <c r="C27" s="264">
        <f t="shared" si="1"/>
        <v>149</v>
      </c>
      <c r="D27" s="265">
        <v>77</v>
      </c>
      <c r="E27" s="266">
        <v>30</v>
      </c>
      <c r="F27" s="266">
        <v>39</v>
      </c>
      <c r="G27" s="267">
        <v>3</v>
      </c>
      <c r="H27" s="45"/>
      <c r="I27" s="45"/>
    </row>
    <row r="28" spans="1:9" ht="15.75" customHeight="1">
      <c r="A28" s="439"/>
      <c r="B28" s="273" t="s">
        <v>47</v>
      </c>
      <c r="C28" s="264">
        <f t="shared" si="1"/>
        <v>33</v>
      </c>
      <c r="D28" s="265">
        <v>16</v>
      </c>
      <c r="E28" s="266">
        <v>9</v>
      </c>
      <c r="F28" s="266">
        <v>8</v>
      </c>
      <c r="G28" s="355" t="s">
        <v>112</v>
      </c>
      <c r="H28" s="45"/>
      <c r="I28" s="45"/>
    </row>
    <row r="29" spans="1:9" ht="15.75" customHeight="1">
      <c r="A29" s="439"/>
      <c r="B29" s="273" t="s">
        <v>51</v>
      </c>
      <c r="C29" s="264">
        <f t="shared" si="1"/>
        <v>3</v>
      </c>
      <c r="D29" s="265">
        <v>2</v>
      </c>
      <c r="E29" s="266" t="s">
        <v>112</v>
      </c>
      <c r="F29" s="266" t="s">
        <v>112</v>
      </c>
      <c r="G29" s="267">
        <v>1</v>
      </c>
      <c r="H29" s="45"/>
      <c r="I29" s="45"/>
    </row>
    <row r="30" spans="1:9" ht="15.75" customHeight="1">
      <c r="A30" s="439"/>
      <c r="B30" s="273" t="s">
        <v>52</v>
      </c>
      <c r="C30" s="264">
        <f t="shared" si="1"/>
        <v>20</v>
      </c>
      <c r="D30" s="265">
        <v>18</v>
      </c>
      <c r="E30" s="266" t="s">
        <v>112</v>
      </c>
      <c r="F30" s="266">
        <v>2</v>
      </c>
      <c r="G30" s="267" t="s">
        <v>112</v>
      </c>
      <c r="H30" s="45"/>
      <c r="I30" s="45"/>
    </row>
    <row r="31" spans="1:9" ht="15.75" customHeight="1">
      <c r="A31" s="439"/>
      <c r="B31" s="273" t="s">
        <v>49</v>
      </c>
      <c r="C31" s="264">
        <f t="shared" si="1"/>
        <v>0</v>
      </c>
      <c r="D31" s="265" t="s">
        <v>112</v>
      </c>
      <c r="E31" s="265" t="s">
        <v>112</v>
      </c>
      <c r="F31" s="266" t="s">
        <v>112</v>
      </c>
      <c r="G31" s="267" t="s">
        <v>112</v>
      </c>
      <c r="H31" s="45"/>
      <c r="I31" s="45"/>
    </row>
    <row r="32" spans="1:9" ht="15.75" customHeight="1">
      <c r="A32" s="435" t="s">
        <v>50</v>
      </c>
      <c r="B32" s="435"/>
      <c r="C32" s="264">
        <f>SUM(D32:G32)</f>
        <v>12</v>
      </c>
      <c r="D32" s="265">
        <v>11</v>
      </c>
      <c r="E32" s="266">
        <v>1</v>
      </c>
      <c r="F32" s="266" t="s">
        <v>112</v>
      </c>
      <c r="G32" s="267" t="s">
        <v>112</v>
      </c>
      <c r="H32" s="45"/>
      <c r="I32" s="45"/>
    </row>
    <row r="33" spans="1:9" ht="15.75" customHeight="1">
      <c r="A33" s="441" t="s">
        <v>73</v>
      </c>
      <c r="B33" s="441"/>
      <c r="C33" s="264">
        <f t="shared" si="1"/>
        <v>203</v>
      </c>
      <c r="D33" s="354">
        <v>97</v>
      </c>
      <c r="E33" s="351">
        <v>41</v>
      </c>
      <c r="F33" s="266">
        <v>61</v>
      </c>
      <c r="G33" s="282">
        <v>4</v>
      </c>
      <c r="H33" s="45"/>
      <c r="I33" s="45"/>
    </row>
    <row r="34" spans="1:9" ht="15.75" customHeight="1">
      <c r="A34" s="440"/>
      <c r="B34" s="273" t="s">
        <v>106</v>
      </c>
      <c r="C34" s="264">
        <f t="shared" si="1"/>
        <v>79</v>
      </c>
      <c r="D34" s="265">
        <v>40</v>
      </c>
      <c r="E34" s="266">
        <v>11</v>
      </c>
      <c r="F34" s="266">
        <v>25</v>
      </c>
      <c r="G34" s="267">
        <v>3</v>
      </c>
      <c r="H34" s="45"/>
      <c r="I34" s="45"/>
    </row>
    <row r="35" spans="1:9" ht="15.75" customHeight="1">
      <c r="A35" s="440"/>
      <c r="B35" s="274" t="s">
        <v>107</v>
      </c>
      <c r="C35" s="264">
        <f t="shared" si="1"/>
        <v>53</v>
      </c>
      <c r="D35" s="265">
        <v>19</v>
      </c>
      <c r="E35" s="266">
        <v>22</v>
      </c>
      <c r="F35" s="266">
        <v>11</v>
      </c>
      <c r="G35" s="267">
        <v>1</v>
      </c>
      <c r="H35" s="45"/>
      <c r="I35" s="45"/>
    </row>
    <row r="36" spans="1:9" ht="15.75" customHeight="1">
      <c r="A36" s="440"/>
      <c r="B36" s="274" t="s">
        <v>108</v>
      </c>
      <c r="C36" s="264">
        <f t="shared" si="1"/>
        <v>44</v>
      </c>
      <c r="D36" s="265">
        <v>21</v>
      </c>
      <c r="E36" s="266">
        <v>3</v>
      </c>
      <c r="F36" s="266">
        <v>20</v>
      </c>
      <c r="G36" s="267" t="s">
        <v>112</v>
      </c>
      <c r="H36" s="45"/>
      <c r="I36" s="45"/>
    </row>
    <row r="37" spans="1:9" ht="15.75" customHeight="1">
      <c r="A37" s="440"/>
      <c r="B37" s="274" t="s">
        <v>109</v>
      </c>
      <c r="C37" s="264">
        <f t="shared" si="1"/>
        <v>6</v>
      </c>
      <c r="D37" s="354">
        <v>3</v>
      </c>
      <c r="E37" s="351" t="s">
        <v>112</v>
      </c>
      <c r="F37" s="266">
        <v>3</v>
      </c>
      <c r="G37" s="267" t="s">
        <v>112</v>
      </c>
      <c r="H37" s="45"/>
      <c r="I37" s="45"/>
    </row>
    <row r="38" spans="1:9" ht="15.75" customHeight="1">
      <c r="A38" s="437" t="s">
        <v>72</v>
      </c>
      <c r="B38" s="438"/>
      <c r="C38" s="264">
        <f t="shared" si="1"/>
        <v>0</v>
      </c>
      <c r="D38" s="265" t="s">
        <v>112</v>
      </c>
      <c r="E38" s="266" t="s">
        <v>112</v>
      </c>
      <c r="F38" s="266" t="s">
        <v>112</v>
      </c>
      <c r="G38" s="267" t="s">
        <v>112</v>
      </c>
      <c r="H38" s="45"/>
      <c r="I38" s="45"/>
    </row>
    <row r="39" spans="1:9" ht="15.75" customHeight="1">
      <c r="A39" s="435" t="s">
        <v>99</v>
      </c>
      <c r="B39" s="435"/>
      <c r="C39" s="264">
        <f t="shared" si="1"/>
        <v>640</v>
      </c>
      <c r="D39" s="265">
        <v>332</v>
      </c>
      <c r="E39" s="266">
        <v>130</v>
      </c>
      <c r="F39" s="266">
        <v>168</v>
      </c>
      <c r="G39" s="267">
        <v>10</v>
      </c>
      <c r="H39" s="45"/>
      <c r="I39" s="45"/>
    </row>
    <row r="40" spans="1:9" s="52" customFormat="1" ht="15.75" customHeight="1">
      <c r="A40" s="436" t="s">
        <v>100</v>
      </c>
      <c r="B40" s="436"/>
      <c r="C40" s="356">
        <f>(C39/C23)</f>
        <v>0.3798219584569733</v>
      </c>
      <c r="D40" s="357">
        <f>(D39/D23)</f>
        <v>0.38425925925925924</v>
      </c>
      <c r="E40" s="358">
        <f>(E39/E23)</f>
        <v>0.3485254691689008</v>
      </c>
      <c r="F40" s="358">
        <f>(F39/F23)</f>
        <v>0.42</v>
      </c>
      <c r="G40" s="359">
        <f>(G39/G23)</f>
        <v>0.20833333333333334</v>
      </c>
      <c r="I40" s="45"/>
    </row>
    <row r="41" spans="1:7" ht="12" customHeight="1">
      <c r="A41" s="53"/>
      <c r="B41" s="53"/>
      <c r="C41" s="54"/>
      <c r="D41" s="54"/>
      <c r="E41" s="54"/>
      <c r="F41" s="54"/>
      <c r="G41" s="55"/>
    </row>
    <row r="42" ht="12">
      <c r="G42" s="56"/>
    </row>
    <row r="43" ht="12">
      <c r="G43" s="56"/>
    </row>
    <row r="46" ht="12">
      <c r="C46" s="19"/>
    </row>
  </sheetData>
  <sheetProtection/>
  <mergeCells count="27">
    <mergeCell ref="F1:G1"/>
    <mergeCell ref="F20:G20"/>
    <mergeCell ref="A20:E20"/>
    <mergeCell ref="A15:B15"/>
    <mergeCell ref="A16:B16"/>
    <mergeCell ref="A5:B5"/>
    <mergeCell ref="A12:B12"/>
    <mergeCell ref="A7:B7"/>
    <mergeCell ref="A8:A11"/>
    <mergeCell ref="A24:B24"/>
    <mergeCell ref="A22:B22"/>
    <mergeCell ref="A1:E1"/>
    <mergeCell ref="A23:B23"/>
    <mergeCell ref="A13:B13"/>
    <mergeCell ref="A3:B3"/>
    <mergeCell ref="A14:B14"/>
    <mergeCell ref="A6:B6"/>
    <mergeCell ref="A32:B32"/>
    <mergeCell ref="A4:B4"/>
    <mergeCell ref="A39:B39"/>
    <mergeCell ref="A40:B40"/>
    <mergeCell ref="A25:B25"/>
    <mergeCell ref="A27:A31"/>
    <mergeCell ref="A34:A37"/>
    <mergeCell ref="A38:B38"/>
    <mergeCell ref="A33:B33"/>
    <mergeCell ref="A26:B26"/>
  </mergeCells>
  <printOptions horizontalCentered="1"/>
  <pageMargins left="0.5905511811023623" right="0.5905511811023623" top="0.7874015748031497" bottom="0.5905511811023623" header="0.5905511811023623" footer="0.31496062992125984"/>
  <pageSetup horizontalDpi="600" verticalDpi="600" orientation="portrait" paperSize="9" scale="105" r:id="rId2"/>
  <headerFooter>
    <oddFooter>&amp;R43 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　昭彦</dc:creator>
  <cp:keywords/>
  <dc:description/>
  <cp:lastModifiedBy>石川県</cp:lastModifiedBy>
  <cp:lastPrinted>2020-09-16T04:54:18Z</cp:lastPrinted>
  <dcterms:created xsi:type="dcterms:W3CDTF">2002-01-30T02:41:13Z</dcterms:created>
  <dcterms:modified xsi:type="dcterms:W3CDTF">2021-09-29T01:56:50Z</dcterms:modified>
  <cp:category/>
  <cp:version/>
  <cp:contentType/>
  <cp:contentStatus/>
</cp:coreProperties>
</file>