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妊婦" sheetId="1" r:id="rId1"/>
    <sheet name="産婦" sheetId="2" r:id="rId2"/>
    <sheet name="乳児" sheetId="3" r:id="rId3"/>
  </sheets>
  <definedNames>
    <definedName name="_xlnm.Print_Area" localSheetId="2">'乳児'!$A$1:$H$117</definedName>
    <definedName name="_xlnm.Print_Area" localSheetId="0">'妊婦'!$A$1:$H$141</definedName>
  </definedNames>
  <calcPr fullCalcOnLoad="1"/>
</workbook>
</file>

<file path=xl/sharedStrings.xml><?xml version="1.0" encoding="utf-8"?>
<sst xmlns="http://schemas.openxmlformats.org/spreadsheetml/2006/main" count="826" uniqueCount="194">
  <si>
    <t>妊娠20週未満</t>
  </si>
  <si>
    <t>20週～28週未満</t>
  </si>
  <si>
    <t>28週以降</t>
  </si>
  <si>
    <t>未記入</t>
  </si>
  <si>
    <t>（mmHg）</t>
  </si>
  <si>
    <t>（g/dl）</t>
  </si>
  <si>
    <t>小松市</t>
  </si>
  <si>
    <t>能美市</t>
  </si>
  <si>
    <t>加賀市</t>
  </si>
  <si>
    <t>川北町</t>
  </si>
  <si>
    <t>受診者数計</t>
  </si>
  <si>
    <t>受診時期</t>
  </si>
  <si>
    <t>体重の増減</t>
  </si>
  <si>
    <t>5kg以上の減</t>
  </si>
  <si>
    <t>0～5kg未満の減</t>
  </si>
  <si>
    <t>0～5kg未満の増</t>
  </si>
  <si>
    <t>5～10kg未満の増</t>
  </si>
  <si>
    <t>10kg以上の増</t>
  </si>
  <si>
    <t>未記入</t>
  </si>
  <si>
    <t>血圧</t>
  </si>
  <si>
    <t>大139以下　小89以下</t>
  </si>
  <si>
    <t>大140～159　　小90～99</t>
  </si>
  <si>
    <t>大160以上　　小100以上</t>
  </si>
  <si>
    <t>尿検査</t>
  </si>
  <si>
    <t>蛋白</t>
  </si>
  <si>
    <t>未記入</t>
  </si>
  <si>
    <t>糖</t>
  </si>
  <si>
    <t>－</t>
  </si>
  <si>
    <t>±　＋以上</t>
  </si>
  <si>
    <t>未記入</t>
  </si>
  <si>
    <t>血色素</t>
  </si>
  <si>
    <t>10.0未満</t>
  </si>
  <si>
    <t>10.0～10.5未満</t>
  </si>
  <si>
    <t>10.5～11.0未満</t>
  </si>
  <si>
    <t>11.0～12.0未満</t>
  </si>
  <si>
    <t>12.0以上</t>
  </si>
  <si>
    <t>浮腫</t>
  </si>
  <si>
    <t>＋</t>
  </si>
  <si>
    <t>未記入</t>
  </si>
  <si>
    <t>未実施者</t>
  </si>
  <si>
    <t>未記入</t>
  </si>
  <si>
    <t>判定</t>
  </si>
  <si>
    <t>異常なし</t>
  </si>
  <si>
    <t>異常あり</t>
  </si>
  <si>
    <t>要経過観察</t>
  </si>
  <si>
    <t>要精密検査</t>
  </si>
  <si>
    <t>要治療(中)</t>
  </si>
  <si>
    <t>疾患内訳</t>
  </si>
  <si>
    <t>高血圧</t>
  </si>
  <si>
    <t>（延人員）</t>
  </si>
  <si>
    <t>蛋白尿</t>
  </si>
  <si>
    <t>未記入</t>
  </si>
  <si>
    <t>貧血</t>
  </si>
  <si>
    <t>糖尿病</t>
  </si>
  <si>
    <t>妊娠悪阻</t>
  </si>
  <si>
    <t>出血</t>
  </si>
  <si>
    <t>切迫流産</t>
  </si>
  <si>
    <t>切迫早産</t>
  </si>
  <si>
    <t>前置胎盤</t>
  </si>
  <si>
    <t>未記入</t>
  </si>
  <si>
    <t>その他</t>
  </si>
  <si>
    <t>市町への</t>
  </si>
  <si>
    <t>連絡事項</t>
  </si>
  <si>
    <t>訪問指導の</t>
  </si>
  <si>
    <t>なし</t>
  </si>
  <si>
    <t>あり</t>
  </si>
  <si>
    <t>希望</t>
  </si>
  <si>
    <t>未記入</t>
  </si>
  <si>
    <t>入院等</t>
  </si>
  <si>
    <t>-±</t>
  </si>
  <si>
    <t>＋以上</t>
  </si>
  <si>
    <t>小松市</t>
  </si>
  <si>
    <t>加賀市</t>
  </si>
  <si>
    <t>川北町</t>
  </si>
  <si>
    <t>未記入</t>
  </si>
  <si>
    <t>蛋白</t>
  </si>
  <si>
    <t>糖</t>
  </si>
  <si>
    <t>－</t>
  </si>
  <si>
    <t>－</t>
  </si>
  <si>
    <t>＋</t>
  </si>
  <si>
    <t>未記入</t>
  </si>
  <si>
    <t>未記入</t>
  </si>
  <si>
    <t>なし</t>
  </si>
  <si>
    <t>あり</t>
  </si>
  <si>
    <t>超音波検査</t>
  </si>
  <si>
    <t>実施者数</t>
  </si>
  <si>
    <t>加賀市</t>
  </si>
  <si>
    <t>川北町</t>
  </si>
  <si>
    <t>31～50日未満</t>
  </si>
  <si>
    <t>産後50日以上</t>
  </si>
  <si>
    <t>子宮復古不全</t>
  </si>
  <si>
    <t>未記入</t>
  </si>
  <si>
    <t>加賀市</t>
  </si>
  <si>
    <t>川北町</t>
  </si>
  <si>
    <t>1～2ヶ月未満</t>
  </si>
  <si>
    <t>2～3ヶ月未満</t>
  </si>
  <si>
    <t>1ヶ月未満</t>
  </si>
  <si>
    <t>3ヶ月以上</t>
  </si>
  <si>
    <t>現在の栄養</t>
  </si>
  <si>
    <t>母乳</t>
  </si>
  <si>
    <t>混合</t>
  </si>
  <si>
    <t>人工</t>
  </si>
  <si>
    <t>診察所見</t>
  </si>
  <si>
    <t>なし</t>
  </si>
  <si>
    <t>診察所見内訳</t>
  </si>
  <si>
    <t>運動精神発達</t>
  </si>
  <si>
    <t>加賀市</t>
  </si>
  <si>
    <t>川北町</t>
  </si>
  <si>
    <t>未記入</t>
  </si>
  <si>
    <t>未記入</t>
  </si>
  <si>
    <t>あり</t>
  </si>
  <si>
    <t>乳児一般健康診査受診状況（医療機関委託分：2回目）</t>
  </si>
  <si>
    <t>9ヶ月未満</t>
  </si>
  <si>
    <t>9～10ヶ月未満</t>
  </si>
  <si>
    <t>10～11ヶ月未満</t>
  </si>
  <si>
    <t>11～12ヶ月未満</t>
  </si>
  <si>
    <t>はいはいする</t>
  </si>
  <si>
    <t>後に下がる</t>
  </si>
  <si>
    <t>つかまり立ち</t>
  </si>
  <si>
    <t>人見知りする</t>
  </si>
  <si>
    <t>する</t>
  </si>
  <si>
    <t>できない</t>
  </si>
  <si>
    <t>できる</t>
  </si>
  <si>
    <t>できない</t>
  </si>
  <si>
    <t>ややできる</t>
  </si>
  <si>
    <t>できる</t>
  </si>
  <si>
    <t>しない</t>
  </si>
  <si>
    <t>ややする</t>
  </si>
  <si>
    <t>管内</t>
  </si>
  <si>
    <t>管　内</t>
  </si>
  <si>
    <t>加賀市</t>
  </si>
  <si>
    <t>乳児一般精密健診受診状況（医療機関委託分）</t>
  </si>
  <si>
    <t>小松市</t>
  </si>
  <si>
    <t>能美市</t>
  </si>
  <si>
    <t>川北町</t>
  </si>
  <si>
    <t>異　常　な　し</t>
  </si>
  <si>
    <t>異　常　あ　り</t>
  </si>
  <si>
    <t>妊娠高血圧症候群</t>
  </si>
  <si>
    <t>身体的発育上の所見</t>
  </si>
  <si>
    <t>皮膚</t>
  </si>
  <si>
    <t>循環器系</t>
  </si>
  <si>
    <t>消化器系</t>
  </si>
  <si>
    <t>呼吸器系</t>
  </si>
  <si>
    <t>耳鼻咽喉</t>
  </si>
  <si>
    <t>腎・泌尿器系</t>
  </si>
  <si>
    <t>骨・関節系</t>
  </si>
  <si>
    <t>神経・筋</t>
  </si>
  <si>
    <t>代謝・内分泌</t>
  </si>
  <si>
    <t>血液</t>
  </si>
  <si>
    <t>異常ありの</t>
  </si>
  <si>
    <t>産後30日以内</t>
  </si>
  <si>
    <t>（４）乳児一般健康診査受診状況（医療機関委託分：1回目）</t>
  </si>
  <si>
    <t>～妊娠15週</t>
  </si>
  <si>
    <t>16週～19週</t>
  </si>
  <si>
    <t>20週～23週</t>
  </si>
  <si>
    <t>29週以降</t>
  </si>
  <si>
    <t>24週以降</t>
  </si>
  <si>
    <t>妊婦一般健康診査受診状況（医療機関委託分：8回目　後期）</t>
  </si>
  <si>
    <t>妊娠～29週</t>
  </si>
  <si>
    <t>30週～31週</t>
  </si>
  <si>
    <t>32週以降</t>
  </si>
  <si>
    <t>運動精神発達</t>
  </si>
  <si>
    <t>親の目を時々</t>
  </si>
  <si>
    <t>見ない</t>
  </si>
  <si>
    <t>じっと見る</t>
  </si>
  <si>
    <t>時々見る</t>
  </si>
  <si>
    <t>見る</t>
  </si>
  <si>
    <t>首座り</t>
  </si>
  <si>
    <t>座っていない</t>
  </si>
  <si>
    <t>やや座っている</t>
  </si>
  <si>
    <t>座っている</t>
  </si>
  <si>
    <t>12か月以上</t>
  </si>
  <si>
    <t>眼</t>
  </si>
  <si>
    <t xml:space="preserve">（２）　妊婦一般健康診査受診状況（医療機関委託分：1回目　前期） </t>
  </si>
  <si>
    <t xml:space="preserve">（３）産婦一般健康診査受診状況（医療機関委託分） </t>
  </si>
  <si>
    <t>保健指導の</t>
  </si>
  <si>
    <t>-</t>
  </si>
  <si>
    <t>HbA1c検査</t>
  </si>
  <si>
    <t>～5.6未満</t>
  </si>
  <si>
    <t>5.6～5.9未満</t>
  </si>
  <si>
    <t>5.9～6.5未満</t>
  </si>
  <si>
    <t>6.5以上</t>
  </si>
  <si>
    <t>血糖検査</t>
  </si>
  <si>
    <t>要精検</t>
  </si>
  <si>
    <t>離乳食の開始</t>
  </si>
  <si>
    <t>（%）</t>
  </si>
  <si>
    <t>－±</t>
  </si>
  <si>
    <t>区分</t>
  </si>
  <si>
    <t>　　　　　　　 市町名</t>
  </si>
  <si>
    <t>受診結果</t>
  </si>
  <si>
    <t>対　象　者　数</t>
  </si>
  <si>
    <t>受　診　者　数</t>
  </si>
  <si>
    <t>受　診　率</t>
  </si>
  <si>
    <t>令和元年度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</si>
</sst>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E+00"/>
    <numFmt numFmtId="179" formatCode="#,##0_ "/>
    <numFmt numFmtId="180" formatCode="0_);[Red]\(0\)"/>
    <numFmt numFmtId="181" formatCode="#,##0_);[Red]\(#,##0\)"/>
    <numFmt numFmtId="182" formatCode="&quot;△&quot;\ #,##0;&quot;▲&quot;\ #,##0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0.0"/>
    <numFmt numFmtId="192" formatCode="0.0_);[Red]\(0.0\)"/>
    <numFmt numFmtId="193" formatCode="_ * #,##0.0_ ;_ * \-#,##0.0_ ;_ * &quot;-&quot;_ ;_ @_ "/>
    <numFmt numFmtId="194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6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/>
      <right style="thin"/>
      <top style="hair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1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distributed" vertical="center"/>
    </xf>
    <xf numFmtId="0" fontId="3" fillId="0" borderId="13" xfId="0" applyNumberFormat="1" applyFont="1" applyFill="1" applyBorder="1" applyAlignment="1">
      <alignment horizontal="distributed" vertical="top"/>
    </xf>
    <xf numFmtId="0" fontId="3" fillId="0" borderId="14" xfId="0" applyNumberFormat="1" applyFont="1" applyBorder="1" applyAlignment="1">
      <alignment horizontal="distributed" vertical="distributed" wrapText="1"/>
    </xf>
    <xf numFmtId="0" fontId="3" fillId="0" borderId="15" xfId="0" applyNumberFormat="1" applyFont="1" applyBorder="1" applyAlignment="1">
      <alignment horizontal="distributed" vertical="distributed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NumberFormat="1" applyFont="1" applyBorder="1" applyAlignment="1">
      <alignment horizontal="distributed" vertical="distributed" wrapText="1"/>
    </xf>
    <xf numFmtId="0" fontId="3" fillId="0" borderId="17" xfId="0" applyNumberFormat="1" applyFont="1" applyBorder="1" applyAlignment="1">
      <alignment horizontal="distributed" vertical="distributed" wrapText="1"/>
    </xf>
    <xf numFmtId="0" fontId="3" fillId="0" borderId="18" xfId="0" applyNumberFormat="1" applyFont="1" applyBorder="1" applyAlignment="1">
      <alignment horizontal="distributed" vertical="distributed" wrapText="1"/>
    </xf>
    <xf numFmtId="0" fontId="3" fillId="0" borderId="19" xfId="0" applyNumberFormat="1" applyFont="1" applyFill="1" applyBorder="1" applyAlignment="1">
      <alignment horizontal="distributed" vertical="top"/>
    </xf>
    <xf numFmtId="41" fontId="3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4" xfId="0" applyNumberFormat="1" applyFont="1" applyBorder="1" applyAlignment="1">
      <alignment horizontal="distributed" vertical="distributed" wrapText="1"/>
    </xf>
    <xf numFmtId="0" fontId="3" fillId="0" borderId="14" xfId="0" applyNumberFormat="1" applyFont="1" applyFill="1" applyBorder="1" applyAlignment="1">
      <alignment horizontal="distributed" vertical="top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181" fontId="0" fillId="0" borderId="25" xfId="0" applyNumberFormat="1" applyBorder="1" applyAlignment="1">
      <alignment vertical="center"/>
    </xf>
    <xf numFmtId="181" fontId="2" fillId="0" borderId="0" xfId="0" applyNumberFormat="1" applyFont="1" applyAlignment="1">
      <alignment vertical="center"/>
    </xf>
    <xf numFmtId="49" fontId="3" fillId="0" borderId="15" xfId="0" applyNumberFormat="1" applyFont="1" applyBorder="1" applyAlignment="1">
      <alignment horizontal="distributed" vertical="distributed" wrapText="1"/>
    </xf>
    <xf numFmtId="0" fontId="3" fillId="0" borderId="26" xfId="0" applyNumberFormat="1" applyFont="1" applyBorder="1" applyAlignment="1">
      <alignment horizontal="distributed" vertical="distributed" wrapText="1"/>
    </xf>
    <xf numFmtId="0" fontId="3" fillId="0" borderId="27" xfId="0" applyNumberFormat="1" applyFont="1" applyBorder="1" applyAlignment="1">
      <alignment horizontal="distributed" vertical="distributed" wrapText="1"/>
    </xf>
    <xf numFmtId="0" fontId="3" fillId="0" borderId="28" xfId="0" applyNumberFormat="1" applyFont="1" applyBorder="1" applyAlignment="1">
      <alignment horizontal="distributed" vertical="distributed" wrapText="1"/>
    </xf>
    <xf numFmtId="0" fontId="4" fillId="0" borderId="21" xfId="0" applyFont="1" applyBorder="1" applyAlignment="1">
      <alignment horizontal="distributed" vertical="center"/>
    </xf>
    <xf numFmtId="0" fontId="3" fillId="0" borderId="29" xfId="0" applyNumberFormat="1" applyFont="1" applyFill="1" applyBorder="1" applyAlignment="1">
      <alignment horizontal="distributed" vertical="top"/>
    </xf>
    <xf numFmtId="0" fontId="3" fillId="0" borderId="30" xfId="0" applyNumberFormat="1" applyFont="1" applyBorder="1" applyAlignment="1">
      <alignment horizontal="distributed" vertical="distributed" wrapText="1"/>
    </xf>
    <xf numFmtId="0" fontId="3" fillId="0" borderId="31" xfId="0" applyNumberFormat="1" applyFont="1" applyFill="1" applyBorder="1" applyAlignment="1">
      <alignment horizontal="distributed" vertical="top"/>
    </xf>
    <xf numFmtId="0" fontId="0" fillId="0" borderId="30" xfId="0" applyBorder="1" applyAlignment="1">
      <alignment vertical="center"/>
    </xf>
    <xf numFmtId="0" fontId="4" fillId="0" borderId="18" xfId="0" applyNumberFormat="1" applyFont="1" applyBorder="1" applyAlignment="1">
      <alignment horizontal="distributed" vertical="distributed" wrapText="1"/>
    </xf>
    <xf numFmtId="0" fontId="4" fillId="0" borderId="15" xfId="0" applyNumberFormat="1" applyFont="1" applyBorder="1" applyAlignment="1">
      <alignment horizontal="distributed" vertical="distributed" wrapText="1"/>
    </xf>
    <xf numFmtId="0" fontId="3" fillId="0" borderId="32" xfId="0" applyNumberFormat="1" applyFont="1" applyFill="1" applyBorder="1" applyAlignment="1">
      <alignment horizontal="distributed" vertical="top"/>
    </xf>
    <xf numFmtId="0" fontId="3" fillId="0" borderId="22" xfId="0" applyNumberFormat="1" applyFont="1" applyFill="1" applyBorder="1" applyAlignment="1">
      <alignment horizontal="distributed" vertical="top"/>
    </xf>
    <xf numFmtId="0" fontId="4" fillId="0" borderId="33" xfId="0" applyFont="1" applyBorder="1" applyAlignment="1">
      <alignment horizontal="distributed" vertical="center"/>
    </xf>
    <xf numFmtId="0" fontId="3" fillId="0" borderId="34" xfId="0" applyNumberFormat="1" applyFont="1" applyBorder="1" applyAlignment="1">
      <alignment horizontal="distributed" vertical="distributed" wrapText="1"/>
    </xf>
    <xf numFmtId="0" fontId="3" fillId="0" borderId="35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36" xfId="0" applyNumberFormat="1" applyFont="1" applyBorder="1" applyAlignment="1">
      <alignment horizontal="distributed" vertical="distributed" wrapText="1"/>
    </xf>
    <xf numFmtId="0" fontId="6" fillId="0" borderId="0" xfId="61" applyNumberFormat="1" applyFont="1" applyFill="1" applyAlignment="1">
      <alignment vertical="center"/>
      <protection/>
    </xf>
    <xf numFmtId="0" fontId="4" fillId="0" borderId="0" xfId="61" applyNumberFormat="1" applyFont="1" applyFill="1" applyAlignment="1">
      <alignment/>
      <protection/>
    </xf>
    <xf numFmtId="41" fontId="4" fillId="0" borderId="37" xfId="61" applyNumberFormat="1" applyFont="1" applyFill="1" applyBorder="1" applyAlignment="1">
      <alignment vertical="center"/>
      <protection/>
    </xf>
    <xf numFmtId="41" fontId="4" fillId="0" borderId="38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 applyBorder="1" applyAlignment="1">
      <alignment horizontal="distributed" vertical="center"/>
      <protection/>
    </xf>
    <xf numFmtId="41" fontId="4" fillId="0" borderId="0" xfId="61" applyNumberFormat="1" applyFont="1" applyFill="1" applyBorder="1" applyAlignment="1">
      <alignment vertical="center"/>
      <protection/>
    </xf>
    <xf numFmtId="41" fontId="4" fillId="0" borderId="0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 applyAlignment="1">
      <alignment vertical="center"/>
      <protection/>
    </xf>
    <xf numFmtId="181" fontId="2" fillId="0" borderId="0" xfId="0" applyNumberFormat="1" applyFont="1" applyAlignment="1">
      <alignment horizontal="left" vertical="center"/>
    </xf>
    <xf numFmtId="181" fontId="7" fillId="0" borderId="0" xfId="0" applyNumberFormat="1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181" fontId="3" fillId="33" borderId="3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distributed" wrapText="1"/>
    </xf>
    <xf numFmtId="0" fontId="4" fillId="33" borderId="37" xfId="61" applyNumberFormat="1" applyFont="1" applyFill="1" applyBorder="1" applyAlignment="1">
      <alignment horizontal="center" vertical="center"/>
      <protection/>
    </xf>
    <xf numFmtId="41" fontId="3" fillId="0" borderId="37" xfId="0" applyNumberFormat="1" applyFont="1" applyBorder="1" applyAlignment="1">
      <alignment vertical="center"/>
    </xf>
    <xf numFmtId="41" fontId="3" fillId="0" borderId="39" xfId="0" applyNumberFormat="1" applyFont="1" applyBorder="1" applyAlignment="1">
      <alignment vertical="center"/>
    </xf>
    <xf numFmtId="41" fontId="3" fillId="0" borderId="40" xfId="0" applyNumberFormat="1" applyFont="1" applyBorder="1" applyAlignment="1">
      <alignment vertical="center"/>
    </xf>
    <xf numFmtId="41" fontId="3" fillId="0" borderId="41" xfId="0" applyNumberFormat="1" applyFont="1" applyBorder="1" applyAlignment="1">
      <alignment vertical="center"/>
    </xf>
    <xf numFmtId="41" fontId="3" fillId="0" borderId="42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43" xfId="0" applyNumberFormat="1" applyFont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43" xfId="0" applyNumberFormat="1" applyFont="1" applyFill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4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3" borderId="45" xfId="61" applyNumberFormat="1" applyFont="1" applyFill="1" applyBorder="1" applyAlignment="1">
      <alignment horizontal="center" vertical="center"/>
      <protection/>
    </xf>
    <xf numFmtId="41" fontId="4" fillId="33" borderId="46" xfId="61" applyNumberFormat="1" applyFont="1" applyFill="1" applyBorder="1" applyAlignment="1">
      <alignment horizontal="center" vertical="center"/>
      <protection/>
    </xf>
    <xf numFmtId="41" fontId="4" fillId="33" borderId="37" xfId="61" applyNumberFormat="1" applyFont="1" applyFill="1" applyBorder="1" applyAlignment="1">
      <alignment horizontal="center" vertical="center"/>
      <protection/>
    </xf>
    <xf numFmtId="193" fontId="4" fillId="0" borderId="37" xfId="61" applyNumberFormat="1" applyFont="1" applyFill="1" applyBorder="1" applyAlignment="1">
      <alignment vertical="center"/>
      <protection/>
    </xf>
    <xf numFmtId="181" fontId="3" fillId="0" borderId="39" xfId="0" applyNumberFormat="1" applyFont="1" applyBorder="1" applyAlignment="1">
      <alignment vertical="center"/>
    </xf>
    <xf numFmtId="41" fontId="3" fillId="34" borderId="40" xfId="0" applyNumberFormat="1" applyFont="1" applyFill="1" applyBorder="1" applyAlignment="1">
      <alignment vertical="center"/>
    </xf>
    <xf numFmtId="41" fontId="3" fillId="34" borderId="41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41" fontId="4" fillId="0" borderId="41" xfId="0" applyNumberFormat="1" applyFont="1" applyFill="1" applyBorder="1" applyAlignment="1" applyProtection="1">
      <alignment vertical="center"/>
      <protection/>
    </xf>
    <xf numFmtId="41" fontId="4" fillId="0" borderId="43" xfId="0" applyNumberFormat="1" applyFont="1" applyFill="1" applyBorder="1" applyAlignment="1" applyProtection="1">
      <alignment vertical="center"/>
      <protection/>
    </xf>
    <xf numFmtId="41" fontId="4" fillId="0" borderId="40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41" fontId="4" fillId="0" borderId="43" xfId="0" applyNumberFormat="1" applyFont="1" applyFill="1" applyBorder="1" applyAlignment="1" applyProtection="1">
      <alignment horizontal="right" vertical="center"/>
      <protection/>
    </xf>
    <xf numFmtId="41" fontId="4" fillId="0" borderId="41" xfId="0" applyNumberFormat="1" applyFont="1" applyFill="1" applyBorder="1" applyAlignment="1" applyProtection="1">
      <alignment horizontal="right" vertical="center"/>
      <protection/>
    </xf>
    <xf numFmtId="41" fontId="4" fillId="0" borderId="40" xfId="0" applyNumberFormat="1" applyFont="1" applyFill="1" applyBorder="1" applyAlignment="1" applyProtection="1">
      <alignment vertical="center"/>
      <protection/>
    </xf>
    <xf numFmtId="41" fontId="4" fillId="0" borderId="47" xfId="0" applyNumberFormat="1" applyFont="1" applyBorder="1" applyAlignment="1">
      <alignment horizontal="right" vertical="center"/>
    </xf>
    <xf numFmtId="41" fontId="4" fillId="0" borderId="38" xfId="0" applyNumberFormat="1" applyFont="1" applyBorder="1" applyAlignment="1">
      <alignment horizontal="right" vertical="center"/>
    </xf>
    <xf numFmtId="41" fontId="4" fillId="0" borderId="44" xfId="0" applyNumberFormat="1" applyFont="1" applyFill="1" applyBorder="1" applyAlignment="1" applyProtection="1">
      <alignment vertical="center"/>
      <protection/>
    </xf>
    <xf numFmtId="41" fontId="4" fillId="0" borderId="41" xfId="0" applyNumberFormat="1" applyFont="1" applyFill="1" applyBorder="1" applyAlignment="1" applyProtection="1">
      <alignment horizontal="right"/>
      <protection/>
    </xf>
    <xf numFmtId="41" fontId="4" fillId="0" borderId="30" xfId="0" applyNumberFormat="1" applyFont="1" applyFill="1" applyBorder="1" applyAlignment="1" applyProtection="1">
      <alignment horizontal="right" vertical="center"/>
      <protection/>
    </xf>
    <xf numFmtId="41" fontId="4" fillId="0" borderId="42" xfId="0" applyNumberFormat="1" applyFont="1" applyFill="1" applyBorder="1" applyAlignment="1" applyProtection="1">
      <alignment horizontal="right" vertical="center"/>
      <protection/>
    </xf>
    <xf numFmtId="181" fontId="4" fillId="0" borderId="43" xfId="0" applyNumberFormat="1" applyFont="1" applyFill="1" applyBorder="1" applyAlignment="1" applyProtection="1">
      <alignment horizontal="right" vertical="center"/>
      <protection/>
    </xf>
    <xf numFmtId="41" fontId="3" fillId="0" borderId="12" xfId="0" applyNumberFormat="1" applyFont="1" applyBorder="1" applyAlignment="1">
      <alignment horizontal="right"/>
    </xf>
    <xf numFmtId="41" fontId="4" fillId="0" borderId="48" xfId="61" applyNumberFormat="1" applyFont="1" applyFill="1" applyBorder="1" applyAlignment="1">
      <alignment vertical="center"/>
      <protection/>
    </xf>
    <xf numFmtId="41" fontId="4" fillId="0" borderId="39" xfId="61" applyNumberFormat="1" applyFont="1" applyFill="1" applyBorder="1" applyAlignment="1">
      <alignment vertical="center"/>
      <protection/>
    </xf>
    <xf numFmtId="0" fontId="4" fillId="0" borderId="49" xfId="61" applyNumberFormat="1" applyFont="1" applyFill="1" applyBorder="1" applyAlignment="1">
      <alignment horizontal="right"/>
      <protection/>
    </xf>
    <xf numFmtId="181" fontId="3" fillId="0" borderId="44" xfId="0" applyNumberFormat="1" applyFont="1" applyBorder="1" applyAlignment="1">
      <alignment vertical="center"/>
    </xf>
    <xf numFmtId="0" fontId="3" fillId="0" borderId="21" xfId="0" applyNumberFormat="1" applyFont="1" applyFill="1" applyBorder="1" applyAlignment="1">
      <alignment horizontal="distributed" vertical="top"/>
    </xf>
    <xf numFmtId="41" fontId="4" fillId="0" borderId="40" xfId="0" applyNumberFormat="1" applyFont="1" applyFill="1" applyBorder="1" applyAlignment="1" applyProtection="1">
      <alignment horizontal="right" vertical="center"/>
      <protection/>
    </xf>
    <xf numFmtId="41" fontId="3" fillId="0" borderId="50" xfId="0" applyNumberFormat="1" applyFont="1" applyFill="1" applyBorder="1" applyAlignment="1">
      <alignment vertical="center"/>
    </xf>
    <xf numFmtId="41" fontId="3" fillId="0" borderId="18" xfId="0" applyNumberFormat="1" applyFont="1" applyBorder="1" applyAlignment="1">
      <alignment horizontal="distributed" vertical="distributed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41" fontId="3" fillId="0" borderId="20" xfId="0" applyNumberFormat="1" applyFont="1" applyBorder="1" applyAlignment="1">
      <alignment horizontal="left" vertical="distributed" wrapText="1"/>
    </xf>
    <xf numFmtId="41" fontId="3" fillId="0" borderId="23" xfId="0" applyNumberFormat="1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33" borderId="53" xfId="0" applyNumberFormat="1" applyFont="1" applyFill="1" applyBorder="1" applyAlignment="1">
      <alignment/>
    </xf>
    <xf numFmtId="0" fontId="4" fillId="33" borderId="45" xfId="0" applyNumberFormat="1" applyFont="1" applyFill="1" applyBorder="1" applyAlignment="1">
      <alignment vertical="center"/>
    </xf>
    <xf numFmtId="0" fontId="4" fillId="33" borderId="45" xfId="0" applyNumberFormat="1" applyFont="1" applyFill="1" applyBorder="1" applyAlignment="1">
      <alignment horizontal="right" vertical="top"/>
    </xf>
    <xf numFmtId="0" fontId="4" fillId="0" borderId="54" xfId="61" applyNumberFormat="1" applyFont="1" applyFill="1" applyBorder="1" applyAlignment="1">
      <alignment vertical="center" wrapText="1"/>
      <protection/>
    </xf>
    <xf numFmtId="41" fontId="4" fillId="0" borderId="55" xfId="61" applyNumberFormat="1" applyFont="1" applyFill="1" applyBorder="1" applyAlignment="1">
      <alignment vertical="center"/>
      <protection/>
    </xf>
    <xf numFmtId="0" fontId="4" fillId="0" borderId="56" xfId="61" applyNumberFormat="1" applyFont="1" applyFill="1" applyBorder="1" applyAlignment="1">
      <alignment horizontal="right"/>
      <protection/>
    </xf>
    <xf numFmtId="193" fontId="4" fillId="0" borderId="45" xfId="61" applyNumberFormat="1" applyFont="1" applyFill="1" applyBorder="1" applyAlignment="1">
      <alignment vertical="center"/>
      <protection/>
    </xf>
    <xf numFmtId="41" fontId="4" fillId="0" borderId="42" xfId="0" applyNumberFormat="1" applyFont="1" applyBorder="1" applyAlignment="1">
      <alignment horizontal="right" vertical="center"/>
    </xf>
    <xf numFmtId="41" fontId="4" fillId="0" borderId="41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4" fillId="0" borderId="54" xfId="0" applyNumberFormat="1" applyFont="1" applyFill="1" applyBorder="1" applyAlignment="1" applyProtection="1">
      <alignment horizontal="right" vertical="center"/>
      <protection/>
    </xf>
    <xf numFmtId="41" fontId="3" fillId="0" borderId="41" xfId="0" applyNumberFormat="1" applyFont="1" applyBorder="1" applyAlignment="1">
      <alignment horizontal="right" vertical="center"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50" xfId="0" applyNumberFormat="1" applyFont="1" applyFill="1" applyBorder="1" applyAlignment="1" applyProtection="1">
      <alignment horizontal="right" vertical="center"/>
      <protection/>
    </xf>
    <xf numFmtId="41" fontId="3" fillId="0" borderId="38" xfId="0" applyNumberFormat="1" applyFont="1" applyBorder="1" applyAlignment="1">
      <alignment horizontal="right" vertical="center"/>
    </xf>
    <xf numFmtId="181" fontId="48" fillId="0" borderId="0" xfId="0" applyNumberFormat="1" applyFont="1" applyAlignment="1">
      <alignment horizontal="left" vertical="center"/>
    </xf>
    <xf numFmtId="41" fontId="4" fillId="0" borderId="45" xfId="61" applyNumberFormat="1" applyFont="1" applyFill="1" applyBorder="1" applyAlignment="1">
      <alignment horizontal="right" vertical="center"/>
      <protection/>
    </xf>
    <xf numFmtId="193" fontId="4" fillId="0" borderId="53" xfId="61" applyNumberFormat="1" applyFont="1" applyFill="1" applyBorder="1" applyAlignment="1">
      <alignment horizontal="right" vertical="center"/>
      <protection/>
    </xf>
    <xf numFmtId="193" fontId="4" fillId="0" borderId="45" xfId="61" applyNumberFormat="1" applyFont="1" applyFill="1" applyBorder="1" applyAlignment="1">
      <alignment horizontal="right" vertical="center"/>
      <protection/>
    </xf>
    <xf numFmtId="41" fontId="4" fillId="0" borderId="57" xfId="61" applyNumberFormat="1" applyFont="1" applyFill="1" applyBorder="1" applyAlignment="1">
      <alignment horizontal="right" vertical="center"/>
      <protection/>
    </xf>
    <xf numFmtId="41" fontId="4" fillId="0" borderId="58" xfId="61" applyNumberFormat="1" applyFont="1" applyFill="1" applyBorder="1" applyAlignment="1">
      <alignment horizontal="right" vertical="center"/>
      <protection/>
    </xf>
    <xf numFmtId="41" fontId="4" fillId="0" borderId="12" xfId="0" applyNumberFormat="1" applyFont="1" applyBorder="1" applyAlignment="1">
      <alignment horizontal="right" vertical="center"/>
    </xf>
    <xf numFmtId="41" fontId="4" fillId="0" borderId="37" xfId="61" applyNumberFormat="1" applyFont="1" applyFill="1" applyBorder="1" applyAlignment="1">
      <alignment horizontal="right" vertical="center"/>
      <protection/>
    </xf>
    <xf numFmtId="193" fontId="4" fillId="0" borderId="37" xfId="61" applyNumberFormat="1" applyFont="1" applyFill="1" applyBorder="1" applyAlignment="1">
      <alignment horizontal="right" vertical="center"/>
      <protection/>
    </xf>
    <xf numFmtId="41" fontId="4" fillId="0" borderId="59" xfId="61" applyNumberFormat="1" applyFont="1" applyFill="1" applyBorder="1" applyAlignment="1">
      <alignment horizontal="right" vertical="center"/>
      <protection/>
    </xf>
    <xf numFmtId="41" fontId="4" fillId="0" borderId="60" xfId="61" applyNumberFormat="1" applyFont="1" applyFill="1" applyBorder="1" applyAlignment="1">
      <alignment horizontal="right" vertical="center"/>
      <protection/>
    </xf>
    <xf numFmtId="41" fontId="4" fillId="0" borderId="46" xfId="61" applyNumberFormat="1" applyFont="1" applyFill="1" applyBorder="1" applyAlignment="1">
      <alignment horizontal="right" vertical="center"/>
      <protection/>
    </xf>
    <xf numFmtId="41" fontId="4" fillId="0" borderId="61" xfId="61" applyNumberFormat="1" applyFont="1" applyFill="1" applyBorder="1" applyAlignment="1">
      <alignment horizontal="right" vertical="center"/>
      <protection/>
    </xf>
    <xf numFmtId="41" fontId="4" fillId="0" borderId="62" xfId="61" applyNumberFormat="1" applyFont="1" applyFill="1" applyBorder="1" applyAlignment="1">
      <alignment horizontal="right" vertical="center"/>
      <protection/>
    </xf>
    <xf numFmtId="41" fontId="4" fillId="0" borderId="11" xfId="0" applyNumberFormat="1" applyFont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4" fillId="0" borderId="63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181" fontId="4" fillId="0" borderId="30" xfId="0" applyNumberFormat="1" applyFont="1" applyFill="1" applyBorder="1" applyAlignment="1" applyProtection="1">
      <alignment horizontal="right" vertical="center"/>
      <protection/>
    </xf>
    <xf numFmtId="41" fontId="4" fillId="0" borderId="64" xfId="0" applyNumberFormat="1" applyFont="1" applyFill="1" applyBorder="1" applyAlignment="1" applyProtection="1">
      <alignment horizontal="right" vertical="center"/>
      <protection/>
    </xf>
    <xf numFmtId="41" fontId="4" fillId="0" borderId="39" xfId="0" applyNumberFormat="1" applyFont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4" fillId="0" borderId="44" xfId="0" applyNumberFormat="1" applyFont="1" applyFill="1" applyBorder="1" applyAlignment="1" applyProtection="1">
      <alignment horizontal="right" vertical="center"/>
      <protection/>
    </xf>
    <xf numFmtId="41" fontId="3" fillId="0" borderId="47" xfId="0" applyNumberFormat="1" applyFont="1" applyBorder="1" applyAlignment="1">
      <alignment horizontal="right" vertical="center"/>
    </xf>
    <xf numFmtId="41" fontId="3" fillId="0" borderId="39" xfId="0" applyNumberFormat="1" applyFont="1" applyFill="1" applyBorder="1" applyAlignment="1">
      <alignment horizontal="right" vertical="center"/>
    </xf>
    <xf numFmtId="181" fontId="3" fillId="0" borderId="3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40" xfId="0" applyNumberFormat="1" applyFont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41" fontId="4" fillId="0" borderId="63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181" fontId="3" fillId="0" borderId="41" xfId="0" applyNumberFormat="1" applyFont="1" applyBorder="1" applyAlignment="1">
      <alignment horizontal="right" vertical="center"/>
    </xf>
    <xf numFmtId="41" fontId="4" fillId="0" borderId="44" xfId="0" applyNumberFormat="1" applyFont="1" applyBorder="1" applyAlignment="1">
      <alignment horizontal="right" vertical="center"/>
    </xf>
    <xf numFmtId="41" fontId="4" fillId="34" borderId="30" xfId="0" applyNumberFormat="1" applyFont="1" applyFill="1" applyBorder="1" applyAlignment="1" applyProtection="1">
      <alignment horizontal="right" vertical="center"/>
      <protection/>
    </xf>
    <xf numFmtId="41" fontId="4" fillId="34" borderId="42" xfId="0" applyNumberFormat="1" applyFont="1" applyFill="1" applyBorder="1" applyAlignment="1" applyProtection="1">
      <alignment horizontal="right" vertical="center"/>
      <protection/>
    </xf>
    <xf numFmtId="181" fontId="4" fillId="0" borderId="42" xfId="0" applyNumberFormat="1" applyFont="1" applyFill="1" applyBorder="1" applyAlignment="1" applyProtection="1">
      <alignment horizontal="right" vertical="center"/>
      <protection/>
    </xf>
    <xf numFmtId="41" fontId="4" fillId="0" borderId="38" xfId="0" applyNumberFormat="1" applyFont="1" applyFill="1" applyBorder="1" applyAlignment="1" applyProtection="1">
      <alignment horizontal="right" vertical="center"/>
      <protection/>
    </xf>
    <xf numFmtId="41" fontId="4" fillId="0" borderId="65" xfId="0" applyNumberFormat="1" applyFont="1" applyFill="1" applyBorder="1" applyAlignment="1" applyProtection="1">
      <alignment horizontal="right" vertical="center"/>
      <protection/>
    </xf>
    <xf numFmtId="41" fontId="4" fillId="0" borderId="66" xfId="0" applyNumberFormat="1" applyFont="1" applyFill="1" applyBorder="1" applyAlignment="1" applyProtection="1">
      <alignment horizontal="right" vertical="center"/>
      <protection/>
    </xf>
    <xf numFmtId="41" fontId="3" fillId="0" borderId="40" xfId="0" applyNumberFormat="1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41" xfId="0" applyNumberFormat="1" applyFont="1" applyFill="1" applyBorder="1" applyAlignment="1" applyProtection="1">
      <alignment horizontal="right" vertical="center"/>
      <protection/>
    </xf>
    <xf numFmtId="181" fontId="4" fillId="0" borderId="40" xfId="0" applyNumberFormat="1" applyFont="1" applyFill="1" applyBorder="1" applyAlignment="1" applyProtection="1">
      <alignment horizontal="right" vertical="center"/>
      <protection/>
    </xf>
    <xf numFmtId="181" fontId="4" fillId="0" borderId="50" xfId="0" applyNumberFormat="1" applyFont="1" applyFill="1" applyBorder="1" applyAlignment="1" applyProtection="1">
      <alignment horizontal="right" vertical="center"/>
      <protection/>
    </xf>
    <xf numFmtId="41" fontId="3" fillId="0" borderId="67" xfId="0" applyNumberFormat="1" applyFont="1" applyBorder="1" applyAlignment="1">
      <alignment horizontal="right" vertical="center"/>
    </xf>
    <xf numFmtId="41" fontId="4" fillId="0" borderId="68" xfId="0" applyNumberFormat="1" applyFont="1" applyFill="1" applyBorder="1" applyAlignment="1" applyProtection="1">
      <alignment horizontal="right" vertical="center"/>
      <protection/>
    </xf>
    <xf numFmtId="41" fontId="3" fillId="0" borderId="44" xfId="0" applyNumberFormat="1" applyFont="1" applyBorder="1" applyAlignment="1">
      <alignment horizontal="right" vertical="center"/>
    </xf>
    <xf numFmtId="41" fontId="3" fillId="0" borderId="55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181" fontId="3" fillId="0" borderId="50" xfId="0" applyNumberFormat="1" applyFont="1" applyBorder="1" applyAlignment="1">
      <alignment horizontal="right" vertical="center"/>
    </xf>
    <xf numFmtId="181" fontId="4" fillId="0" borderId="54" xfId="0" applyNumberFormat="1" applyFont="1" applyFill="1" applyBorder="1" applyAlignment="1" applyProtection="1">
      <alignment horizontal="right" vertical="center"/>
      <protection/>
    </xf>
    <xf numFmtId="41" fontId="3" fillId="0" borderId="23" xfId="0" applyNumberFormat="1" applyFont="1" applyBorder="1" applyAlignment="1">
      <alignment horizontal="right" vertical="center"/>
    </xf>
    <xf numFmtId="41" fontId="4" fillId="0" borderId="43" xfId="0" applyNumberFormat="1" applyFon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0" fillId="0" borderId="0" xfId="61" applyFont="1" applyFill="1" applyBorder="1" applyAlignment="1">
      <alignment vertical="center"/>
      <protection/>
    </xf>
    <xf numFmtId="0" fontId="3" fillId="0" borderId="0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69" xfId="0" applyNumberFormat="1" applyFont="1" applyBorder="1" applyAlignment="1">
      <alignment horizontal="distributed" vertical="distributed" wrapText="1"/>
    </xf>
    <xf numFmtId="0" fontId="3" fillId="0" borderId="70" xfId="0" applyNumberFormat="1" applyFont="1" applyBorder="1" applyAlignment="1">
      <alignment horizontal="distributed" vertical="distributed" wrapText="1"/>
    </xf>
    <xf numFmtId="0" fontId="3" fillId="0" borderId="71" xfId="0" applyNumberFormat="1" applyFont="1" applyFill="1" applyBorder="1" applyAlignment="1">
      <alignment horizontal="distributed" vertical="top"/>
    </xf>
    <xf numFmtId="0" fontId="3" fillId="0" borderId="72" xfId="0" applyNumberFormat="1" applyFont="1" applyFill="1" applyBorder="1" applyAlignment="1">
      <alignment horizontal="distributed" vertical="top"/>
    </xf>
    <xf numFmtId="0" fontId="3" fillId="0" borderId="73" xfId="0" applyNumberFormat="1" applyFont="1" applyBorder="1" applyAlignment="1">
      <alignment horizontal="distributed" vertical="distributed" wrapText="1"/>
    </xf>
    <xf numFmtId="0" fontId="3" fillId="0" borderId="74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Fill="1" applyBorder="1" applyAlignment="1">
      <alignment horizontal="distributed" vertical="top"/>
    </xf>
    <xf numFmtId="0" fontId="3" fillId="0" borderId="75" xfId="0" applyNumberFormat="1" applyFont="1" applyFill="1" applyBorder="1" applyAlignment="1">
      <alignment horizontal="distributed" vertical="top"/>
    </xf>
    <xf numFmtId="0" fontId="3" fillId="0" borderId="76" xfId="0" applyNumberFormat="1" applyFont="1" applyBorder="1" applyAlignment="1">
      <alignment horizontal="distributed" vertical="distributed" wrapText="1"/>
    </xf>
    <xf numFmtId="0" fontId="3" fillId="0" borderId="51" xfId="0" applyNumberFormat="1" applyFont="1" applyBorder="1" applyAlignment="1">
      <alignment horizontal="distributed" vertical="distributed" wrapText="1"/>
    </xf>
    <xf numFmtId="0" fontId="3" fillId="0" borderId="29" xfId="0" applyNumberFormat="1" applyFont="1" applyBorder="1" applyAlignment="1">
      <alignment horizontal="distributed" vertical="distributed" wrapText="1"/>
    </xf>
    <xf numFmtId="0" fontId="3" fillId="0" borderId="77" xfId="0" applyNumberFormat="1" applyFont="1" applyBorder="1" applyAlignment="1">
      <alignment horizontal="distributed" vertical="distributed" wrapText="1"/>
    </xf>
    <xf numFmtId="0" fontId="3" fillId="0" borderId="78" xfId="0" applyNumberFormat="1" applyFont="1" applyBorder="1" applyAlignment="1">
      <alignment horizontal="distributed" vertical="distributed" wrapText="1"/>
    </xf>
    <xf numFmtId="0" fontId="3" fillId="0" borderId="20" xfId="0" applyNumberFormat="1" applyFont="1" applyBorder="1" applyAlignment="1">
      <alignment horizontal="distributed" vertical="distributed" wrapText="1"/>
    </xf>
    <xf numFmtId="0" fontId="3" fillId="0" borderId="64" xfId="0" applyNumberFormat="1" applyFont="1" applyBorder="1" applyAlignment="1">
      <alignment horizontal="distributed" vertical="distributed" wrapText="1"/>
    </xf>
    <xf numFmtId="0" fontId="3" fillId="0" borderId="79" xfId="0" applyNumberFormat="1" applyFont="1" applyBorder="1" applyAlignment="1">
      <alignment horizontal="distributed" vertical="distributed" wrapText="1"/>
    </xf>
    <xf numFmtId="0" fontId="3" fillId="0" borderId="80" xfId="0" applyNumberFormat="1" applyFont="1" applyBorder="1" applyAlignment="1">
      <alignment horizontal="distributed" vertical="distributed" wrapText="1"/>
    </xf>
    <xf numFmtId="0" fontId="3" fillId="0" borderId="81" xfId="0" applyNumberFormat="1" applyFont="1" applyBorder="1" applyAlignment="1">
      <alignment horizontal="distributed" vertical="distributed" wrapText="1"/>
    </xf>
    <xf numFmtId="0" fontId="3" fillId="0" borderId="44" xfId="0" applyNumberFormat="1" applyFont="1" applyBorder="1" applyAlignment="1">
      <alignment horizontal="distributed" vertical="distributed" wrapText="1"/>
    </xf>
    <xf numFmtId="0" fontId="3" fillId="0" borderId="72" xfId="0" applyNumberFormat="1" applyFont="1" applyBorder="1" applyAlignment="1">
      <alignment horizontal="distributed" vertical="distributed" wrapText="1"/>
    </xf>
    <xf numFmtId="0" fontId="3" fillId="0" borderId="48" xfId="0" applyNumberFormat="1" applyFont="1" applyBorder="1" applyAlignment="1">
      <alignment horizontal="distributed" vertical="distributed" wrapText="1"/>
    </xf>
    <xf numFmtId="0" fontId="3" fillId="0" borderId="63" xfId="0" applyNumberFormat="1" applyFont="1" applyBorder="1" applyAlignment="1">
      <alignment horizontal="distributed" vertical="distributed" wrapText="1"/>
    </xf>
    <xf numFmtId="0" fontId="3" fillId="0" borderId="53" xfId="0" applyNumberFormat="1" applyFont="1" applyBorder="1" applyAlignment="1">
      <alignment horizontal="distributed" vertical="center"/>
    </xf>
    <xf numFmtId="0" fontId="3" fillId="0" borderId="45" xfId="0" applyNumberFormat="1" applyFont="1" applyBorder="1" applyAlignment="1">
      <alignment horizontal="distributed" vertical="center"/>
    </xf>
    <xf numFmtId="0" fontId="3" fillId="0" borderId="46" xfId="0" applyNumberFormat="1" applyFont="1" applyBorder="1" applyAlignment="1">
      <alignment horizontal="distributed" vertical="center"/>
    </xf>
    <xf numFmtId="0" fontId="3" fillId="0" borderId="71" xfId="0" applyNumberFormat="1" applyFont="1" applyBorder="1" applyAlignment="1">
      <alignment horizontal="distributed" vertical="distributed" wrapText="1"/>
    </xf>
    <xf numFmtId="0" fontId="3" fillId="0" borderId="54" xfId="0" applyNumberFormat="1" applyFont="1" applyBorder="1" applyAlignment="1">
      <alignment horizontal="distributed" vertical="distributed" wrapText="1"/>
    </xf>
    <xf numFmtId="0" fontId="3" fillId="0" borderId="66" xfId="0" applyNumberFormat="1" applyFont="1" applyBorder="1" applyAlignment="1">
      <alignment horizontal="distributed" vertical="distributed" wrapText="1"/>
    </xf>
    <xf numFmtId="0" fontId="3" fillId="0" borderId="52" xfId="0" applyNumberFormat="1" applyFont="1" applyBorder="1" applyAlignment="1">
      <alignment horizontal="distributed" vertical="distributed" wrapText="1"/>
    </xf>
    <xf numFmtId="0" fontId="4" fillId="0" borderId="73" xfId="61" applyNumberFormat="1" applyFont="1" applyFill="1" applyBorder="1" applyAlignment="1">
      <alignment horizontal="distributed" vertical="center"/>
      <protection/>
    </xf>
    <xf numFmtId="0" fontId="4" fillId="0" borderId="74" xfId="61" applyNumberFormat="1" applyFont="1" applyFill="1" applyBorder="1" applyAlignment="1">
      <alignment horizontal="distributed" vertical="center"/>
      <protection/>
    </xf>
    <xf numFmtId="0" fontId="3" fillId="0" borderId="78" xfId="0" applyNumberFormat="1" applyFont="1" applyFill="1" applyBorder="1" applyAlignment="1">
      <alignment horizontal="distributed" vertical="distributed"/>
    </xf>
    <xf numFmtId="0" fontId="3" fillId="0" borderId="20" xfId="0" applyNumberFormat="1" applyFont="1" applyFill="1" applyBorder="1" applyAlignment="1">
      <alignment horizontal="distributed" vertical="distributed"/>
    </xf>
    <xf numFmtId="0" fontId="3" fillId="0" borderId="71" xfId="0" applyNumberFormat="1" applyFont="1" applyFill="1" applyBorder="1" applyAlignment="1">
      <alignment horizontal="distributed" vertical="distributed" wrapText="1"/>
    </xf>
    <xf numFmtId="0" fontId="3" fillId="0" borderId="72" xfId="0" applyNumberFormat="1" applyFont="1" applyFill="1" applyBorder="1" applyAlignment="1">
      <alignment horizontal="distributed" vertical="distributed" wrapText="1"/>
    </xf>
    <xf numFmtId="0" fontId="4" fillId="0" borderId="53" xfId="61" applyNumberFormat="1" applyFont="1" applyFill="1" applyBorder="1" applyAlignment="1">
      <alignment horizontal="distributed" vertical="center"/>
      <protection/>
    </xf>
    <xf numFmtId="0" fontId="4" fillId="0" borderId="45" xfId="61" applyNumberFormat="1" applyFont="1" applyFill="1" applyBorder="1" applyAlignment="1">
      <alignment horizontal="distributed" vertical="center"/>
      <protection/>
    </xf>
    <xf numFmtId="0" fontId="4" fillId="0" borderId="46" xfId="61" applyNumberFormat="1" applyFont="1" applyFill="1" applyBorder="1" applyAlignment="1">
      <alignment horizontal="distributed" vertical="center"/>
      <protection/>
    </xf>
    <xf numFmtId="0" fontId="4" fillId="0" borderId="80" xfId="61" applyNumberFormat="1" applyFont="1" applyFill="1" applyBorder="1" applyAlignment="1">
      <alignment horizontal="distributed" vertical="center"/>
      <protection/>
    </xf>
    <xf numFmtId="0" fontId="4" fillId="0" borderId="81" xfId="61" applyNumberFormat="1" applyFont="1" applyFill="1" applyBorder="1" applyAlignment="1">
      <alignment horizontal="distributed" vertical="center"/>
      <protection/>
    </xf>
    <xf numFmtId="0" fontId="3" fillId="0" borderId="65" xfId="0" applyNumberFormat="1" applyFont="1" applyBorder="1" applyAlignment="1">
      <alignment horizontal="distributed" vertical="distributed" wrapText="1"/>
    </xf>
    <xf numFmtId="0" fontId="0" fillId="0" borderId="77" xfId="0" applyBorder="1" applyAlignment="1">
      <alignment horizontal="distributed" vertical="center"/>
    </xf>
    <xf numFmtId="0" fontId="3" fillId="0" borderId="73" xfId="0" applyNumberFormat="1" applyFont="1" applyFill="1" applyBorder="1" applyAlignment="1">
      <alignment horizontal="distributed" vertical="distributed"/>
    </xf>
    <xf numFmtId="0" fontId="3" fillId="0" borderId="74" xfId="0" applyNumberFormat="1" applyFont="1" applyFill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 wrapText="1"/>
    </xf>
    <xf numFmtId="0" fontId="4" fillId="0" borderId="29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3" fillId="0" borderId="30" xfId="0" applyNumberFormat="1" applyFont="1" applyBorder="1" applyAlignment="1">
      <alignment horizontal="distributed" vertical="distributed" wrapText="1"/>
    </xf>
    <xf numFmtId="0" fontId="4" fillId="0" borderId="29" xfId="61" applyNumberFormat="1" applyFont="1" applyFill="1" applyBorder="1" applyAlignment="1">
      <alignment horizontal="distributed" vertical="center" wrapText="1"/>
      <protection/>
    </xf>
    <xf numFmtId="0" fontId="4" fillId="0" borderId="25" xfId="61" applyNumberFormat="1" applyFont="1" applyFill="1" applyBorder="1" applyAlignment="1">
      <alignment horizontal="distributed" vertical="center" wrapText="1"/>
      <protection/>
    </xf>
    <xf numFmtId="0" fontId="4" fillId="0" borderId="75" xfId="61" applyNumberFormat="1" applyFont="1" applyFill="1" applyBorder="1" applyAlignment="1">
      <alignment horizontal="distributed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資料　３～４ヶ月、１歳６ヶ月、３歳児健診H17年度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9525</xdr:rowOff>
    </xdr:from>
    <xdr:to>
      <xdr:col>3</xdr:col>
      <xdr:colOff>0</xdr:colOff>
      <xdr:row>75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110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52425"/>
          <a:ext cx="2638425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8829675"/>
          <a:ext cx="26384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109</xdr:row>
      <xdr:rowOff>9525</xdr:rowOff>
    </xdr:from>
    <xdr:to>
      <xdr:col>3</xdr:col>
      <xdr:colOff>0</xdr:colOff>
      <xdr:row>110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8268950"/>
          <a:ext cx="2638425" cy="161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showGridLines="0" tabSelected="1" zoomScale="120" zoomScaleNormal="12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60" sqref="F60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173</v>
      </c>
      <c r="G2" s="56"/>
      <c r="H2" s="135" t="s">
        <v>193</v>
      </c>
    </row>
    <row r="3" spans="1:8" ht="12.75" customHeight="1">
      <c r="A3" s="120" t="s">
        <v>187</v>
      </c>
      <c r="B3" s="121"/>
      <c r="C3" s="122" t="s">
        <v>188</v>
      </c>
      <c r="D3" s="60" t="s">
        <v>128</v>
      </c>
      <c r="E3" s="60" t="s">
        <v>6</v>
      </c>
      <c r="F3" s="60" t="s">
        <v>8</v>
      </c>
      <c r="G3" s="60" t="s">
        <v>7</v>
      </c>
      <c r="H3" s="60" t="s">
        <v>9</v>
      </c>
    </row>
    <row r="4" spans="1:8" ht="12.75" customHeight="1">
      <c r="A4" s="220" t="s">
        <v>10</v>
      </c>
      <c r="B4" s="221"/>
      <c r="C4" s="222"/>
      <c r="D4" s="63">
        <f>SUM(D5:D8)</f>
        <v>1583</v>
      </c>
      <c r="E4" s="63">
        <f>SUM(E5:E9)</f>
        <v>818</v>
      </c>
      <c r="F4" s="63">
        <f>SUM(F5:F9)</f>
        <v>357</v>
      </c>
      <c r="G4" s="63">
        <f>SUM(G5:G9)</f>
        <v>367</v>
      </c>
      <c r="H4" s="63">
        <f>SUM(H5:H9)</f>
        <v>41</v>
      </c>
    </row>
    <row r="5" spans="1:8" ht="12.75" customHeight="1">
      <c r="A5" s="4" t="s">
        <v>11</v>
      </c>
      <c r="B5" s="202" t="s">
        <v>152</v>
      </c>
      <c r="C5" s="203" t="s">
        <v>0</v>
      </c>
      <c r="D5" s="64">
        <f>SUM(E5,G5,F5,H5)</f>
        <v>1561</v>
      </c>
      <c r="E5" s="157">
        <v>808</v>
      </c>
      <c r="F5" s="157">
        <v>351</v>
      </c>
      <c r="G5" s="157">
        <v>361</v>
      </c>
      <c r="H5" s="176">
        <v>41</v>
      </c>
    </row>
    <row r="6" spans="1:8" ht="12.75" customHeight="1">
      <c r="A6" s="5"/>
      <c r="B6" s="210" t="s">
        <v>153</v>
      </c>
      <c r="C6" s="211" t="s">
        <v>1</v>
      </c>
      <c r="D6" s="64">
        <f>SUM(E6,G6,F6,H6)</f>
        <v>10</v>
      </c>
      <c r="E6" s="157">
        <v>4</v>
      </c>
      <c r="F6" s="157">
        <v>4</v>
      </c>
      <c r="G6" s="157">
        <v>2</v>
      </c>
      <c r="H6" s="92" t="s">
        <v>176</v>
      </c>
    </row>
    <row r="7" spans="1:8" ht="12.75" customHeight="1">
      <c r="A7" s="5"/>
      <c r="B7" s="210" t="s">
        <v>154</v>
      </c>
      <c r="C7" s="211" t="s">
        <v>2</v>
      </c>
      <c r="D7" s="64">
        <f>SUM(E7,G7,F7,H7)</f>
        <v>5</v>
      </c>
      <c r="E7" s="177">
        <v>1</v>
      </c>
      <c r="F7" s="177">
        <v>1</v>
      </c>
      <c r="G7" s="177">
        <v>3</v>
      </c>
      <c r="H7" s="178" t="s">
        <v>176</v>
      </c>
    </row>
    <row r="8" spans="1:8" ht="12.75" customHeight="1">
      <c r="A8" s="5"/>
      <c r="B8" s="210" t="s">
        <v>156</v>
      </c>
      <c r="C8" s="211" t="s">
        <v>155</v>
      </c>
      <c r="D8" s="64">
        <f>SUM(E8,G8,F8,H8)</f>
        <v>7</v>
      </c>
      <c r="E8" s="179">
        <v>5</v>
      </c>
      <c r="F8" s="179">
        <v>1</v>
      </c>
      <c r="G8" s="179">
        <v>1</v>
      </c>
      <c r="H8" s="92" t="s">
        <v>176</v>
      </c>
    </row>
    <row r="9" spans="1:8" ht="12.75" customHeight="1">
      <c r="A9" s="6"/>
      <c r="B9" s="214" t="s">
        <v>3</v>
      </c>
      <c r="C9" s="215" t="s">
        <v>3</v>
      </c>
      <c r="D9" s="68">
        <f aca="true" t="shared" si="0" ref="D9:D19">SUM(E9,G9,F9,H9)</f>
        <v>0</v>
      </c>
      <c r="E9" s="99" t="s">
        <v>176</v>
      </c>
      <c r="F9" s="99" t="s">
        <v>176</v>
      </c>
      <c r="G9" s="99" t="s">
        <v>176</v>
      </c>
      <c r="H9" s="91" t="s">
        <v>176</v>
      </c>
    </row>
    <row r="10" spans="1:8" ht="12.75" customHeight="1">
      <c r="A10" s="4" t="s">
        <v>12</v>
      </c>
      <c r="B10" s="202" t="s">
        <v>13</v>
      </c>
      <c r="C10" s="203"/>
      <c r="D10" s="64">
        <f t="shared" si="0"/>
        <v>12</v>
      </c>
      <c r="E10" s="157">
        <v>6</v>
      </c>
      <c r="F10" s="157">
        <v>4</v>
      </c>
      <c r="G10" s="157">
        <v>2</v>
      </c>
      <c r="H10" s="180" t="s">
        <v>176</v>
      </c>
    </row>
    <row r="11" spans="1:8" ht="12.75" customHeight="1">
      <c r="A11" s="5"/>
      <c r="B11" s="210" t="s">
        <v>14</v>
      </c>
      <c r="C11" s="211"/>
      <c r="D11" s="64">
        <f t="shared" si="0"/>
        <v>605</v>
      </c>
      <c r="E11" s="157">
        <v>306</v>
      </c>
      <c r="F11" s="157">
        <v>135</v>
      </c>
      <c r="G11" s="157">
        <v>150</v>
      </c>
      <c r="H11" s="157">
        <v>14</v>
      </c>
    </row>
    <row r="12" spans="1:8" ht="12.75" customHeight="1">
      <c r="A12" s="5"/>
      <c r="B12" s="210" t="s">
        <v>15</v>
      </c>
      <c r="C12" s="211"/>
      <c r="D12" s="64">
        <f t="shared" si="0"/>
        <v>912</v>
      </c>
      <c r="E12" s="157">
        <v>478</v>
      </c>
      <c r="F12" s="157">
        <v>203</v>
      </c>
      <c r="G12" s="157">
        <v>204</v>
      </c>
      <c r="H12" s="157">
        <v>27</v>
      </c>
    </row>
    <row r="13" spans="1:8" ht="12.75" customHeight="1">
      <c r="A13" s="5"/>
      <c r="B13" s="210" t="s">
        <v>16</v>
      </c>
      <c r="C13" s="211"/>
      <c r="D13" s="64">
        <f t="shared" si="0"/>
        <v>48</v>
      </c>
      <c r="E13" s="157">
        <v>25</v>
      </c>
      <c r="F13" s="157">
        <v>12</v>
      </c>
      <c r="G13" s="157">
        <v>11</v>
      </c>
      <c r="H13" s="157" t="s">
        <v>176</v>
      </c>
    </row>
    <row r="14" spans="1:8" ht="12.75" customHeight="1">
      <c r="A14" s="5"/>
      <c r="B14" s="210" t="s">
        <v>17</v>
      </c>
      <c r="C14" s="211"/>
      <c r="D14" s="64">
        <f t="shared" si="0"/>
        <v>4</v>
      </c>
      <c r="E14" s="157">
        <v>3</v>
      </c>
      <c r="F14" s="157">
        <v>1</v>
      </c>
      <c r="G14" s="157" t="s">
        <v>176</v>
      </c>
      <c r="H14" s="133" t="s">
        <v>176</v>
      </c>
    </row>
    <row r="15" spans="1:8" ht="12.75" customHeight="1">
      <c r="A15" s="5"/>
      <c r="B15" s="214" t="s">
        <v>18</v>
      </c>
      <c r="C15" s="215"/>
      <c r="D15" s="68">
        <f t="shared" si="0"/>
        <v>2</v>
      </c>
      <c r="E15" s="99" t="s">
        <v>176</v>
      </c>
      <c r="F15" s="172">
        <v>2</v>
      </c>
      <c r="G15" s="132" t="s">
        <v>176</v>
      </c>
      <c r="H15" s="132" t="s">
        <v>176</v>
      </c>
    </row>
    <row r="16" spans="1:8" ht="12.75" customHeight="1">
      <c r="A16" s="4" t="s">
        <v>19</v>
      </c>
      <c r="B16" s="202" t="s">
        <v>20</v>
      </c>
      <c r="C16" s="203"/>
      <c r="D16" s="64">
        <f t="shared" si="0"/>
        <v>1566</v>
      </c>
      <c r="E16" s="157">
        <v>808</v>
      </c>
      <c r="F16" s="157">
        <v>353</v>
      </c>
      <c r="G16" s="157">
        <v>366</v>
      </c>
      <c r="H16" s="157">
        <v>39</v>
      </c>
    </row>
    <row r="17" spans="1:8" ht="12.75" customHeight="1">
      <c r="A17" s="5" t="s">
        <v>4</v>
      </c>
      <c r="B17" s="210" t="s">
        <v>21</v>
      </c>
      <c r="C17" s="211"/>
      <c r="D17" s="64">
        <f t="shared" si="0"/>
        <v>15</v>
      </c>
      <c r="E17" s="157">
        <v>9</v>
      </c>
      <c r="F17" s="157">
        <v>3</v>
      </c>
      <c r="G17" s="157">
        <v>1</v>
      </c>
      <c r="H17" s="133">
        <v>2</v>
      </c>
    </row>
    <row r="18" spans="1:8" ht="12.75" customHeight="1">
      <c r="A18" s="5"/>
      <c r="B18" s="210" t="s">
        <v>22</v>
      </c>
      <c r="C18" s="211"/>
      <c r="D18" s="64">
        <f t="shared" si="0"/>
        <v>2</v>
      </c>
      <c r="E18" s="181">
        <v>1</v>
      </c>
      <c r="F18" s="133">
        <v>1</v>
      </c>
      <c r="G18" s="133" t="s">
        <v>176</v>
      </c>
      <c r="H18" s="133" t="s">
        <v>176</v>
      </c>
    </row>
    <row r="19" spans="1:8" ht="12.75" customHeight="1">
      <c r="A19" s="6"/>
      <c r="B19" s="206" t="s">
        <v>18</v>
      </c>
      <c r="C19" s="207"/>
      <c r="D19" s="68">
        <f t="shared" si="0"/>
        <v>0</v>
      </c>
      <c r="E19" s="132" t="s">
        <v>176</v>
      </c>
      <c r="F19" s="132" t="s">
        <v>176</v>
      </c>
      <c r="G19" s="99" t="s">
        <v>176</v>
      </c>
      <c r="H19" s="132" t="s">
        <v>176</v>
      </c>
    </row>
    <row r="20" spans="1:8" ht="12.75" customHeight="1">
      <c r="A20" s="4" t="s">
        <v>23</v>
      </c>
      <c r="B20" s="7" t="s">
        <v>24</v>
      </c>
      <c r="C20" s="27" t="s">
        <v>69</v>
      </c>
      <c r="D20" s="64">
        <f aca="true" t="shared" si="1" ref="D20:D52">SUM(E20,G20,F20,H20)</f>
        <v>1486</v>
      </c>
      <c r="E20" s="157">
        <v>775</v>
      </c>
      <c r="F20" s="157">
        <v>326</v>
      </c>
      <c r="G20" s="157">
        <v>346</v>
      </c>
      <c r="H20" s="157">
        <v>39</v>
      </c>
    </row>
    <row r="21" spans="1:8" ht="12.75" customHeight="1">
      <c r="A21" s="5"/>
      <c r="B21" s="8"/>
      <c r="C21" s="27" t="s">
        <v>70</v>
      </c>
      <c r="D21" s="64">
        <f t="shared" si="1"/>
        <v>95</v>
      </c>
      <c r="E21" s="157">
        <v>42</v>
      </c>
      <c r="F21" s="157">
        <v>30</v>
      </c>
      <c r="G21" s="157">
        <v>21</v>
      </c>
      <c r="H21" s="157">
        <v>2</v>
      </c>
    </row>
    <row r="22" spans="1:8" ht="12.75" customHeight="1">
      <c r="A22" s="10"/>
      <c r="B22" s="11"/>
      <c r="C22" s="9" t="s">
        <v>25</v>
      </c>
      <c r="D22" s="74">
        <f>SUM(E22,G22,F22,H22)</f>
        <v>2</v>
      </c>
      <c r="E22" s="132">
        <v>1</v>
      </c>
      <c r="F22" s="99">
        <v>1</v>
      </c>
      <c r="G22" s="99" t="s">
        <v>176</v>
      </c>
      <c r="H22" s="99" t="s">
        <v>176</v>
      </c>
    </row>
    <row r="23" spans="1:8" ht="12.75" customHeight="1">
      <c r="A23" s="5"/>
      <c r="B23" s="38" t="s">
        <v>26</v>
      </c>
      <c r="C23" s="28" t="s">
        <v>27</v>
      </c>
      <c r="D23" s="65">
        <f t="shared" si="1"/>
        <v>1499</v>
      </c>
      <c r="E23" s="157">
        <v>786</v>
      </c>
      <c r="F23" s="157">
        <v>336</v>
      </c>
      <c r="G23" s="157">
        <v>339</v>
      </c>
      <c r="H23" s="176">
        <v>38</v>
      </c>
    </row>
    <row r="24" spans="1:8" ht="12.75" customHeight="1">
      <c r="A24" s="5"/>
      <c r="B24" s="8"/>
      <c r="C24" s="14" t="s">
        <v>28</v>
      </c>
      <c r="D24" s="66">
        <f t="shared" si="1"/>
        <v>82</v>
      </c>
      <c r="E24" s="157">
        <v>31</v>
      </c>
      <c r="F24" s="157">
        <v>20</v>
      </c>
      <c r="G24" s="157">
        <v>28</v>
      </c>
      <c r="H24" s="131">
        <v>3</v>
      </c>
    </row>
    <row r="25" spans="1:8" ht="12.75" customHeight="1">
      <c r="A25" s="6"/>
      <c r="B25" s="41"/>
      <c r="C25" s="12" t="s">
        <v>29</v>
      </c>
      <c r="D25" s="67">
        <f t="shared" si="1"/>
        <v>2</v>
      </c>
      <c r="E25" s="132">
        <v>1</v>
      </c>
      <c r="F25" s="132">
        <v>1</v>
      </c>
      <c r="G25" s="132" t="s">
        <v>176</v>
      </c>
      <c r="H25" s="132" t="s">
        <v>176</v>
      </c>
    </row>
    <row r="26" spans="1:8" ht="12.75" customHeight="1">
      <c r="A26" s="4" t="s">
        <v>30</v>
      </c>
      <c r="B26" s="202" t="s">
        <v>31</v>
      </c>
      <c r="C26" s="203"/>
      <c r="D26" s="70">
        <f t="shared" si="1"/>
        <v>21</v>
      </c>
      <c r="E26" s="157">
        <v>10</v>
      </c>
      <c r="F26" s="157">
        <v>8</v>
      </c>
      <c r="G26" s="157">
        <v>3</v>
      </c>
      <c r="H26" s="159" t="s">
        <v>176</v>
      </c>
    </row>
    <row r="27" spans="1:8" ht="12.75" customHeight="1">
      <c r="A27" s="5" t="s">
        <v>5</v>
      </c>
      <c r="B27" s="210" t="s">
        <v>32</v>
      </c>
      <c r="C27" s="211"/>
      <c r="D27" s="66">
        <f t="shared" si="1"/>
        <v>15</v>
      </c>
      <c r="E27" s="157">
        <v>9</v>
      </c>
      <c r="F27" s="157">
        <v>2</v>
      </c>
      <c r="G27" s="157">
        <v>4</v>
      </c>
      <c r="H27" s="159" t="s">
        <v>176</v>
      </c>
    </row>
    <row r="28" spans="1:8" ht="12.75" customHeight="1">
      <c r="A28" s="5"/>
      <c r="B28" s="210" t="s">
        <v>33</v>
      </c>
      <c r="C28" s="211"/>
      <c r="D28" s="66">
        <f t="shared" si="1"/>
        <v>56</v>
      </c>
      <c r="E28" s="157">
        <v>30</v>
      </c>
      <c r="F28" s="157">
        <v>14</v>
      </c>
      <c r="G28" s="157">
        <v>10</v>
      </c>
      <c r="H28" s="133">
        <v>2</v>
      </c>
    </row>
    <row r="29" spans="1:8" ht="12.75" customHeight="1">
      <c r="A29" s="5"/>
      <c r="B29" s="210" t="s">
        <v>34</v>
      </c>
      <c r="C29" s="211"/>
      <c r="D29" s="66">
        <f t="shared" si="1"/>
        <v>375</v>
      </c>
      <c r="E29" s="157">
        <v>192</v>
      </c>
      <c r="F29" s="157">
        <v>81</v>
      </c>
      <c r="G29" s="157">
        <v>89</v>
      </c>
      <c r="H29" s="159">
        <v>13</v>
      </c>
    </row>
    <row r="30" spans="1:8" ht="12.75" customHeight="1">
      <c r="A30" s="5"/>
      <c r="B30" s="210" t="s">
        <v>35</v>
      </c>
      <c r="C30" s="211"/>
      <c r="D30" s="66">
        <f t="shared" si="1"/>
        <v>1110</v>
      </c>
      <c r="E30" s="157">
        <v>575</v>
      </c>
      <c r="F30" s="157">
        <v>249</v>
      </c>
      <c r="G30" s="157">
        <v>260</v>
      </c>
      <c r="H30" s="159">
        <v>26</v>
      </c>
    </row>
    <row r="31" spans="1:8" ht="12.75" customHeight="1">
      <c r="A31" s="5"/>
      <c r="B31" s="210" t="s">
        <v>39</v>
      </c>
      <c r="C31" s="211"/>
      <c r="D31" s="66">
        <f t="shared" si="1"/>
        <v>1</v>
      </c>
      <c r="E31" s="133">
        <v>1</v>
      </c>
      <c r="F31" s="133" t="s">
        <v>176</v>
      </c>
      <c r="G31" s="133" t="s">
        <v>176</v>
      </c>
      <c r="H31" s="133" t="s">
        <v>176</v>
      </c>
    </row>
    <row r="32" spans="1:8" ht="12.75" customHeight="1">
      <c r="A32" s="6"/>
      <c r="B32" s="206" t="s">
        <v>25</v>
      </c>
      <c r="C32" s="207"/>
      <c r="D32" s="69">
        <f t="shared" si="1"/>
        <v>5</v>
      </c>
      <c r="E32" s="132">
        <v>1</v>
      </c>
      <c r="F32" s="132">
        <v>3</v>
      </c>
      <c r="G32" s="99">
        <v>1</v>
      </c>
      <c r="H32" s="132" t="s">
        <v>176</v>
      </c>
    </row>
    <row r="33" spans="1:8" ht="12.75" customHeight="1">
      <c r="A33" s="4" t="s">
        <v>182</v>
      </c>
      <c r="B33" s="202" t="s">
        <v>42</v>
      </c>
      <c r="C33" s="203"/>
      <c r="D33" s="64">
        <f t="shared" si="1"/>
        <v>1426</v>
      </c>
      <c r="E33" s="157">
        <v>739</v>
      </c>
      <c r="F33" s="157">
        <v>321</v>
      </c>
      <c r="G33" s="157">
        <v>327</v>
      </c>
      <c r="H33" s="180">
        <v>39</v>
      </c>
    </row>
    <row r="34" spans="1:8" ht="12.75" customHeight="1">
      <c r="A34" s="5"/>
      <c r="B34" s="210" t="s">
        <v>44</v>
      </c>
      <c r="C34" s="211"/>
      <c r="D34" s="64">
        <f t="shared" si="1"/>
        <v>138</v>
      </c>
      <c r="E34" s="157">
        <v>70</v>
      </c>
      <c r="F34" s="157">
        <v>28</v>
      </c>
      <c r="G34" s="157">
        <v>39</v>
      </c>
      <c r="H34" s="133">
        <v>1</v>
      </c>
    </row>
    <row r="35" spans="1:8" ht="12.75" customHeight="1">
      <c r="A35" s="5"/>
      <c r="B35" s="210" t="s">
        <v>183</v>
      </c>
      <c r="C35" s="211"/>
      <c r="D35" s="64">
        <f t="shared" si="1"/>
        <v>16</v>
      </c>
      <c r="E35" s="157">
        <v>9</v>
      </c>
      <c r="F35" s="133">
        <v>5</v>
      </c>
      <c r="G35" s="157">
        <v>1</v>
      </c>
      <c r="H35" s="133">
        <v>1</v>
      </c>
    </row>
    <row r="36" spans="1:8" ht="12.75" customHeight="1">
      <c r="A36" s="5"/>
      <c r="B36" s="210" t="s">
        <v>39</v>
      </c>
      <c r="C36" s="211"/>
      <c r="D36" s="64">
        <f t="shared" si="1"/>
        <v>1</v>
      </c>
      <c r="E36" s="133" t="s">
        <v>176</v>
      </c>
      <c r="F36" s="133">
        <v>1</v>
      </c>
      <c r="G36" s="133" t="s">
        <v>176</v>
      </c>
      <c r="H36" s="133" t="s">
        <v>176</v>
      </c>
    </row>
    <row r="37" spans="1:8" ht="12.75" customHeight="1">
      <c r="A37" s="5"/>
      <c r="B37" s="214" t="s">
        <v>18</v>
      </c>
      <c r="C37" s="215"/>
      <c r="D37" s="68">
        <f t="shared" si="1"/>
        <v>2</v>
      </c>
      <c r="E37" s="99" t="s">
        <v>176</v>
      </c>
      <c r="F37" s="172">
        <v>2</v>
      </c>
      <c r="G37" s="99" t="s">
        <v>176</v>
      </c>
      <c r="H37" s="99" t="s">
        <v>176</v>
      </c>
    </row>
    <row r="38" spans="1:8" ht="12.75" customHeight="1">
      <c r="A38" s="4" t="s">
        <v>177</v>
      </c>
      <c r="B38" s="202" t="s">
        <v>178</v>
      </c>
      <c r="C38" s="203"/>
      <c r="D38" s="64">
        <f t="shared" si="1"/>
        <v>1471</v>
      </c>
      <c r="E38" s="157">
        <v>764</v>
      </c>
      <c r="F38" s="157">
        <v>323</v>
      </c>
      <c r="G38" s="157">
        <v>347</v>
      </c>
      <c r="H38" s="180">
        <v>37</v>
      </c>
    </row>
    <row r="39" spans="1:8" ht="12.75" customHeight="1">
      <c r="A39" s="5" t="s">
        <v>185</v>
      </c>
      <c r="B39" s="210" t="s">
        <v>179</v>
      </c>
      <c r="C39" s="211"/>
      <c r="D39" s="64">
        <f t="shared" si="1"/>
        <v>94</v>
      </c>
      <c r="E39" s="157">
        <v>48</v>
      </c>
      <c r="F39" s="157">
        <v>23</v>
      </c>
      <c r="G39" s="157">
        <v>20</v>
      </c>
      <c r="H39" s="157">
        <v>3</v>
      </c>
    </row>
    <row r="40" spans="1:8" ht="12.75" customHeight="1">
      <c r="A40" s="5"/>
      <c r="B40" s="210" t="s">
        <v>180</v>
      </c>
      <c r="C40" s="211"/>
      <c r="D40" s="64">
        <f t="shared" si="1"/>
        <v>7</v>
      </c>
      <c r="E40" s="157">
        <v>3</v>
      </c>
      <c r="F40" s="157">
        <v>3</v>
      </c>
      <c r="G40" s="157" t="s">
        <v>176</v>
      </c>
      <c r="H40" s="133">
        <v>1</v>
      </c>
    </row>
    <row r="41" spans="1:8" ht="12.75" customHeight="1">
      <c r="A41" s="5"/>
      <c r="B41" s="210" t="s">
        <v>181</v>
      </c>
      <c r="C41" s="211"/>
      <c r="D41" s="64">
        <f t="shared" si="1"/>
        <v>4</v>
      </c>
      <c r="E41" s="157">
        <v>3</v>
      </c>
      <c r="F41" s="157">
        <v>1</v>
      </c>
      <c r="G41" s="133" t="s">
        <v>176</v>
      </c>
      <c r="H41" s="133" t="s">
        <v>176</v>
      </c>
    </row>
    <row r="42" spans="1:8" ht="12.75" customHeight="1">
      <c r="A42" s="5"/>
      <c r="B42" s="210" t="s">
        <v>39</v>
      </c>
      <c r="C42" s="211"/>
      <c r="D42" s="64">
        <f t="shared" si="1"/>
        <v>3</v>
      </c>
      <c r="E42" s="133" t="s">
        <v>176</v>
      </c>
      <c r="F42" s="157">
        <v>3</v>
      </c>
      <c r="G42" s="133" t="s">
        <v>176</v>
      </c>
      <c r="H42" s="133" t="s">
        <v>176</v>
      </c>
    </row>
    <row r="43" spans="1:8" ht="12.75" customHeight="1">
      <c r="A43" s="5"/>
      <c r="B43" s="214" t="s">
        <v>18</v>
      </c>
      <c r="C43" s="215"/>
      <c r="D43" s="68">
        <f t="shared" si="1"/>
        <v>4</v>
      </c>
      <c r="E43" s="99" t="s">
        <v>176</v>
      </c>
      <c r="F43" s="172">
        <v>4</v>
      </c>
      <c r="G43" s="99" t="s">
        <v>176</v>
      </c>
      <c r="H43" s="132" t="s">
        <v>176</v>
      </c>
    </row>
    <row r="44" spans="1:8" ht="12.75" customHeight="1">
      <c r="A44" s="4" t="s">
        <v>36</v>
      </c>
      <c r="B44" s="202" t="s">
        <v>27</v>
      </c>
      <c r="C44" s="203"/>
      <c r="D44" s="70">
        <f t="shared" si="1"/>
        <v>1578</v>
      </c>
      <c r="E44" s="157">
        <v>817</v>
      </c>
      <c r="F44" s="157">
        <v>353</v>
      </c>
      <c r="G44" s="157">
        <v>367</v>
      </c>
      <c r="H44" s="157">
        <v>41</v>
      </c>
    </row>
    <row r="45" spans="1:8" ht="12.75" customHeight="1">
      <c r="A45" s="5"/>
      <c r="B45" s="210" t="s">
        <v>37</v>
      </c>
      <c r="C45" s="211"/>
      <c r="D45" s="66">
        <f t="shared" si="1"/>
        <v>4</v>
      </c>
      <c r="E45" s="157">
        <v>1</v>
      </c>
      <c r="F45" s="157">
        <v>3</v>
      </c>
      <c r="G45" s="159" t="s">
        <v>176</v>
      </c>
      <c r="H45" s="133" t="s">
        <v>176</v>
      </c>
    </row>
    <row r="46" spans="1:8" ht="12.75" customHeight="1">
      <c r="A46" s="6"/>
      <c r="B46" s="206" t="s">
        <v>38</v>
      </c>
      <c r="C46" s="207"/>
      <c r="D46" s="67">
        <f t="shared" si="1"/>
        <v>1</v>
      </c>
      <c r="E46" s="134" t="s">
        <v>176</v>
      </c>
      <c r="F46" s="132">
        <v>1</v>
      </c>
      <c r="G46" s="132" t="s">
        <v>176</v>
      </c>
      <c r="H46" s="132" t="s">
        <v>176</v>
      </c>
    </row>
    <row r="47" spans="1:8" ht="12.75" customHeight="1">
      <c r="A47" s="4" t="s">
        <v>41</v>
      </c>
      <c r="B47" s="218" t="s">
        <v>42</v>
      </c>
      <c r="C47" s="219"/>
      <c r="D47" s="70">
        <f t="shared" si="1"/>
        <v>1032</v>
      </c>
      <c r="E47" s="157">
        <v>503</v>
      </c>
      <c r="F47" s="157">
        <v>250</v>
      </c>
      <c r="G47" s="157">
        <v>248</v>
      </c>
      <c r="H47" s="157">
        <v>31</v>
      </c>
    </row>
    <row r="48" spans="1:8" ht="12.75" customHeight="1">
      <c r="A48" s="5"/>
      <c r="B48" s="15" t="s">
        <v>43</v>
      </c>
      <c r="C48" s="16" t="s">
        <v>44</v>
      </c>
      <c r="D48" s="66">
        <f t="shared" si="1"/>
        <v>343</v>
      </c>
      <c r="E48" s="157">
        <v>203</v>
      </c>
      <c r="F48" s="157">
        <v>62</v>
      </c>
      <c r="G48" s="157">
        <v>73</v>
      </c>
      <c r="H48" s="159">
        <v>5</v>
      </c>
    </row>
    <row r="49" spans="1:8" ht="12.75" customHeight="1">
      <c r="A49" s="5"/>
      <c r="B49" s="17"/>
      <c r="C49" s="16" t="s">
        <v>45</v>
      </c>
      <c r="D49" s="66">
        <f t="shared" si="1"/>
        <v>98</v>
      </c>
      <c r="E49" s="157">
        <v>47</v>
      </c>
      <c r="F49" s="157">
        <v>23</v>
      </c>
      <c r="G49" s="157">
        <v>27</v>
      </c>
      <c r="H49" s="133">
        <v>1</v>
      </c>
    </row>
    <row r="50" spans="1:8" ht="12.75" customHeight="1">
      <c r="A50" s="5"/>
      <c r="B50" s="18"/>
      <c r="C50" s="19" t="s">
        <v>46</v>
      </c>
      <c r="D50" s="66">
        <f t="shared" si="1"/>
        <v>107</v>
      </c>
      <c r="E50" s="157">
        <v>65</v>
      </c>
      <c r="F50" s="157">
        <v>19</v>
      </c>
      <c r="G50" s="157">
        <v>19</v>
      </c>
      <c r="H50" s="182">
        <v>4</v>
      </c>
    </row>
    <row r="51" spans="1:8" ht="12.75" customHeight="1">
      <c r="A51" s="20"/>
      <c r="B51" s="206" t="s">
        <v>40</v>
      </c>
      <c r="C51" s="207"/>
      <c r="D51" s="67">
        <f t="shared" si="1"/>
        <v>3</v>
      </c>
      <c r="E51" s="132" t="s">
        <v>176</v>
      </c>
      <c r="F51" s="132">
        <v>3</v>
      </c>
      <c r="G51" s="132" t="s">
        <v>176</v>
      </c>
      <c r="H51" s="132" t="s">
        <v>176</v>
      </c>
    </row>
    <row r="52" spans="1:8" ht="12.75" customHeight="1">
      <c r="A52" s="4" t="s">
        <v>149</v>
      </c>
      <c r="B52" s="204" t="s">
        <v>137</v>
      </c>
      <c r="C52" s="205"/>
      <c r="D52" s="70">
        <f t="shared" si="1"/>
        <v>155</v>
      </c>
      <c r="E52" s="157">
        <v>96</v>
      </c>
      <c r="F52" s="157">
        <v>31</v>
      </c>
      <c r="G52" s="157">
        <v>24</v>
      </c>
      <c r="H52" s="163">
        <v>4</v>
      </c>
    </row>
    <row r="53" spans="1:8" ht="12.75" customHeight="1">
      <c r="A53" s="5" t="s">
        <v>47</v>
      </c>
      <c r="C53" s="14" t="s">
        <v>48</v>
      </c>
      <c r="D53" s="66">
        <f aca="true" t="shared" si="2" ref="D53:D65">SUM(E53,G53,F53,H53)</f>
        <v>5</v>
      </c>
      <c r="E53" s="157">
        <v>4</v>
      </c>
      <c r="F53" s="157">
        <v>1</v>
      </c>
      <c r="G53" s="157" t="s">
        <v>176</v>
      </c>
      <c r="H53" s="128" t="s">
        <v>176</v>
      </c>
    </row>
    <row r="54" spans="1:8" ht="12.75" customHeight="1">
      <c r="A54" s="5" t="s">
        <v>49</v>
      </c>
      <c r="C54" s="9" t="s">
        <v>50</v>
      </c>
      <c r="D54" s="66">
        <f t="shared" si="2"/>
        <v>150</v>
      </c>
      <c r="E54" s="157">
        <v>92</v>
      </c>
      <c r="F54" s="157">
        <v>30</v>
      </c>
      <c r="G54" s="157">
        <v>24</v>
      </c>
      <c r="H54" s="128">
        <v>4</v>
      </c>
    </row>
    <row r="55" spans="1:8" ht="12.75" customHeight="1">
      <c r="A55" s="5"/>
      <c r="C55" s="21" t="s">
        <v>51</v>
      </c>
      <c r="D55" s="66">
        <f t="shared" si="2"/>
        <v>0</v>
      </c>
      <c r="E55" s="131" t="s">
        <v>176</v>
      </c>
      <c r="F55" s="131" t="s">
        <v>176</v>
      </c>
      <c r="G55" s="131" t="s">
        <v>176</v>
      </c>
      <c r="H55" s="131" t="s">
        <v>176</v>
      </c>
    </row>
    <row r="56" spans="1:8" ht="12.75" customHeight="1">
      <c r="A56" s="5"/>
      <c r="B56" s="210" t="s">
        <v>52</v>
      </c>
      <c r="C56" s="211"/>
      <c r="D56" s="70">
        <f>SUM(E56,G56,F56,H56)</f>
        <v>44</v>
      </c>
      <c r="E56" s="157">
        <v>26</v>
      </c>
      <c r="F56" s="157">
        <v>10</v>
      </c>
      <c r="G56" s="157">
        <v>6</v>
      </c>
      <c r="H56" s="128">
        <v>2</v>
      </c>
    </row>
    <row r="57" spans="1:8" ht="12.75" customHeight="1">
      <c r="A57" s="5"/>
      <c r="B57" s="210" t="s">
        <v>53</v>
      </c>
      <c r="C57" s="211"/>
      <c r="D57" s="66">
        <f t="shared" si="2"/>
        <v>107</v>
      </c>
      <c r="E57" s="157">
        <v>50</v>
      </c>
      <c r="F57" s="157">
        <v>22</v>
      </c>
      <c r="G57" s="157">
        <v>31</v>
      </c>
      <c r="H57" s="133">
        <v>4</v>
      </c>
    </row>
    <row r="58" spans="1:8" ht="12.75" customHeight="1">
      <c r="A58" s="5"/>
      <c r="B58" s="210" t="s">
        <v>54</v>
      </c>
      <c r="C58" s="211"/>
      <c r="D58" s="66">
        <f t="shared" si="2"/>
        <v>26</v>
      </c>
      <c r="E58" s="157">
        <v>17</v>
      </c>
      <c r="F58" s="157">
        <v>1</v>
      </c>
      <c r="G58" s="157">
        <v>7</v>
      </c>
      <c r="H58" s="131">
        <v>1</v>
      </c>
    </row>
    <row r="59" spans="1:8" ht="12.75" customHeight="1">
      <c r="A59" s="5"/>
      <c r="B59" s="200" t="s">
        <v>55</v>
      </c>
      <c r="C59" s="201"/>
      <c r="D59" s="66">
        <f t="shared" si="2"/>
        <v>16</v>
      </c>
      <c r="E59" s="157">
        <v>9</v>
      </c>
      <c r="F59" s="157" t="s">
        <v>176</v>
      </c>
      <c r="G59" s="157">
        <v>6</v>
      </c>
      <c r="H59" s="133">
        <v>1</v>
      </c>
    </row>
    <row r="60" spans="1:8" ht="12.75" customHeight="1">
      <c r="A60" s="5"/>
      <c r="C60" s="14" t="s">
        <v>56</v>
      </c>
      <c r="D60" s="66">
        <f t="shared" si="2"/>
        <v>14</v>
      </c>
      <c r="E60" s="157">
        <v>7</v>
      </c>
      <c r="F60" s="157" t="s">
        <v>176</v>
      </c>
      <c r="G60" s="157">
        <v>6</v>
      </c>
      <c r="H60" s="133">
        <v>1</v>
      </c>
    </row>
    <row r="61" spans="1:8" ht="12.75" customHeight="1">
      <c r="A61" s="5"/>
      <c r="C61" s="9" t="s">
        <v>57</v>
      </c>
      <c r="D61" s="66">
        <f t="shared" si="2"/>
        <v>1</v>
      </c>
      <c r="E61" s="131">
        <v>1</v>
      </c>
      <c r="F61" s="131" t="s">
        <v>176</v>
      </c>
      <c r="G61" s="131" t="s">
        <v>176</v>
      </c>
      <c r="H61" s="131" t="s">
        <v>176</v>
      </c>
    </row>
    <row r="62" spans="1:8" ht="12.75" customHeight="1">
      <c r="A62" s="5"/>
      <c r="C62" s="14" t="s">
        <v>58</v>
      </c>
      <c r="D62" s="66">
        <f t="shared" si="2"/>
        <v>1</v>
      </c>
      <c r="E62" s="131">
        <v>1</v>
      </c>
      <c r="F62" s="131" t="s">
        <v>176</v>
      </c>
      <c r="G62" s="131" t="s">
        <v>176</v>
      </c>
      <c r="H62" s="131" t="s">
        <v>176</v>
      </c>
    </row>
    <row r="63" spans="1:8" ht="12.75" customHeight="1">
      <c r="A63" s="10"/>
      <c r="C63" s="21" t="s">
        <v>59</v>
      </c>
      <c r="D63" s="66">
        <f t="shared" si="2"/>
        <v>0</v>
      </c>
      <c r="E63" s="131" t="s">
        <v>176</v>
      </c>
      <c r="F63" s="131" t="s">
        <v>176</v>
      </c>
      <c r="G63" s="131" t="s">
        <v>176</v>
      </c>
      <c r="H63" s="131" t="s">
        <v>176</v>
      </c>
    </row>
    <row r="64" spans="1:8" ht="12.75" customHeight="1">
      <c r="A64" s="10"/>
      <c r="B64" s="210" t="s">
        <v>60</v>
      </c>
      <c r="C64" s="217"/>
      <c r="D64" s="66">
        <f t="shared" si="2"/>
        <v>371</v>
      </c>
      <c r="E64" s="177">
        <v>224</v>
      </c>
      <c r="F64" s="177">
        <v>66</v>
      </c>
      <c r="G64" s="177">
        <v>80</v>
      </c>
      <c r="H64" s="168">
        <v>1</v>
      </c>
    </row>
    <row r="65" spans="1:8" ht="12.75" customHeight="1">
      <c r="A65" s="10"/>
      <c r="B65" s="223" t="s">
        <v>40</v>
      </c>
      <c r="C65" s="217"/>
      <c r="D65" s="105">
        <f t="shared" si="2"/>
        <v>6</v>
      </c>
      <c r="E65" s="183">
        <v>1</v>
      </c>
      <c r="F65" s="184">
        <v>1</v>
      </c>
      <c r="G65" s="184">
        <v>4</v>
      </c>
      <c r="H65" s="184" t="s">
        <v>176</v>
      </c>
    </row>
    <row r="66" spans="1:8" ht="12.75" customHeight="1">
      <c r="A66" s="4" t="s">
        <v>61</v>
      </c>
      <c r="B66" s="38" t="s">
        <v>175</v>
      </c>
      <c r="C66" s="28" t="s">
        <v>64</v>
      </c>
      <c r="D66" s="65">
        <f aca="true" t="shared" si="3" ref="D66:D71">SUM(E66,G66,F66,H66)</f>
        <v>1566</v>
      </c>
      <c r="E66" s="185">
        <v>813</v>
      </c>
      <c r="F66" s="185">
        <v>345</v>
      </c>
      <c r="G66" s="185">
        <v>367</v>
      </c>
      <c r="H66" s="163">
        <v>41</v>
      </c>
    </row>
    <row r="67" spans="1:8" ht="12.75" customHeight="1">
      <c r="A67" s="5" t="s">
        <v>62</v>
      </c>
      <c r="B67" s="11"/>
      <c r="C67" s="9" t="s">
        <v>65</v>
      </c>
      <c r="D67" s="66">
        <f t="shared" si="3"/>
        <v>4</v>
      </c>
      <c r="E67" s="168">
        <v>3</v>
      </c>
      <c r="F67" s="131">
        <v>1</v>
      </c>
      <c r="G67" s="131" t="s">
        <v>176</v>
      </c>
      <c r="H67" s="131" t="s">
        <v>176</v>
      </c>
    </row>
    <row r="68" spans="1:8" ht="12.75" customHeight="1">
      <c r="A68" s="5" t="s">
        <v>49</v>
      </c>
      <c r="B68" s="39" t="s">
        <v>66</v>
      </c>
      <c r="C68" s="14" t="s">
        <v>67</v>
      </c>
      <c r="D68" s="66">
        <f t="shared" si="3"/>
        <v>13</v>
      </c>
      <c r="E68" s="186">
        <v>2</v>
      </c>
      <c r="F68" s="186">
        <v>11</v>
      </c>
      <c r="G68" s="186" t="s">
        <v>176</v>
      </c>
      <c r="H68" s="131" t="s">
        <v>176</v>
      </c>
    </row>
    <row r="69" spans="1:8" ht="12.75" customHeight="1">
      <c r="A69" s="10"/>
      <c r="B69" s="198" t="s">
        <v>68</v>
      </c>
      <c r="C69" s="199"/>
      <c r="D69" s="66">
        <f t="shared" si="3"/>
        <v>0</v>
      </c>
      <c r="E69" s="131" t="s">
        <v>176</v>
      </c>
      <c r="F69" s="131" t="s">
        <v>176</v>
      </c>
      <c r="G69" s="131" t="s">
        <v>176</v>
      </c>
      <c r="H69" s="131" t="s">
        <v>176</v>
      </c>
    </row>
    <row r="70" spans="1:8" ht="12.75" customHeight="1">
      <c r="A70" s="10"/>
      <c r="B70" s="216" t="s">
        <v>60</v>
      </c>
      <c r="C70" s="216"/>
      <c r="D70" s="75">
        <f t="shared" si="3"/>
        <v>1</v>
      </c>
      <c r="E70" s="186">
        <v>1</v>
      </c>
      <c r="F70" s="131" t="s">
        <v>176</v>
      </c>
      <c r="G70" s="186" t="s">
        <v>176</v>
      </c>
      <c r="H70" s="186" t="s">
        <v>176</v>
      </c>
    </row>
    <row r="71" spans="1:8" ht="12.75" customHeight="1">
      <c r="A71" s="20"/>
      <c r="B71" s="212" t="s">
        <v>40</v>
      </c>
      <c r="C71" s="213"/>
      <c r="D71" s="67">
        <f t="shared" si="3"/>
        <v>0</v>
      </c>
      <c r="E71" s="129" t="s">
        <v>176</v>
      </c>
      <c r="F71" s="129" t="s">
        <v>176</v>
      </c>
      <c r="G71" s="129" t="s">
        <v>176</v>
      </c>
      <c r="H71" s="129" t="s">
        <v>176</v>
      </c>
    </row>
    <row r="72" spans="5:8" ht="12.75" customHeight="1">
      <c r="E72" s="90"/>
      <c r="F72" s="90"/>
      <c r="G72" s="90"/>
      <c r="H72" s="90"/>
    </row>
    <row r="73" spans="5:8" ht="12.75" customHeight="1">
      <c r="E73" s="90"/>
      <c r="F73" s="90"/>
      <c r="G73" s="90"/>
      <c r="H73" s="90"/>
    </row>
    <row r="74" spans="1:8" ht="12.75" customHeight="1">
      <c r="A74" s="3" t="s">
        <v>157</v>
      </c>
      <c r="E74" s="90"/>
      <c r="F74" s="90"/>
      <c r="G74" s="90"/>
      <c r="H74" s="57" t="s">
        <v>193</v>
      </c>
    </row>
    <row r="75" spans="1:8" ht="12.75" customHeight="1">
      <c r="A75" s="120" t="s">
        <v>187</v>
      </c>
      <c r="B75" s="121"/>
      <c r="C75" s="122" t="s">
        <v>188</v>
      </c>
      <c r="D75" s="60" t="s">
        <v>128</v>
      </c>
      <c r="E75" s="60" t="s">
        <v>71</v>
      </c>
      <c r="F75" s="60" t="s">
        <v>72</v>
      </c>
      <c r="G75" s="60" t="s">
        <v>7</v>
      </c>
      <c r="H75" s="60" t="s">
        <v>73</v>
      </c>
    </row>
    <row r="76" spans="1:8" ht="12.75" customHeight="1">
      <c r="A76" s="220" t="s">
        <v>10</v>
      </c>
      <c r="B76" s="221"/>
      <c r="C76" s="222"/>
      <c r="D76" s="63">
        <f>SUM(D77:D80)</f>
        <v>1522</v>
      </c>
      <c r="E76" s="63">
        <f>SUM(E77:E80)</f>
        <v>802</v>
      </c>
      <c r="F76" s="63">
        <f>SUM(F77:F80)</f>
        <v>339</v>
      </c>
      <c r="G76" s="63">
        <f>SUM(G77:G80)</f>
        <v>340</v>
      </c>
      <c r="H76" s="63">
        <f>SUM(H77:H80)</f>
        <v>41</v>
      </c>
    </row>
    <row r="77" spans="1:8" ht="12.75" customHeight="1">
      <c r="A77" s="4" t="s">
        <v>11</v>
      </c>
      <c r="B77" s="202" t="s">
        <v>158</v>
      </c>
      <c r="C77" s="203" t="s">
        <v>0</v>
      </c>
      <c r="D77" s="64">
        <f aca="true" t="shared" si="4" ref="D77:D113">SUM(E77,F77,G77,H77)</f>
        <v>123</v>
      </c>
      <c r="E77" s="98">
        <v>67</v>
      </c>
      <c r="F77" s="98">
        <v>30</v>
      </c>
      <c r="G77" s="98">
        <v>26</v>
      </c>
      <c r="H77" s="91" t="s">
        <v>176</v>
      </c>
    </row>
    <row r="78" spans="1:8" ht="12.75" customHeight="1">
      <c r="A78" s="5"/>
      <c r="B78" s="210" t="s">
        <v>159</v>
      </c>
      <c r="C78" s="211" t="s">
        <v>1</v>
      </c>
      <c r="D78" s="64">
        <f t="shared" si="4"/>
        <v>1283</v>
      </c>
      <c r="E78" s="98">
        <v>677</v>
      </c>
      <c r="F78" s="98">
        <v>278</v>
      </c>
      <c r="G78" s="98">
        <v>292</v>
      </c>
      <c r="H78" s="91">
        <v>36</v>
      </c>
    </row>
    <row r="79" spans="1:8" ht="12.75" customHeight="1">
      <c r="A79" s="5"/>
      <c r="B79" s="210" t="s">
        <v>160</v>
      </c>
      <c r="C79" s="211" t="s">
        <v>2</v>
      </c>
      <c r="D79" s="64">
        <f t="shared" si="4"/>
        <v>116</v>
      </c>
      <c r="E79" s="175">
        <v>58</v>
      </c>
      <c r="F79" s="175">
        <v>31</v>
      </c>
      <c r="G79" s="175">
        <v>22</v>
      </c>
      <c r="H79" s="92">
        <v>5</v>
      </c>
    </row>
    <row r="80" spans="1:8" ht="12.75" customHeight="1">
      <c r="A80" s="6"/>
      <c r="B80" s="210" t="s">
        <v>40</v>
      </c>
      <c r="C80" s="211" t="s">
        <v>155</v>
      </c>
      <c r="D80" s="67">
        <f t="shared" si="4"/>
        <v>0</v>
      </c>
      <c r="E80" s="130" t="s">
        <v>176</v>
      </c>
      <c r="F80" s="130" t="s">
        <v>176</v>
      </c>
      <c r="G80" s="130" t="s">
        <v>176</v>
      </c>
      <c r="H80" s="99" t="s">
        <v>176</v>
      </c>
    </row>
    <row r="81" spans="1:8" ht="12.75" customHeight="1">
      <c r="A81" s="4" t="s">
        <v>12</v>
      </c>
      <c r="B81" s="202" t="s">
        <v>13</v>
      </c>
      <c r="C81" s="203"/>
      <c r="D81" s="65">
        <f t="shared" si="4"/>
        <v>2</v>
      </c>
      <c r="E81" s="107">
        <v>1</v>
      </c>
      <c r="F81" s="107">
        <v>1</v>
      </c>
      <c r="G81" s="107" t="s">
        <v>176</v>
      </c>
      <c r="H81" s="187" t="s">
        <v>176</v>
      </c>
    </row>
    <row r="82" spans="1:8" ht="12.75" customHeight="1">
      <c r="A82" s="5"/>
      <c r="B82" s="210" t="s">
        <v>14</v>
      </c>
      <c r="C82" s="211"/>
      <c r="D82" s="66">
        <f t="shared" si="4"/>
        <v>31</v>
      </c>
      <c r="E82" s="91">
        <v>14</v>
      </c>
      <c r="F82" s="92">
        <v>7</v>
      </c>
      <c r="G82" s="156">
        <v>9</v>
      </c>
      <c r="H82" s="92">
        <v>1</v>
      </c>
    </row>
    <row r="83" spans="1:10" ht="13.5">
      <c r="A83" s="5"/>
      <c r="B83" s="210" t="s">
        <v>15</v>
      </c>
      <c r="C83" s="211"/>
      <c r="D83" s="66">
        <f t="shared" si="4"/>
        <v>246</v>
      </c>
      <c r="E83" s="92">
        <v>127</v>
      </c>
      <c r="F83" s="92">
        <v>62</v>
      </c>
      <c r="G83" s="156">
        <v>51</v>
      </c>
      <c r="H83" s="157">
        <v>6</v>
      </c>
      <c r="J83" s="23"/>
    </row>
    <row r="84" spans="1:8" ht="13.5">
      <c r="A84" s="5"/>
      <c r="B84" s="210" t="s">
        <v>16</v>
      </c>
      <c r="C84" s="211"/>
      <c r="D84" s="66">
        <f t="shared" si="4"/>
        <v>951</v>
      </c>
      <c r="E84" s="92">
        <v>500</v>
      </c>
      <c r="F84" s="92">
        <v>213</v>
      </c>
      <c r="G84" s="156">
        <v>210</v>
      </c>
      <c r="H84" s="157">
        <v>28</v>
      </c>
    </row>
    <row r="85" spans="1:8" ht="13.5">
      <c r="A85" s="5"/>
      <c r="B85" s="210" t="s">
        <v>17</v>
      </c>
      <c r="C85" s="211"/>
      <c r="D85" s="66">
        <f t="shared" si="4"/>
        <v>289</v>
      </c>
      <c r="E85" s="92">
        <v>159</v>
      </c>
      <c r="F85" s="92">
        <v>55</v>
      </c>
      <c r="G85" s="156">
        <v>69</v>
      </c>
      <c r="H85" s="159">
        <v>6</v>
      </c>
    </row>
    <row r="86" spans="1:8" ht="13.5">
      <c r="A86" s="5"/>
      <c r="B86" s="214" t="s">
        <v>67</v>
      </c>
      <c r="C86" s="215"/>
      <c r="D86" s="83">
        <f t="shared" si="4"/>
        <v>3</v>
      </c>
      <c r="E86" s="130">
        <v>1</v>
      </c>
      <c r="F86" s="130">
        <v>1</v>
      </c>
      <c r="G86" s="130">
        <v>1</v>
      </c>
      <c r="H86" s="173" t="s">
        <v>176</v>
      </c>
    </row>
    <row r="87" spans="1:8" ht="13.5">
      <c r="A87" s="4" t="s">
        <v>19</v>
      </c>
      <c r="B87" s="202" t="s">
        <v>20</v>
      </c>
      <c r="C87" s="203"/>
      <c r="D87" s="65">
        <f t="shared" si="4"/>
        <v>1515</v>
      </c>
      <c r="E87" s="107">
        <v>799</v>
      </c>
      <c r="F87" s="107">
        <v>338</v>
      </c>
      <c r="G87" s="156">
        <v>338</v>
      </c>
      <c r="H87" s="157">
        <v>40</v>
      </c>
    </row>
    <row r="88" spans="1:8" ht="13.5">
      <c r="A88" s="5" t="s">
        <v>4</v>
      </c>
      <c r="B88" s="210" t="s">
        <v>21</v>
      </c>
      <c r="C88" s="211"/>
      <c r="D88" s="66">
        <f t="shared" si="4"/>
        <v>6</v>
      </c>
      <c r="E88" s="92">
        <v>3</v>
      </c>
      <c r="F88" s="92">
        <v>1</v>
      </c>
      <c r="G88" s="156">
        <v>1</v>
      </c>
      <c r="H88" s="92">
        <v>1</v>
      </c>
    </row>
    <row r="89" spans="1:8" ht="13.5">
      <c r="A89" s="5"/>
      <c r="B89" s="210" t="s">
        <v>22</v>
      </c>
      <c r="C89" s="211"/>
      <c r="D89" s="66">
        <f t="shared" si="4"/>
        <v>1</v>
      </c>
      <c r="E89" s="92" t="s">
        <v>176</v>
      </c>
      <c r="F89" s="92">
        <v>0</v>
      </c>
      <c r="G89" s="92">
        <v>1</v>
      </c>
      <c r="H89" s="92" t="s">
        <v>176</v>
      </c>
    </row>
    <row r="90" spans="1:8" ht="13.5">
      <c r="A90" s="6"/>
      <c r="B90" s="206" t="s">
        <v>74</v>
      </c>
      <c r="C90" s="207"/>
      <c r="D90" s="67">
        <f t="shared" si="4"/>
        <v>0</v>
      </c>
      <c r="E90" s="130" t="s">
        <v>176</v>
      </c>
      <c r="F90" s="130">
        <v>0</v>
      </c>
      <c r="G90" s="130" t="s">
        <v>176</v>
      </c>
      <c r="H90" s="132" t="s">
        <v>176</v>
      </c>
    </row>
    <row r="91" spans="1:8" ht="13.5">
      <c r="A91" s="4" t="s">
        <v>23</v>
      </c>
      <c r="B91" s="7" t="s">
        <v>75</v>
      </c>
      <c r="C91" s="27" t="s">
        <v>69</v>
      </c>
      <c r="D91" s="84">
        <f t="shared" si="4"/>
        <v>1421</v>
      </c>
      <c r="E91" s="107">
        <v>753</v>
      </c>
      <c r="F91" s="107">
        <v>306</v>
      </c>
      <c r="G91" s="156">
        <v>322</v>
      </c>
      <c r="H91" s="157">
        <v>40</v>
      </c>
    </row>
    <row r="92" spans="1:8" ht="13.5">
      <c r="A92" s="5"/>
      <c r="B92" s="8"/>
      <c r="C92" s="27" t="s">
        <v>70</v>
      </c>
      <c r="D92" s="85">
        <f t="shared" si="4"/>
        <v>98</v>
      </c>
      <c r="E92" s="92">
        <v>47</v>
      </c>
      <c r="F92" s="92">
        <v>32</v>
      </c>
      <c r="G92" s="156">
        <v>18</v>
      </c>
      <c r="H92" s="157">
        <v>1</v>
      </c>
    </row>
    <row r="93" spans="1:8" ht="13.5">
      <c r="A93" s="10"/>
      <c r="B93" s="11"/>
      <c r="C93" s="9" t="s">
        <v>59</v>
      </c>
      <c r="D93" s="67">
        <f t="shared" si="4"/>
        <v>3</v>
      </c>
      <c r="E93" s="99">
        <v>2</v>
      </c>
      <c r="F93" s="130">
        <v>1</v>
      </c>
      <c r="G93" s="130" t="s">
        <v>176</v>
      </c>
      <c r="H93" s="99" t="s">
        <v>176</v>
      </c>
    </row>
    <row r="94" spans="1:8" ht="13.5">
      <c r="A94" s="5"/>
      <c r="B94" s="38" t="s">
        <v>76</v>
      </c>
      <c r="C94" s="28" t="s">
        <v>77</v>
      </c>
      <c r="D94" s="65">
        <f t="shared" si="4"/>
        <v>1379</v>
      </c>
      <c r="E94" s="174">
        <v>723</v>
      </c>
      <c r="F94" s="107">
        <v>311</v>
      </c>
      <c r="G94" s="163">
        <v>308</v>
      </c>
      <c r="H94" s="176">
        <v>37</v>
      </c>
    </row>
    <row r="95" spans="1:8" ht="13.5">
      <c r="A95" s="5"/>
      <c r="B95" s="8"/>
      <c r="C95" s="14" t="s">
        <v>28</v>
      </c>
      <c r="D95" s="66">
        <f t="shared" si="4"/>
        <v>139</v>
      </c>
      <c r="E95" s="175">
        <v>77</v>
      </c>
      <c r="F95" s="92">
        <v>27</v>
      </c>
      <c r="G95" s="128">
        <v>31</v>
      </c>
      <c r="H95" s="131">
        <v>4</v>
      </c>
    </row>
    <row r="96" spans="1:8" ht="13.5">
      <c r="A96" s="6"/>
      <c r="B96" s="41"/>
      <c r="C96" s="12" t="s">
        <v>59</v>
      </c>
      <c r="D96" s="67">
        <f t="shared" si="4"/>
        <v>4</v>
      </c>
      <c r="E96" s="155">
        <v>2</v>
      </c>
      <c r="F96" s="130">
        <v>1</v>
      </c>
      <c r="G96" s="130">
        <v>1</v>
      </c>
      <c r="H96" s="129" t="s">
        <v>176</v>
      </c>
    </row>
    <row r="97" spans="1:8" ht="13.5">
      <c r="A97" s="4" t="s">
        <v>30</v>
      </c>
      <c r="B97" s="202" t="s">
        <v>31</v>
      </c>
      <c r="C97" s="203"/>
      <c r="D97" s="65">
        <f t="shared" si="4"/>
        <v>210</v>
      </c>
      <c r="E97" s="107">
        <v>104</v>
      </c>
      <c r="F97" s="107">
        <v>44</v>
      </c>
      <c r="G97" s="94">
        <v>58</v>
      </c>
      <c r="H97" s="159">
        <v>4</v>
      </c>
    </row>
    <row r="98" spans="1:8" ht="13.5">
      <c r="A98" s="5" t="s">
        <v>5</v>
      </c>
      <c r="B98" s="210" t="s">
        <v>32</v>
      </c>
      <c r="C98" s="211"/>
      <c r="D98" s="66">
        <f t="shared" si="4"/>
        <v>228</v>
      </c>
      <c r="E98" s="92">
        <v>125</v>
      </c>
      <c r="F98" s="92">
        <v>51</v>
      </c>
      <c r="G98" s="94">
        <v>45</v>
      </c>
      <c r="H98" s="159">
        <v>7</v>
      </c>
    </row>
    <row r="99" spans="1:8" ht="13.5">
      <c r="A99" s="5"/>
      <c r="B99" s="210" t="s">
        <v>33</v>
      </c>
      <c r="C99" s="211"/>
      <c r="D99" s="66">
        <f t="shared" si="4"/>
        <v>293</v>
      </c>
      <c r="E99" s="92">
        <v>146</v>
      </c>
      <c r="F99" s="92">
        <v>69</v>
      </c>
      <c r="G99" s="94">
        <v>73</v>
      </c>
      <c r="H99" s="159">
        <v>5</v>
      </c>
    </row>
    <row r="100" spans="1:8" ht="13.5">
      <c r="A100" s="5"/>
      <c r="B100" s="210" t="s">
        <v>34</v>
      </c>
      <c r="C100" s="211"/>
      <c r="D100" s="66">
        <f t="shared" si="4"/>
        <v>526</v>
      </c>
      <c r="E100" s="92">
        <v>288</v>
      </c>
      <c r="F100" s="92">
        <v>111</v>
      </c>
      <c r="G100" s="94">
        <v>107</v>
      </c>
      <c r="H100" s="159">
        <v>20</v>
      </c>
    </row>
    <row r="101" spans="1:8" ht="13.5">
      <c r="A101" s="5"/>
      <c r="B101" s="210" t="s">
        <v>35</v>
      </c>
      <c r="C101" s="211"/>
      <c r="D101" s="66">
        <f t="shared" si="4"/>
        <v>254</v>
      </c>
      <c r="E101" s="92">
        <v>138</v>
      </c>
      <c r="F101" s="92">
        <v>55</v>
      </c>
      <c r="G101" s="94">
        <v>56</v>
      </c>
      <c r="H101" s="159">
        <v>5</v>
      </c>
    </row>
    <row r="102" spans="1:8" ht="13.5">
      <c r="A102" s="5"/>
      <c r="B102" s="210" t="s">
        <v>39</v>
      </c>
      <c r="C102" s="211"/>
      <c r="D102" s="66">
        <f t="shared" si="4"/>
        <v>9</v>
      </c>
      <c r="E102" s="92">
        <v>1</v>
      </c>
      <c r="F102" s="92">
        <v>7</v>
      </c>
      <c r="G102" s="188">
        <v>1</v>
      </c>
      <c r="H102" s="159" t="s">
        <v>176</v>
      </c>
    </row>
    <row r="103" spans="1:8" ht="13.5">
      <c r="A103" s="6"/>
      <c r="B103" s="206" t="s">
        <v>59</v>
      </c>
      <c r="C103" s="207"/>
      <c r="D103" s="67">
        <f t="shared" si="4"/>
        <v>2</v>
      </c>
      <c r="E103" s="129" t="s">
        <v>176</v>
      </c>
      <c r="F103" s="129">
        <v>2</v>
      </c>
      <c r="G103" s="153" t="s">
        <v>176</v>
      </c>
      <c r="H103" s="134" t="s">
        <v>176</v>
      </c>
    </row>
    <row r="104" spans="1:8" ht="12.75" customHeight="1">
      <c r="A104" s="4" t="s">
        <v>182</v>
      </c>
      <c r="B104" s="202" t="s">
        <v>42</v>
      </c>
      <c r="C104" s="203"/>
      <c r="D104" s="64">
        <f>SUM(E104,G104,F104,H104)</f>
        <v>1287</v>
      </c>
      <c r="E104" s="157">
        <v>665</v>
      </c>
      <c r="F104" s="157">
        <v>294</v>
      </c>
      <c r="G104" s="157">
        <v>291</v>
      </c>
      <c r="H104" s="180">
        <v>37</v>
      </c>
    </row>
    <row r="105" spans="1:8" ht="12.75" customHeight="1">
      <c r="A105" s="5"/>
      <c r="B105" s="210" t="s">
        <v>44</v>
      </c>
      <c r="C105" s="211"/>
      <c r="D105" s="64">
        <f>SUM(E105,G105,F105,H105)</f>
        <v>77</v>
      </c>
      <c r="E105" s="157">
        <v>4</v>
      </c>
      <c r="F105" s="157">
        <v>31</v>
      </c>
      <c r="G105" s="157">
        <v>39</v>
      </c>
      <c r="H105" s="157">
        <v>3</v>
      </c>
    </row>
    <row r="106" spans="1:8" ht="12.75" customHeight="1">
      <c r="A106" s="5"/>
      <c r="B106" s="210" t="s">
        <v>183</v>
      </c>
      <c r="C106" s="211"/>
      <c r="D106" s="64">
        <f>SUM(E106,G106,F106,H106)</f>
        <v>139</v>
      </c>
      <c r="E106" s="157">
        <v>126</v>
      </c>
      <c r="F106" s="157">
        <v>4</v>
      </c>
      <c r="G106" s="157">
        <v>8</v>
      </c>
      <c r="H106" s="159">
        <v>1</v>
      </c>
    </row>
    <row r="107" spans="1:8" ht="12.75" customHeight="1">
      <c r="A107" s="5"/>
      <c r="B107" s="210" t="s">
        <v>39</v>
      </c>
      <c r="C107" s="211"/>
      <c r="D107" s="64">
        <f>SUM(E107,G107,F107,H107)</f>
        <v>16</v>
      </c>
      <c r="E107" s="133">
        <v>7</v>
      </c>
      <c r="F107" s="157">
        <v>7</v>
      </c>
      <c r="G107" s="157">
        <v>2</v>
      </c>
      <c r="H107" s="159" t="s">
        <v>176</v>
      </c>
    </row>
    <row r="108" spans="1:8" ht="12.75" customHeight="1">
      <c r="A108" s="5"/>
      <c r="B108" s="214" t="s">
        <v>18</v>
      </c>
      <c r="C108" s="215"/>
      <c r="D108" s="68">
        <f>SUM(E108,G108,F108,H108)</f>
        <v>3</v>
      </c>
      <c r="E108" s="99" t="s">
        <v>176</v>
      </c>
      <c r="F108" s="172">
        <v>3</v>
      </c>
      <c r="G108" s="132" t="s">
        <v>176</v>
      </c>
      <c r="H108" s="132" t="s">
        <v>176</v>
      </c>
    </row>
    <row r="109" spans="1:8" ht="13.5">
      <c r="A109" s="4" t="s">
        <v>36</v>
      </c>
      <c r="B109" s="202" t="s">
        <v>78</v>
      </c>
      <c r="C109" s="203"/>
      <c r="D109" s="65">
        <f t="shared" si="4"/>
        <v>1407</v>
      </c>
      <c r="E109" s="107">
        <v>747</v>
      </c>
      <c r="F109" s="107">
        <v>306</v>
      </c>
      <c r="G109" s="156">
        <v>314</v>
      </c>
      <c r="H109" s="157">
        <v>40</v>
      </c>
    </row>
    <row r="110" spans="1:8" ht="13.5">
      <c r="A110" s="5"/>
      <c r="B110" s="210" t="s">
        <v>79</v>
      </c>
      <c r="C110" s="211"/>
      <c r="D110" s="66">
        <f t="shared" si="4"/>
        <v>110</v>
      </c>
      <c r="E110" s="92">
        <v>54</v>
      </c>
      <c r="F110" s="92">
        <v>30</v>
      </c>
      <c r="G110" s="94">
        <v>26</v>
      </c>
      <c r="H110" s="159" t="s">
        <v>176</v>
      </c>
    </row>
    <row r="111" spans="1:8" ht="13.5">
      <c r="A111" s="6"/>
      <c r="B111" s="206" t="s">
        <v>80</v>
      </c>
      <c r="C111" s="207"/>
      <c r="D111" s="67">
        <f t="shared" si="4"/>
        <v>5</v>
      </c>
      <c r="E111" s="130">
        <v>1</v>
      </c>
      <c r="F111" s="99">
        <v>3</v>
      </c>
      <c r="G111" s="189" t="s">
        <v>176</v>
      </c>
      <c r="H111" s="134">
        <v>1</v>
      </c>
    </row>
    <row r="112" spans="1:8" ht="13.5">
      <c r="A112" s="4" t="s">
        <v>84</v>
      </c>
      <c r="B112" s="208" t="s">
        <v>85</v>
      </c>
      <c r="C112" s="209"/>
      <c r="D112" s="65">
        <f t="shared" si="4"/>
        <v>1517</v>
      </c>
      <c r="E112" s="107">
        <v>802</v>
      </c>
      <c r="F112" s="107">
        <v>334</v>
      </c>
      <c r="G112" s="156">
        <v>340</v>
      </c>
      <c r="H112" s="157">
        <v>41</v>
      </c>
    </row>
    <row r="113" spans="1:8" ht="13.5">
      <c r="A113" s="10"/>
      <c r="B113" s="8"/>
      <c r="C113" s="29" t="s">
        <v>42</v>
      </c>
      <c r="D113" s="66">
        <f t="shared" si="4"/>
        <v>1445</v>
      </c>
      <c r="E113" s="92">
        <v>763</v>
      </c>
      <c r="F113" s="92">
        <v>322</v>
      </c>
      <c r="G113" s="94">
        <v>323</v>
      </c>
      <c r="H113" s="159">
        <v>37</v>
      </c>
    </row>
    <row r="114" spans="1:8" ht="13.5">
      <c r="A114" s="5"/>
      <c r="B114" s="42"/>
      <c r="C114" s="13" t="s">
        <v>43</v>
      </c>
      <c r="D114" s="66">
        <f aca="true" t="shared" si="5" ref="D114:D140">SUM(E114,F114,G114,H114)</f>
        <v>72</v>
      </c>
      <c r="E114" s="92">
        <v>39</v>
      </c>
      <c r="F114" s="92">
        <v>12</v>
      </c>
      <c r="G114" s="94">
        <v>17</v>
      </c>
      <c r="H114" s="159">
        <v>4</v>
      </c>
    </row>
    <row r="115" spans="1:8" ht="13.5">
      <c r="A115" s="5"/>
      <c r="B115" s="210" t="s">
        <v>39</v>
      </c>
      <c r="C115" s="211"/>
      <c r="D115" s="66">
        <f t="shared" si="5"/>
        <v>0</v>
      </c>
      <c r="E115" s="94" t="s">
        <v>176</v>
      </c>
      <c r="F115" s="179" t="s">
        <v>176</v>
      </c>
      <c r="G115" s="94" t="s">
        <v>176</v>
      </c>
      <c r="H115" s="94" t="s">
        <v>176</v>
      </c>
    </row>
    <row r="116" spans="1:8" ht="13.5">
      <c r="A116" s="6"/>
      <c r="B116" s="206" t="s">
        <v>67</v>
      </c>
      <c r="C116" s="207"/>
      <c r="D116" s="67">
        <f t="shared" si="5"/>
        <v>5</v>
      </c>
      <c r="E116" s="94" t="s">
        <v>176</v>
      </c>
      <c r="F116" s="94">
        <v>5</v>
      </c>
      <c r="G116" s="95" t="s">
        <v>176</v>
      </c>
      <c r="H116" s="95" t="s">
        <v>176</v>
      </c>
    </row>
    <row r="117" spans="1:8" ht="13.5">
      <c r="A117" s="4" t="s">
        <v>41</v>
      </c>
      <c r="B117" s="218" t="s">
        <v>42</v>
      </c>
      <c r="C117" s="219"/>
      <c r="D117" s="65">
        <f t="shared" si="5"/>
        <v>638</v>
      </c>
      <c r="E117" s="107">
        <v>315</v>
      </c>
      <c r="F117" s="107">
        <v>159</v>
      </c>
      <c r="G117" s="165">
        <v>144</v>
      </c>
      <c r="H117" s="157">
        <v>20</v>
      </c>
    </row>
    <row r="118" spans="1:8" ht="13.5">
      <c r="A118" s="5"/>
      <c r="B118" s="15" t="s">
        <v>43</v>
      </c>
      <c r="C118" s="16" t="s">
        <v>44</v>
      </c>
      <c r="D118" s="66">
        <f t="shared" si="5"/>
        <v>511</v>
      </c>
      <c r="E118" s="92">
        <v>316</v>
      </c>
      <c r="F118" s="92">
        <v>89</v>
      </c>
      <c r="G118" s="166">
        <v>99</v>
      </c>
      <c r="H118" s="159">
        <v>7</v>
      </c>
    </row>
    <row r="119" spans="1:8" ht="13.5">
      <c r="A119" s="5"/>
      <c r="B119" s="17"/>
      <c r="C119" s="16" t="s">
        <v>45</v>
      </c>
      <c r="D119" s="66">
        <f t="shared" si="5"/>
        <v>20</v>
      </c>
      <c r="E119" s="92">
        <v>6</v>
      </c>
      <c r="F119" s="179">
        <v>5</v>
      </c>
      <c r="G119" s="166">
        <v>8</v>
      </c>
      <c r="H119" s="94">
        <v>1</v>
      </c>
    </row>
    <row r="120" spans="1:8" ht="13.5">
      <c r="A120" s="5"/>
      <c r="B120" s="18"/>
      <c r="C120" s="19" t="s">
        <v>46</v>
      </c>
      <c r="D120" s="66">
        <f t="shared" si="5"/>
        <v>349</v>
      </c>
      <c r="E120" s="92">
        <v>163</v>
      </c>
      <c r="F120" s="92">
        <v>84</v>
      </c>
      <c r="G120" s="167">
        <v>89</v>
      </c>
      <c r="H120" s="190">
        <v>13</v>
      </c>
    </row>
    <row r="121" spans="1:8" ht="13.5">
      <c r="A121" s="20"/>
      <c r="B121" s="206" t="s">
        <v>40</v>
      </c>
      <c r="C121" s="207"/>
      <c r="D121" s="67">
        <f t="shared" si="5"/>
        <v>4</v>
      </c>
      <c r="E121" s="129">
        <v>2</v>
      </c>
      <c r="F121" s="129">
        <v>2</v>
      </c>
      <c r="G121" s="129" t="s">
        <v>176</v>
      </c>
      <c r="H121" s="129" t="s">
        <v>176</v>
      </c>
    </row>
    <row r="122" spans="1:8" ht="13.5">
      <c r="A122" s="4" t="s">
        <v>149</v>
      </c>
      <c r="B122" s="204" t="s">
        <v>137</v>
      </c>
      <c r="C122" s="205"/>
      <c r="D122" s="65">
        <f t="shared" si="5"/>
        <v>168</v>
      </c>
      <c r="E122" s="107">
        <v>100</v>
      </c>
      <c r="F122" s="107">
        <v>31</v>
      </c>
      <c r="G122" s="163">
        <v>34</v>
      </c>
      <c r="H122" s="163">
        <v>3</v>
      </c>
    </row>
    <row r="123" spans="1:8" ht="13.5">
      <c r="A123" s="5" t="s">
        <v>47</v>
      </c>
      <c r="C123" s="14" t="s">
        <v>48</v>
      </c>
      <c r="D123" s="66">
        <f t="shared" si="5"/>
        <v>6</v>
      </c>
      <c r="E123" s="92">
        <v>3</v>
      </c>
      <c r="F123" s="92">
        <v>2</v>
      </c>
      <c r="G123" s="128" t="s">
        <v>176</v>
      </c>
      <c r="H123" s="128">
        <v>1</v>
      </c>
    </row>
    <row r="124" spans="1:8" ht="13.5">
      <c r="A124" s="5" t="s">
        <v>49</v>
      </c>
      <c r="C124" s="9" t="s">
        <v>50</v>
      </c>
      <c r="D124" s="66">
        <f t="shared" si="5"/>
        <v>162</v>
      </c>
      <c r="E124" s="92">
        <v>97</v>
      </c>
      <c r="F124" s="92">
        <v>29</v>
      </c>
      <c r="G124" s="128">
        <v>34</v>
      </c>
      <c r="H124" s="128">
        <v>2</v>
      </c>
    </row>
    <row r="125" spans="1:8" ht="13.5">
      <c r="A125" s="5"/>
      <c r="C125" s="21" t="s">
        <v>80</v>
      </c>
      <c r="D125" s="66">
        <f t="shared" si="5"/>
        <v>0</v>
      </c>
      <c r="E125" s="128" t="s">
        <v>176</v>
      </c>
      <c r="F125" s="128" t="s">
        <v>176</v>
      </c>
      <c r="G125" s="128" t="s">
        <v>176</v>
      </c>
      <c r="H125" s="128" t="s">
        <v>176</v>
      </c>
    </row>
    <row r="126" spans="1:8" ht="13.5">
      <c r="A126" s="5"/>
      <c r="B126" s="210" t="s">
        <v>52</v>
      </c>
      <c r="C126" s="211"/>
      <c r="D126" s="70">
        <f t="shared" si="5"/>
        <v>564</v>
      </c>
      <c r="E126" s="92">
        <v>305</v>
      </c>
      <c r="F126" s="92">
        <v>121</v>
      </c>
      <c r="G126" s="128">
        <v>128</v>
      </c>
      <c r="H126" s="128">
        <v>10</v>
      </c>
    </row>
    <row r="127" spans="1:8" ht="13.5">
      <c r="A127" s="5"/>
      <c r="B127" s="210" t="s">
        <v>53</v>
      </c>
      <c r="C127" s="211"/>
      <c r="D127" s="66">
        <f>SUM(E127,F127,G127,H127)</f>
        <v>230</v>
      </c>
      <c r="E127" s="92">
        <v>142</v>
      </c>
      <c r="F127" s="92">
        <v>33</v>
      </c>
      <c r="G127" s="128">
        <v>52</v>
      </c>
      <c r="H127" s="128">
        <v>3</v>
      </c>
    </row>
    <row r="128" spans="1:8" ht="13.5">
      <c r="A128" s="5"/>
      <c r="B128" s="200" t="s">
        <v>55</v>
      </c>
      <c r="C128" s="201"/>
      <c r="D128" s="66">
        <f t="shared" si="5"/>
        <v>62</v>
      </c>
      <c r="E128" s="92">
        <v>27</v>
      </c>
      <c r="F128" s="92">
        <v>9</v>
      </c>
      <c r="G128" s="128">
        <v>22</v>
      </c>
      <c r="H128" s="128">
        <v>4</v>
      </c>
    </row>
    <row r="129" spans="1:8" ht="13.5">
      <c r="A129" s="5"/>
      <c r="C129" s="14" t="s">
        <v>56</v>
      </c>
      <c r="D129" s="66">
        <f t="shared" si="5"/>
        <v>1</v>
      </c>
      <c r="E129" s="94" t="s">
        <v>176</v>
      </c>
      <c r="F129" s="128" t="s">
        <v>176</v>
      </c>
      <c r="G129" s="128" t="s">
        <v>176</v>
      </c>
      <c r="H129" s="128">
        <v>1</v>
      </c>
    </row>
    <row r="130" spans="1:8" ht="13.5">
      <c r="A130" s="5"/>
      <c r="C130" s="9" t="s">
        <v>57</v>
      </c>
      <c r="D130" s="70">
        <f t="shared" si="5"/>
        <v>59</v>
      </c>
      <c r="E130" s="92">
        <v>25</v>
      </c>
      <c r="F130" s="92">
        <v>9</v>
      </c>
      <c r="G130" s="128">
        <v>22</v>
      </c>
      <c r="H130" s="128">
        <v>3</v>
      </c>
    </row>
    <row r="131" spans="1:8" ht="13.5">
      <c r="A131" s="5"/>
      <c r="C131" s="14" t="s">
        <v>58</v>
      </c>
      <c r="D131" s="66">
        <f t="shared" si="5"/>
        <v>2</v>
      </c>
      <c r="E131" s="128">
        <v>2</v>
      </c>
      <c r="F131" s="128" t="s">
        <v>176</v>
      </c>
      <c r="G131" s="128" t="s">
        <v>176</v>
      </c>
      <c r="H131" s="128" t="s">
        <v>176</v>
      </c>
    </row>
    <row r="132" spans="1:8" ht="13.5">
      <c r="A132" s="10"/>
      <c r="C132" s="21" t="s">
        <v>81</v>
      </c>
      <c r="D132" s="75">
        <f t="shared" si="5"/>
        <v>0</v>
      </c>
      <c r="E132" s="128" t="s">
        <v>176</v>
      </c>
      <c r="F132" s="128" t="s">
        <v>176</v>
      </c>
      <c r="G132" s="128" t="s">
        <v>176</v>
      </c>
      <c r="H132" s="128" t="s">
        <v>176</v>
      </c>
    </row>
    <row r="133" spans="1:8" ht="13.5">
      <c r="A133" s="10"/>
      <c r="B133" s="210" t="s">
        <v>60</v>
      </c>
      <c r="C133" s="217"/>
      <c r="D133" s="66">
        <f t="shared" si="5"/>
        <v>129</v>
      </c>
      <c r="E133" s="158">
        <v>80</v>
      </c>
      <c r="F133" s="158">
        <v>24</v>
      </c>
      <c r="G133" s="169">
        <v>22</v>
      </c>
      <c r="H133" s="169">
        <v>3</v>
      </c>
    </row>
    <row r="134" spans="1:8" ht="13.5">
      <c r="A134" s="10"/>
      <c r="B134" s="214" t="s">
        <v>40</v>
      </c>
      <c r="C134" s="215"/>
      <c r="D134" s="67">
        <f t="shared" si="5"/>
        <v>1</v>
      </c>
      <c r="E134" s="127">
        <v>1</v>
      </c>
      <c r="F134" s="127" t="s">
        <v>176</v>
      </c>
      <c r="G134" s="127" t="s">
        <v>176</v>
      </c>
      <c r="H134" s="127" t="s">
        <v>176</v>
      </c>
    </row>
    <row r="135" spans="1:8" ht="13.5">
      <c r="A135" s="4" t="s">
        <v>61</v>
      </c>
      <c r="B135" s="106" t="s">
        <v>175</v>
      </c>
      <c r="C135" s="46" t="s">
        <v>82</v>
      </c>
      <c r="D135" s="70">
        <f t="shared" si="5"/>
        <v>1495</v>
      </c>
      <c r="E135" s="91">
        <v>791</v>
      </c>
      <c r="F135" s="91">
        <v>328</v>
      </c>
      <c r="G135" s="191">
        <v>336</v>
      </c>
      <c r="H135" s="191">
        <v>40</v>
      </c>
    </row>
    <row r="136" spans="1:8" ht="13.5">
      <c r="A136" s="5" t="s">
        <v>62</v>
      </c>
      <c r="B136" s="11"/>
      <c r="C136" s="9" t="s">
        <v>83</v>
      </c>
      <c r="D136" s="66">
        <f t="shared" si="5"/>
        <v>3</v>
      </c>
      <c r="E136" s="128">
        <v>2</v>
      </c>
      <c r="F136" s="128">
        <v>1</v>
      </c>
      <c r="G136" s="128" t="s">
        <v>176</v>
      </c>
      <c r="H136" s="128" t="s">
        <v>176</v>
      </c>
    </row>
    <row r="137" spans="1:8" ht="13.5">
      <c r="A137" s="5" t="s">
        <v>49</v>
      </c>
      <c r="B137" s="39" t="s">
        <v>66</v>
      </c>
      <c r="C137" s="14" t="s">
        <v>80</v>
      </c>
      <c r="D137" s="66">
        <f t="shared" si="5"/>
        <v>24</v>
      </c>
      <c r="E137" s="92">
        <v>9</v>
      </c>
      <c r="F137" s="92">
        <v>10</v>
      </c>
      <c r="G137" s="128">
        <v>4</v>
      </c>
      <c r="H137" s="128">
        <v>1</v>
      </c>
    </row>
    <row r="138" spans="1:8" ht="13.5">
      <c r="A138" s="10"/>
      <c r="B138" s="198" t="s">
        <v>68</v>
      </c>
      <c r="C138" s="199"/>
      <c r="D138" s="66">
        <f t="shared" si="5"/>
        <v>2</v>
      </c>
      <c r="E138" s="92">
        <v>1</v>
      </c>
      <c r="F138" s="128">
        <v>1</v>
      </c>
      <c r="G138" s="128" t="s">
        <v>176</v>
      </c>
      <c r="H138" s="128" t="s">
        <v>176</v>
      </c>
    </row>
    <row r="139" spans="1:8" ht="13.5">
      <c r="A139" s="10"/>
      <c r="B139" s="216" t="s">
        <v>60</v>
      </c>
      <c r="C139" s="216"/>
      <c r="D139" s="75">
        <f t="shared" si="5"/>
        <v>2</v>
      </c>
      <c r="E139" s="158">
        <v>2</v>
      </c>
      <c r="F139" s="128" t="s">
        <v>176</v>
      </c>
      <c r="G139" s="128" t="s">
        <v>176</v>
      </c>
      <c r="H139" s="128" t="s">
        <v>176</v>
      </c>
    </row>
    <row r="140" spans="1:8" ht="13.5">
      <c r="A140" s="20"/>
      <c r="B140" s="212" t="s">
        <v>40</v>
      </c>
      <c r="C140" s="213"/>
      <c r="D140" s="67">
        <f t="shared" si="5"/>
        <v>0</v>
      </c>
      <c r="E140" s="127" t="s">
        <v>176</v>
      </c>
      <c r="F140" s="127" t="s">
        <v>176</v>
      </c>
      <c r="G140" s="127" t="s">
        <v>176</v>
      </c>
      <c r="H140" s="127" t="s">
        <v>176</v>
      </c>
    </row>
    <row r="141" spans="5:8" ht="13.5">
      <c r="E141" s="192"/>
      <c r="F141" s="192"/>
      <c r="G141" s="192"/>
      <c r="H141" s="192"/>
    </row>
    <row r="142" spans="5:8" ht="13.5">
      <c r="E142" s="192"/>
      <c r="F142" s="192"/>
      <c r="G142" s="192"/>
      <c r="H142" s="192"/>
    </row>
    <row r="143" spans="5:8" ht="13.5">
      <c r="E143" s="192"/>
      <c r="F143" s="192"/>
      <c r="G143" s="192"/>
      <c r="H143" s="192"/>
    </row>
    <row r="144" spans="5:8" ht="13.5">
      <c r="E144" s="192"/>
      <c r="F144" s="192"/>
      <c r="G144" s="192"/>
      <c r="H144" s="192"/>
    </row>
    <row r="145" spans="5:8" ht="13.5">
      <c r="E145" s="192"/>
      <c r="F145" s="192"/>
      <c r="G145" s="192"/>
      <c r="H145" s="192"/>
    </row>
  </sheetData>
  <sheetProtection/>
  <mergeCells count="93">
    <mergeCell ref="B108:C108"/>
    <mergeCell ref="B33:C33"/>
    <mergeCell ref="B34:C34"/>
    <mergeCell ref="B35:C35"/>
    <mergeCell ref="B36:C36"/>
    <mergeCell ref="B37:C37"/>
    <mergeCell ref="B104:C104"/>
    <mergeCell ref="B105:C105"/>
    <mergeCell ref="B42:C42"/>
    <mergeCell ref="B43:C43"/>
    <mergeCell ref="B140:C140"/>
    <mergeCell ref="B18:C18"/>
    <mergeCell ref="B13:C13"/>
    <mergeCell ref="B14:C14"/>
    <mergeCell ref="B102:C102"/>
    <mergeCell ref="B16:C16"/>
    <mergeCell ref="B64:C64"/>
    <mergeCell ref="B47:C47"/>
    <mergeCell ref="B15:C15"/>
    <mergeCell ref="B27:C27"/>
    <mergeCell ref="B12:C12"/>
    <mergeCell ref="A4:C4"/>
    <mergeCell ref="B5:C5"/>
    <mergeCell ref="B6:C6"/>
    <mergeCell ref="B8:C8"/>
    <mergeCell ref="B7:C7"/>
    <mergeCell ref="B9:C9"/>
    <mergeCell ref="B10:C10"/>
    <mergeCell ref="B11:C11"/>
    <mergeCell ref="B44:C44"/>
    <mergeCell ref="B29:C29"/>
    <mergeCell ref="B30:C30"/>
    <mergeCell ref="B40:C40"/>
    <mergeCell ref="B41:C41"/>
    <mergeCell ref="B52:C52"/>
    <mergeCell ref="B46:C46"/>
    <mergeCell ref="B45:C45"/>
    <mergeCell ref="B51:C51"/>
    <mergeCell ref="B17:C17"/>
    <mergeCell ref="B19:C19"/>
    <mergeCell ref="B31:C31"/>
    <mergeCell ref="B32:C32"/>
    <mergeCell ref="B38:C38"/>
    <mergeCell ref="B39:C39"/>
    <mergeCell ref="B26:C26"/>
    <mergeCell ref="B28:C28"/>
    <mergeCell ref="B97:C97"/>
    <mergeCell ref="B69:C69"/>
    <mergeCell ref="B56:C56"/>
    <mergeCell ref="B57:C57"/>
    <mergeCell ref="B70:C70"/>
    <mergeCell ref="B98:C98"/>
    <mergeCell ref="B85:C85"/>
    <mergeCell ref="B88:C88"/>
    <mergeCell ref="B89:C89"/>
    <mergeCell ref="B58:C58"/>
    <mergeCell ref="B82:C82"/>
    <mergeCell ref="A76:C76"/>
    <mergeCell ref="B65:C65"/>
    <mergeCell ref="B84:C84"/>
    <mergeCell ref="B79:C79"/>
    <mergeCell ref="B80:C80"/>
    <mergeCell ref="B81:C81"/>
    <mergeCell ref="B139:C139"/>
    <mergeCell ref="B109:C109"/>
    <mergeCell ref="B110:C110"/>
    <mergeCell ref="B133:C133"/>
    <mergeCell ref="B134:C134"/>
    <mergeCell ref="B99:C99"/>
    <mergeCell ref="B116:C116"/>
    <mergeCell ref="B117:C117"/>
    <mergeCell ref="B106:C106"/>
    <mergeCell ref="B107:C107"/>
    <mergeCell ref="B121:C121"/>
    <mergeCell ref="B71:C71"/>
    <mergeCell ref="B100:C100"/>
    <mergeCell ref="B101:C101"/>
    <mergeCell ref="B103:C103"/>
    <mergeCell ref="B83:C83"/>
    <mergeCell ref="B78:C78"/>
    <mergeCell ref="B86:C86"/>
    <mergeCell ref="B90:C90"/>
    <mergeCell ref="B77:C77"/>
    <mergeCell ref="B138:C138"/>
    <mergeCell ref="B59:C59"/>
    <mergeCell ref="B128:C128"/>
    <mergeCell ref="B87:C87"/>
    <mergeCell ref="B122:C122"/>
    <mergeCell ref="B111:C111"/>
    <mergeCell ref="B112:C112"/>
    <mergeCell ref="B126:C126"/>
    <mergeCell ref="B127:C127"/>
    <mergeCell ref="B115:C115"/>
  </mergeCells>
  <printOptions horizontalCentered="1"/>
  <pageMargins left="0.3937007874015748" right="0.3937007874015748" top="0.1968503937007874" bottom="0.1968503937007874" header="0.5118110236220472" footer="0.35433070866141736"/>
  <pageSetup firstPageNumber="35" useFirstPageNumber="1" horizontalDpi="600" verticalDpi="600" orientation="portrait" paperSize="9" scale="95" r:id="rId2"/>
  <headerFooter alignWithMargins="0">
    <oddFooter>&amp;R&amp;P</oddFooter>
  </headerFooter>
  <rowBreaks count="1" manualBreakCount="1">
    <brk id="7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="120" zoomScaleNormal="12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55" sqref="D55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174</v>
      </c>
      <c r="G2" s="26"/>
      <c r="H2" s="57" t="s">
        <v>193</v>
      </c>
    </row>
    <row r="3" spans="1:8" ht="12.75" customHeight="1">
      <c r="A3" s="120" t="s">
        <v>187</v>
      </c>
      <c r="B3" s="121"/>
      <c r="C3" s="122" t="s">
        <v>188</v>
      </c>
      <c r="D3" s="60" t="s">
        <v>128</v>
      </c>
      <c r="E3" s="60" t="s">
        <v>71</v>
      </c>
      <c r="F3" s="60" t="s">
        <v>86</v>
      </c>
      <c r="G3" s="60" t="s">
        <v>7</v>
      </c>
      <c r="H3" s="60" t="s">
        <v>87</v>
      </c>
    </row>
    <row r="4" spans="1:8" ht="12.75" customHeight="1">
      <c r="A4" s="220" t="s">
        <v>10</v>
      </c>
      <c r="B4" s="221"/>
      <c r="C4" s="222"/>
      <c r="D4" s="63">
        <f>SUM(D5:D8)</f>
        <v>1456</v>
      </c>
      <c r="E4" s="63">
        <f>SUM(E5:E8)</f>
        <v>738</v>
      </c>
      <c r="F4" s="63">
        <f>SUM(F5:F8)</f>
        <v>341</v>
      </c>
      <c r="G4" s="63">
        <f>SUM(G5:G8)</f>
        <v>339</v>
      </c>
      <c r="H4" s="63">
        <f>SUM(H5:H8)</f>
        <v>38</v>
      </c>
    </row>
    <row r="5" spans="1:8" ht="12.75" customHeight="1">
      <c r="A5" s="4" t="s">
        <v>11</v>
      </c>
      <c r="B5" s="202" t="s">
        <v>150</v>
      </c>
      <c r="C5" s="203" t="s">
        <v>0</v>
      </c>
      <c r="D5" s="64">
        <f aca="true" t="shared" si="0" ref="D5:D35">SUM(E5,G5,F5,H5)</f>
        <v>645</v>
      </c>
      <c r="E5" s="170">
        <v>334</v>
      </c>
      <c r="F5" s="98">
        <v>172</v>
      </c>
      <c r="G5" s="98">
        <v>127</v>
      </c>
      <c r="H5" s="91">
        <v>12</v>
      </c>
    </row>
    <row r="6" spans="1:8" ht="12.75" customHeight="1">
      <c r="A6" s="5"/>
      <c r="B6" s="210" t="s">
        <v>88</v>
      </c>
      <c r="C6" s="211" t="s">
        <v>1</v>
      </c>
      <c r="D6" s="64">
        <f t="shared" si="0"/>
        <v>809</v>
      </c>
      <c r="E6" s="170">
        <v>403</v>
      </c>
      <c r="F6" s="98">
        <v>169</v>
      </c>
      <c r="G6" s="98">
        <v>211</v>
      </c>
      <c r="H6" s="92">
        <v>26</v>
      </c>
    </row>
    <row r="7" spans="1:8" ht="12.75" customHeight="1">
      <c r="A7" s="5"/>
      <c r="B7" s="210" t="s">
        <v>89</v>
      </c>
      <c r="C7" s="211" t="s">
        <v>2</v>
      </c>
      <c r="D7" s="64">
        <f t="shared" si="0"/>
        <v>2</v>
      </c>
      <c r="E7" s="98">
        <v>1</v>
      </c>
      <c r="F7" s="98" t="s">
        <v>176</v>
      </c>
      <c r="G7" s="98">
        <v>1</v>
      </c>
      <c r="H7" s="91" t="s">
        <v>176</v>
      </c>
    </row>
    <row r="8" spans="1:8" ht="12.75" customHeight="1">
      <c r="A8" s="6"/>
      <c r="B8" s="214" t="s">
        <v>3</v>
      </c>
      <c r="C8" s="215" t="s">
        <v>3</v>
      </c>
      <c r="D8" s="67">
        <f t="shared" si="0"/>
        <v>0</v>
      </c>
      <c r="E8" s="170" t="s">
        <v>176</v>
      </c>
      <c r="F8" s="170" t="s">
        <v>176</v>
      </c>
      <c r="G8" s="171" t="s">
        <v>176</v>
      </c>
      <c r="H8" s="99" t="s">
        <v>176</v>
      </c>
    </row>
    <row r="9" spans="1:8" ht="12.75" customHeight="1">
      <c r="A9" s="4" t="s">
        <v>12</v>
      </c>
      <c r="B9" s="202" t="s">
        <v>13</v>
      </c>
      <c r="C9" s="203"/>
      <c r="D9" s="65">
        <f t="shared" si="0"/>
        <v>17</v>
      </c>
      <c r="E9" s="107">
        <v>10</v>
      </c>
      <c r="F9" s="107">
        <v>4</v>
      </c>
      <c r="G9" s="156">
        <v>2</v>
      </c>
      <c r="H9" s="91">
        <v>1</v>
      </c>
    </row>
    <row r="10" spans="1:8" ht="12.75" customHeight="1">
      <c r="A10" s="5"/>
      <c r="B10" s="210" t="s">
        <v>14</v>
      </c>
      <c r="C10" s="211"/>
      <c r="D10" s="66">
        <f t="shared" si="0"/>
        <v>155</v>
      </c>
      <c r="E10" s="92">
        <v>77</v>
      </c>
      <c r="F10" s="92">
        <v>40</v>
      </c>
      <c r="G10" s="156">
        <v>35</v>
      </c>
      <c r="H10" s="157">
        <v>3</v>
      </c>
    </row>
    <row r="11" spans="1:8" ht="12.75" customHeight="1">
      <c r="A11" s="5"/>
      <c r="B11" s="210" t="s">
        <v>15</v>
      </c>
      <c r="C11" s="211"/>
      <c r="D11" s="66">
        <f t="shared" si="0"/>
        <v>741</v>
      </c>
      <c r="E11" s="92">
        <v>374</v>
      </c>
      <c r="F11" s="92">
        <v>170</v>
      </c>
      <c r="G11" s="156">
        <v>183</v>
      </c>
      <c r="H11" s="157">
        <v>14</v>
      </c>
    </row>
    <row r="12" spans="1:8" ht="12.75" customHeight="1">
      <c r="A12" s="5"/>
      <c r="B12" s="210" t="s">
        <v>16</v>
      </c>
      <c r="C12" s="211"/>
      <c r="D12" s="66">
        <f t="shared" si="0"/>
        <v>475</v>
      </c>
      <c r="E12" s="92">
        <v>254</v>
      </c>
      <c r="F12" s="92">
        <v>95</v>
      </c>
      <c r="G12" s="156">
        <v>107</v>
      </c>
      <c r="H12" s="157">
        <v>19</v>
      </c>
    </row>
    <row r="13" spans="1:8" ht="12.75" customHeight="1">
      <c r="A13" s="5"/>
      <c r="B13" s="210" t="s">
        <v>17</v>
      </c>
      <c r="C13" s="211"/>
      <c r="D13" s="66">
        <f t="shared" si="0"/>
        <v>44</v>
      </c>
      <c r="E13" s="92">
        <v>21</v>
      </c>
      <c r="F13" s="92">
        <v>10</v>
      </c>
      <c r="G13" s="156">
        <v>12</v>
      </c>
      <c r="H13" s="133">
        <v>1</v>
      </c>
    </row>
    <row r="14" spans="1:8" ht="12.75" customHeight="1">
      <c r="A14" s="5"/>
      <c r="B14" s="214" t="s">
        <v>67</v>
      </c>
      <c r="C14" s="215"/>
      <c r="D14" s="67">
        <f t="shared" si="0"/>
        <v>24</v>
      </c>
      <c r="E14" s="99">
        <v>2</v>
      </c>
      <c r="F14" s="172">
        <v>22</v>
      </c>
      <c r="G14" s="95" t="s">
        <v>176</v>
      </c>
      <c r="H14" s="171" t="s">
        <v>176</v>
      </c>
    </row>
    <row r="15" spans="1:8" ht="12.75" customHeight="1">
      <c r="A15" s="4" t="s">
        <v>19</v>
      </c>
      <c r="B15" s="202" t="s">
        <v>20</v>
      </c>
      <c r="C15" s="203"/>
      <c r="D15" s="65">
        <f t="shared" si="0"/>
        <v>1422</v>
      </c>
      <c r="E15" s="107">
        <v>719</v>
      </c>
      <c r="F15" s="107">
        <v>336</v>
      </c>
      <c r="G15" s="156">
        <v>331</v>
      </c>
      <c r="H15" s="157">
        <v>36</v>
      </c>
    </row>
    <row r="16" spans="1:8" ht="12.75" customHeight="1">
      <c r="A16" s="5" t="s">
        <v>4</v>
      </c>
      <c r="B16" s="210" t="s">
        <v>21</v>
      </c>
      <c r="C16" s="211"/>
      <c r="D16" s="66">
        <f t="shared" si="0"/>
        <v>29</v>
      </c>
      <c r="E16" s="92">
        <v>17</v>
      </c>
      <c r="F16" s="92">
        <v>4</v>
      </c>
      <c r="G16" s="156">
        <v>6</v>
      </c>
      <c r="H16" s="157">
        <v>2</v>
      </c>
    </row>
    <row r="17" spans="1:8" ht="12.75" customHeight="1">
      <c r="A17" s="5"/>
      <c r="B17" s="210" t="s">
        <v>22</v>
      </c>
      <c r="C17" s="211"/>
      <c r="D17" s="66">
        <f t="shared" si="0"/>
        <v>5</v>
      </c>
      <c r="E17" s="92">
        <v>2</v>
      </c>
      <c r="F17" s="92">
        <v>1</v>
      </c>
      <c r="G17" s="156">
        <v>2</v>
      </c>
      <c r="H17" s="91" t="s">
        <v>176</v>
      </c>
    </row>
    <row r="18" spans="1:8" ht="12.75" customHeight="1">
      <c r="A18" s="6"/>
      <c r="B18" s="206" t="s">
        <v>74</v>
      </c>
      <c r="C18" s="207"/>
      <c r="D18" s="66">
        <f t="shared" si="0"/>
        <v>0</v>
      </c>
      <c r="E18" s="99" t="s">
        <v>176</v>
      </c>
      <c r="F18" s="99" t="s">
        <v>176</v>
      </c>
      <c r="G18" s="99" t="s">
        <v>176</v>
      </c>
      <c r="H18" s="99" t="s">
        <v>176</v>
      </c>
    </row>
    <row r="19" spans="1:8" ht="12.75" customHeight="1">
      <c r="A19" s="4" t="s">
        <v>23</v>
      </c>
      <c r="B19" s="7" t="s">
        <v>75</v>
      </c>
      <c r="C19" s="27" t="s">
        <v>186</v>
      </c>
      <c r="D19" s="65">
        <f t="shared" si="0"/>
        <v>1409</v>
      </c>
      <c r="E19" s="107">
        <v>711</v>
      </c>
      <c r="F19" s="107">
        <v>327</v>
      </c>
      <c r="G19" s="156">
        <v>333</v>
      </c>
      <c r="H19" s="157">
        <v>38</v>
      </c>
    </row>
    <row r="20" spans="1:8" ht="12.75" customHeight="1">
      <c r="A20" s="5"/>
      <c r="B20" s="8"/>
      <c r="C20" s="27" t="s">
        <v>70</v>
      </c>
      <c r="D20" s="66">
        <f t="shared" si="0"/>
        <v>46</v>
      </c>
      <c r="E20" s="92">
        <v>26</v>
      </c>
      <c r="F20" s="92">
        <v>14</v>
      </c>
      <c r="G20" s="156">
        <v>6</v>
      </c>
      <c r="H20" s="133" t="s">
        <v>176</v>
      </c>
    </row>
    <row r="21" spans="1:8" ht="12.75" customHeight="1">
      <c r="A21" s="10"/>
      <c r="B21" s="11"/>
      <c r="C21" s="9" t="s">
        <v>59</v>
      </c>
      <c r="D21" s="67">
        <f t="shared" si="0"/>
        <v>1</v>
      </c>
      <c r="E21" s="158">
        <v>1</v>
      </c>
      <c r="F21" s="158" t="s">
        <v>176</v>
      </c>
      <c r="G21" s="158" t="s">
        <v>176</v>
      </c>
      <c r="H21" s="173" t="s">
        <v>176</v>
      </c>
    </row>
    <row r="22" spans="1:8" ht="12.75" customHeight="1">
      <c r="A22" s="5"/>
      <c r="B22" s="38" t="s">
        <v>76</v>
      </c>
      <c r="C22" s="28" t="s">
        <v>77</v>
      </c>
      <c r="D22" s="65">
        <f t="shared" si="0"/>
        <v>1455</v>
      </c>
      <c r="E22" s="174">
        <v>737</v>
      </c>
      <c r="F22" s="107">
        <v>341</v>
      </c>
      <c r="G22" s="163">
        <v>339</v>
      </c>
      <c r="H22" s="157">
        <v>38</v>
      </c>
    </row>
    <row r="23" spans="1:8" ht="12.75" customHeight="1">
      <c r="A23" s="5"/>
      <c r="B23" s="8"/>
      <c r="C23" s="14" t="s">
        <v>28</v>
      </c>
      <c r="D23" s="66">
        <f t="shared" si="0"/>
        <v>0</v>
      </c>
      <c r="E23" s="175" t="s">
        <v>176</v>
      </c>
      <c r="F23" s="92" t="s">
        <v>176</v>
      </c>
      <c r="G23" s="157" t="s">
        <v>176</v>
      </c>
      <c r="H23" s="157" t="s">
        <v>176</v>
      </c>
    </row>
    <row r="24" spans="1:8" ht="12.75" customHeight="1">
      <c r="A24" s="6"/>
      <c r="B24" s="41"/>
      <c r="C24" s="12" t="s">
        <v>59</v>
      </c>
      <c r="D24" s="67">
        <f t="shared" si="0"/>
        <v>1</v>
      </c>
      <c r="E24" s="155">
        <v>1</v>
      </c>
      <c r="F24" s="99" t="s">
        <v>176</v>
      </c>
      <c r="G24" s="99" t="s">
        <v>176</v>
      </c>
      <c r="H24" s="99" t="s">
        <v>176</v>
      </c>
    </row>
    <row r="25" spans="1:8" ht="12.75" customHeight="1">
      <c r="A25" s="4" t="s">
        <v>30</v>
      </c>
      <c r="B25" s="202" t="s">
        <v>31</v>
      </c>
      <c r="C25" s="203"/>
      <c r="D25" s="65">
        <f t="shared" si="0"/>
        <v>3</v>
      </c>
      <c r="E25" s="107" t="s">
        <v>176</v>
      </c>
      <c r="F25" s="107">
        <v>2</v>
      </c>
      <c r="G25" s="94">
        <v>1</v>
      </c>
      <c r="H25" s="159" t="s">
        <v>176</v>
      </c>
    </row>
    <row r="26" spans="1:8" ht="12.75" customHeight="1">
      <c r="A26" s="5" t="s">
        <v>5</v>
      </c>
      <c r="B26" s="210" t="s">
        <v>32</v>
      </c>
      <c r="C26" s="211"/>
      <c r="D26" s="66">
        <f t="shared" si="0"/>
        <v>11</v>
      </c>
      <c r="E26" s="92">
        <v>5</v>
      </c>
      <c r="F26" s="92">
        <v>3</v>
      </c>
      <c r="G26" s="94">
        <v>3</v>
      </c>
      <c r="H26" s="159" t="s">
        <v>176</v>
      </c>
    </row>
    <row r="27" spans="1:8" ht="12.75" customHeight="1">
      <c r="A27" s="5"/>
      <c r="B27" s="210" t="s">
        <v>33</v>
      </c>
      <c r="C27" s="211"/>
      <c r="D27" s="66">
        <f t="shared" si="0"/>
        <v>32</v>
      </c>
      <c r="E27" s="92">
        <v>18</v>
      </c>
      <c r="F27" s="92">
        <v>8</v>
      </c>
      <c r="G27" s="94">
        <v>6</v>
      </c>
      <c r="H27" s="159" t="s">
        <v>176</v>
      </c>
    </row>
    <row r="28" spans="1:8" ht="12.75" customHeight="1">
      <c r="A28" s="5"/>
      <c r="B28" s="210" t="s">
        <v>34</v>
      </c>
      <c r="C28" s="211"/>
      <c r="D28" s="66">
        <f t="shared" si="0"/>
        <v>379</v>
      </c>
      <c r="E28" s="92">
        <v>196</v>
      </c>
      <c r="F28" s="92">
        <v>81</v>
      </c>
      <c r="G28" s="94">
        <v>93</v>
      </c>
      <c r="H28" s="159">
        <v>9</v>
      </c>
    </row>
    <row r="29" spans="1:8" ht="12.75" customHeight="1">
      <c r="A29" s="5"/>
      <c r="B29" s="210" t="s">
        <v>35</v>
      </c>
      <c r="C29" s="211"/>
      <c r="D29" s="66">
        <f t="shared" si="0"/>
        <v>968</v>
      </c>
      <c r="E29" s="92">
        <v>500</v>
      </c>
      <c r="F29" s="92">
        <v>215</v>
      </c>
      <c r="G29" s="94">
        <v>224</v>
      </c>
      <c r="H29" s="159">
        <v>29</v>
      </c>
    </row>
    <row r="30" spans="1:8" ht="12.75" customHeight="1">
      <c r="A30" s="6"/>
      <c r="B30" s="206" t="s">
        <v>59</v>
      </c>
      <c r="C30" s="207"/>
      <c r="D30" s="67">
        <f t="shared" si="0"/>
        <v>63</v>
      </c>
      <c r="E30" s="99">
        <v>19</v>
      </c>
      <c r="F30" s="99">
        <v>32</v>
      </c>
      <c r="G30" s="99">
        <v>12</v>
      </c>
      <c r="H30" s="99" t="s">
        <v>176</v>
      </c>
    </row>
    <row r="31" spans="1:8" ht="12.75" customHeight="1">
      <c r="A31" s="4" t="s">
        <v>36</v>
      </c>
      <c r="B31" s="202" t="s">
        <v>78</v>
      </c>
      <c r="C31" s="203"/>
      <c r="D31" s="65">
        <f t="shared" si="0"/>
        <v>1420</v>
      </c>
      <c r="E31" s="107">
        <v>728</v>
      </c>
      <c r="F31" s="107">
        <v>318</v>
      </c>
      <c r="G31" s="156">
        <v>338</v>
      </c>
      <c r="H31" s="157">
        <v>36</v>
      </c>
    </row>
    <row r="32" spans="1:8" ht="12.75" customHeight="1">
      <c r="A32" s="5"/>
      <c r="B32" s="210" t="s">
        <v>79</v>
      </c>
      <c r="C32" s="211"/>
      <c r="D32" s="66">
        <f t="shared" si="0"/>
        <v>11</v>
      </c>
      <c r="E32" s="92">
        <v>4</v>
      </c>
      <c r="F32" s="92">
        <v>6</v>
      </c>
      <c r="G32" s="157" t="s">
        <v>176</v>
      </c>
      <c r="H32" s="157">
        <v>1</v>
      </c>
    </row>
    <row r="33" spans="1:8" ht="12.75" customHeight="1">
      <c r="A33" s="6"/>
      <c r="B33" s="206" t="s">
        <v>80</v>
      </c>
      <c r="C33" s="207"/>
      <c r="D33" s="67">
        <f t="shared" si="0"/>
        <v>25</v>
      </c>
      <c r="E33" s="99">
        <v>6</v>
      </c>
      <c r="F33" s="99">
        <v>17</v>
      </c>
      <c r="G33" s="95">
        <v>1</v>
      </c>
      <c r="H33" s="134">
        <v>1</v>
      </c>
    </row>
    <row r="34" spans="1:8" ht="12.75" customHeight="1">
      <c r="A34" s="4" t="s">
        <v>41</v>
      </c>
      <c r="B34" s="218" t="s">
        <v>42</v>
      </c>
      <c r="C34" s="219"/>
      <c r="D34" s="65">
        <f>SUM(E34,G34,F34,H34)</f>
        <v>1263</v>
      </c>
      <c r="E34" s="107">
        <v>630</v>
      </c>
      <c r="F34" s="107">
        <v>286</v>
      </c>
      <c r="G34" s="165">
        <v>311</v>
      </c>
      <c r="H34" s="157">
        <v>36</v>
      </c>
    </row>
    <row r="35" spans="1:8" ht="12.75" customHeight="1">
      <c r="A35" s="5"/>
      <c r="B35" s="15" t="s">
        <v>43</v>
      </c>
      <c r="C35" s="115" t="s">
        <v>44</v>
      </c>
      <c r="D35" s="66">
        <f t="shared" si="0"/>
        <v>150</v>
      </c>
      <c r="E35" s="92">
        <v>94</v>
      </c>
      <c r="F35" s="92">
        <v>30</v>
      </c>
      <c r="G35" s="166">
        <v>24</v>
      </c>
      <c r="H35" s="159">
        <v>2</v>
      </c>
    </row>
    <row r="36" spans="1:8" ht="12.75" customHeight="1">
      <c r="A36" s="5"/>
      <c r="B36" s="17"/>
      <c r="C36" s="115" t="s">
        <v>45</v>
      </c>
      <c r="D36" s="66">
        <f aca="true" t="shared" si="1" ref="D36:D56">SUM(E36,G36,F36,H36)</f>
        <v>0</v>
      </c>
      <c r="E36" s="92" t="s">
        <v>176</v>
      </c>
      <c r="F36" s="92" t="s">
        <v>176</v>
      </c>
      <c r="G36" s="92" t="s">
        <v>176</v>
      </c>
      <c r="H36" s="92" t="s">
        <v>176</v>
      </c>
    </row>
    <row r="37" spans="1:8" ht="12.75" customHeight="1">
      <c r="A37" s="5"/>
      <c r="B37" s="18"/>
      <c r="C37" s="116" t="s">
        <v>46</v>
      </c>
      <c r="D37" s="66">
        <f t="shared" si="1"/>
        <v>28</v>
      </c>
      <c r="E37" s="92">
        <v>14</v>
      </c>
      <c r="F37" s="92">
        <v>10</v>
      </c>
      <c r="G37" s="167">
        <v>4</v>
      </c>
      <c r="H37" s="92" t="s">
        <v>176</v>
      </c>
    </row>
    <row r="38" spans="1:8" ht="12.75" customHeight="1">
      <c r="A38" s="20"/>
      <c r="B38" s="206" t="s">
        <v>40</v>
      </c>
      <c r="C38" s="207"/>
      <c r="D38" s="67">
        <f t="shared" si="1"/>
        <v>15</v>
      </c>
      <c r="E38" s="99" t="s">
        <v>176</v>
      </c>
      <c r="F38" s="99">
        <v>15</v>
      </c>
      <c r="G38" s="99" t="s">
        <v>176</v>
      </c>
      <c r="H38" s="99" t="s">
        <v>176</v>
      </c>
    </row>
    <row r="39" spans="1:8" ht="12.75" customHeight="1">
      <c r="A39" s="4" t="s">
        <v>149</v>
      </c>
      <c r="B39" s="204" t="s">
        <v>137</v>
      </c>
      <c r="C39" s="205"/>
      <c r="D39" s="65">
        <f>SUM(E39,G39,F39,H39)</f>
        <v>89</v>
      </c>
      <c r="E39" s="107">
        <v>59</v>
      </c>
      <c r="F39" s="107">
        <v>15</v>
      </c>
      <c r="G39" s="163">
        <v>13</v>
      </c>
      <c r="H39" s="168">
        <v>2</v>
      </c>
    </row>
    <row r="40" spans="1:8" ht="12.75" customHeight="1">
      <c r="A40" s="5" t="s">
        <v>47</v>
      </c>
      <c r="C40" s="14" t="s">
        <v>48</v>
      </c>
      <c r="D40" s="66">
        <f t="shared" si="1"/>
        <v>9</v>
      </c>
      <c r="E40" s="97">
        <v>7</v>
      </c>
      <c r="F40" s="131">
        <v>2</v>
      </c>
      <c r="G40" s="128" t="s">
        <v>176</v>
      </c>
      <c r="H40" s="131" t="s">
        <v>176</v>
      </c>
    </row>
    <row r="41" spans="1:8" ht="12.75" customHeight="1">
      <c r="A41" s="5" t="s">
        <v>49</v>
      </c>
      <c r="C41" s="9" t="s">
        <v>50</v>
      </c>
      <c r="D41" s="66">
        <f t="shared" si="1"/>
        <v>80</v>
      </c>
      <c r="E41" s="92">
        <v>52</v>
      </c>
      <c r="F41" s="92">
        <v>13</v>
      </c>
      <c r="G41" s="128">
        <v>13</v>
      </c>
      <c r="H41" s="168">
        <v>2</v>
      </c>
    </row>
    <row r="42" spans="1:8" ht="12.75" customHeight="1">
      <c r="A42" s="5"/>
      <c r="C42" s="21" t="s">
        <v>80</v>
      </c>
      <c r="D42" s="66">
        <f t="shared" si="1"/>
        <v>0</v>
      </c>
      <c r="E42" s="131" t="s">
        <v>176</v>
      </c>
      <c r="F42" s="131" t="s">
        <v>176</v>
      </c>
      <c r="G42" s="131" t="s">
        <v>176</v>
      </c>
      <c r="H42" s="131" t="s">
        <v>176</v>
      </c>
    </row>
    <row r="43" spans="1:8" ht="12.75" customHeight="1">
      <c r="A43" s="5"/>
      <c r="B43" s="210" t="s">
        <v>52</v>
      </c>
      <c r="C43" s="211"/>
      <c r="D43" s="66">
        <f t="shared" si="1"/>
        <v>47</v>
      </c>
      <c r="E43" s="92">
        <v>29</v>
      </c>
      <c r="F43" s="92">
        <v>14</v>
      </c>
      <c r="G43" s="128">
        <v>4</v>
      </c>
      <c r="H43" s="128" t="s">
        <v>176</v>
      </c>
    </row>
    <row r="44" spans="1:8" ht="12.75" customHeight="1">
      <c r="A44" s="5"/>
      <c r="B44" s="210" t="s">
        <v>53</v>
      </c>
      <c r="C44" s="211"/>
      <c r="D44" s="66">
        <f t="shared" si="1"/>
        <v>0</v>
      </c>
      <c r="E44" s="128" t="s">
        <v>176</v>
      </c>
      <c r="F44" s="131" t="s">
        <v>176</v>
      </c>
      <c r="G44" s="131" t="s">
        <v>176</v>
      </c>
      <c r="H44" s="92" t="s">
        <v>176</v>
      </c>
    </row>
    <row r="45" spans="1:8" ht="12.75" customHeight="1">
      <c r="A45" s="5"/>
      <c r="B45" s="200" t="s">
        <v>55</v>
      </c>
      <c r="C45" s="201"/>
      <c r="D45" s="66">
        <f t="shared" si="1"/>
        <v>14</v>
      </c>
      <c r="E45" s="92">
        <v>5</v>
      </c>
      <c r="F45" s="92">
        <v>4</v>
      </c>
      <c r="G45" s="131">
        <v>5</v>
      </c>
      <c r="H45" s="92" t="s">
        <v>176</v>
      </c>
    </row>
    <row r="46" spans="1:8" ht="12.75" customHeight="1">
      <c r="A46" s="5"/>
      <c r="C46" s="14" t="s">
        <v>90</v>
      </c>
      <c r="D46" s="66">
        <f t="shared" si="1"/>
        <v>12</v>
      </c>
      <c r="E46" s="92">
        <v>4</v>
      </c>
      <c r="F46" s="92">
        <v>4</v>
      </c>
      <c r="G46" s="131">
        <v>4</v>
      </c>
      <c r="H46" s="92" t="s">
        <v>176</v>
      </c>
    </row>
    <row r="47" spans="1:8" ht="12.75" customHeight="1">
      <c r="A47" s="5"/>
      <c r="C47" s="9" t="s">
        <v>60</v>
      </c>
      <c r="D47" s="66">
        <f t="shared" si="1"/>
        <v>2</v>
      </c>
      <c r="E47" s="92">
        <v>1</v>
      </c>
      <c r="F47" s="92" t="s">
        <v>176</v>
      </c>
      <c r="G47" s="92">
        <v>1</v>
      </c>
      <c r="H47" s="92" t="s">
        <v>176</v>
      </c>
    </row>
    <row r="48" spans="1:8" ht="12.75" customHeight="1">
      <c r="A48" s="10"/>
      <c r="C48" s="21" t="s">
        <v>81</v>
      </c>
      <c r="D48" s="66">
        <f t="shared" si="1"/>
        <v>0</v>
      </c>
      <c r="E48" s="92" t="s">
        <v>176</v>
      </c>
      <c r="F48" s="92" t="s">
        <v>176</v>
      </c>
      <c r="G48" s="92" t="s">
        <v>176</v>
      </c>
      <c r="H48" s="92" t="s">
        <v>176</v>
      </c>
    </row>
    <row r="49" spans="1:8" ht="12.75" customHeight="1">
      <c r="A49" s="10"/>
      <c r="B49" s="223" t="s">
        <v>60</v>
      </c>
      <c r="C49" s="217"/>
      <c r="D49" s="75">
        <f t="shared" si="1"/>
        <v>47</v>
      </c>
      <c r="E49" s="158">
        <v>27</v>
      </c>
      <c r="F49" s="158">
        <v>14</v>
      </c>
      <c r="G49" s="169">
        <v>6</v>
      </c>
      <c r="H49" s="92" t="s">
        <v>176</v>
      </c>
    </row>
    <row r="50" spans="1:8" ht="12.75" customHeight="1">
      <c r="A50" s="10"/>
      <c r="B50" s="223" t="s">
        <v>40</v>
      </c>
      <c r="C50" s="217"/>
      <c r="D50" s="67">
        <f t="shared" si="1"/>
        <v>0</v>
      </c>
      <c r="E50" s="92" t="s">
        <v>176</v>
      </c>
      <c r="F50" s="92" t="s">
        <v>176</v>
      </c>
      <c r="G50" s="92" t="s">
        <v>176</v>
      </c>
      <c r="H50" s="92" t="s">
        <v>176</v>
      </c>
    </row>
    <row r="51" spans="1:8" ht="12.75" customHeight="1">
      <c r="A51" s="4" t="s">
        <v>61</v>
      </c>
      <c r="B51" s="38" t="s">
        <v>63</v>
      </c>
      <c r="C51" s="28" t="s">
        <v>82</v>
      </c>
      <c r="D51" s="65">
        <f>SUM(E51,G51,F51,H51)</f>
        <v>1360</v>
      </c>
      <c r="E51" s="107">
        <v>699</v>
      </c>
      <c r="F51" s="107">
        <v>304</v>
      </c>
      <c r="G51" s="163">
        <v>321</v>
      </c>
      <c r="H51" s="163">
        <v>36</v>
      </c>
    </row>
    <row r="52" spans="1:8" ht="12.75" customHeight="1">
      <c r="A52" s="5" t="s">
        <v>62</v>
      </c>
      <c r="B52" s="11"/>
      <c r="C52" s="30" t="s">
        <v>83</v>
      </c>
      <c r="D52" s="66">
        <f t="shared" si="1"/>
        <v>74</v>
      </c>
      <c r="E52" s="92">
        <v>35</v>
      </c>
      <c r="F52" s="92">
        <v>21</v>
      </c>
      <c r="G52" s="128">
        <v>17</v>
      </c>
      <c r="H52" s="128">
        <v>1</v>
      </c>
    </row>
    <row r="53" spans="1:8" ht="12.75" customHeight="1">
      <c r="A53" s="5" t="s">
        <v>49</v>
      </c>
      <c r="B53" s="39" t="s">
        <v>66</v>
      </c>
      <c r="C53" s="14" t="s">
        <v>80</v>
      </c>
      <c r="D53" s="66">
        <f t="shared" si="1"/>
        <v>22</v>
      </c>
      <c r="E53" s="92">
        <v>4</v>
      </c>
      <c r="F53" s="92">
        <v>16</v>
      </c>
      <c r="G53" s="128">
        <v>1</v>
      </c>
      <c r="H53" s="128">
        <v>1</v>
      </c>
    </row>
    <row r="54" spans="1:8" ht="12.75" customHeight="1">
      <c r="A54" s="10"/>
      <c r="B54" s="198" t="s">
        <v>68</v>
      </c>
      <c r="C54" s="199"/>
      <c r="D54" s="66">
        <f>SUM(E54,G54,F54,H54)</f>
        <v>0</v>
      </c>
      <c r="E54" s="92" t="s">
        <v>176</v>
      </c>
      <c r="F54" s="128" t="s">
        <v>176</v>
      </c>
      <c r="G54" s="128" t="s">
        <v>176</v>
      </c>
      <c r="H54" s="128" t="s">
        <v>176</v>
      </c>
    </row>
    <row r="55" spans="1:8" ht="12.75" customHeight="1">
      <c r="A55" s="10"/>
      <c r="B55" s="216" t="s">
        <v>60</v>
      </c>
      <c r="C55" s="216"/>
      <c r="D55" s="66">
        <f t="shared" si="1"/>
        <v>0</v>
      </c>
      <c r="E55" s="92" t="s">
        <v>176</v>
      </c>
      <c r="F55" s="92" t="s">
        <v>176</v>
      </c>
      <c r="G55" s="92" t="s">
        <v>176</v>
      </c>
      <c r="H55" s="92" t="s">
        <v>176</v>
      </c>
    </row>
    <row r="56" spans="1:8" ht="12.75" customHeight="1">
      <c r="A56" s="20"/>
      <c r="B56" s="212" t="s">
        <v>91</v>
      </c>
      <c r="C56" s="213"/>
      <c r="D56" s="67">
        <f t="shared" si="1"/>
        <v>0</v>
      </c>
      <c r="E56" s="92" t="s">
        <v>176</v>
      </c>
      <c r="F56" s="92" t="s">
        <v>176</v>
      </c>
      <c r="G56" s="92" t="s">
        <v>176</v>
      </c>
      <c r="H56" s="92" t="s">
        <v>176</v>
      </c>
    </row>
    <row r="57" spans="1:8" ht="12.75" customHeight="1">
      <c r="A57" s="23"/>
      <c r="B57" s="24"/>
      <c r="C57" s="24"/>
      <c r="D57" s="25"/>
      <c r="E57" s="25"/>
      <c r="F57" s="25"/>
      <c r="G57" s="25"/>
      <c r="H57" s="25"/>
    </row>
    <row r="58" ht="12.75" customHeight="1"/>
    <row r="59" ht="12.75" customHeight="1"/>
    <row r="60" ht="12.75" customHeight="1"/>
    <row r="61" ht="12.75" customHeight="1">
      <c r="H61" s="2">
        <v>37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mergeCells count="35">
    <mergeCell ref="A4:C4"/>
    <mergeCell ref="B5:C5"/>
    <mergeCell ref="B6:C6"/>
    <mergeCell ref="B25:C25"/>
    <mergeCell ref="B30:C30"/>
    <mergeCell ref="B13:C13"/>
    <mergeCell ref="B14:C14"/>
    <mergeCell ref="B15:C15"/>
    <mergeCell ref="B17:C17"/>
    <mergeCell ref="B7:C7"/>
    <mergeCell ref="B8:C8"/>
    <mergeCell ref="B16:C16"/>
    <mergeCell ref="B18:C18"/>
    <mergeCell ref="B11:C11"/>
    <mergeCell ref="B12:C12"/>
    <mergeCell ref="B9:C9"/>
    <mergeCell ref="B10:C10"/>
    <mergeCell ref="B38:C38"/>
    <mergeCell ref="B39:C39"/>
    <mergeCell ref="B29:C29"/>
    <mergeCell ref="B26:C26"/>
    <mergeCell ref="B27:C27"/>
    <mergeCell ref="B32:C32"/>
    <mergeCell ref="B34:C34"/>
    <mergeCell ref="B31:C31"/>
    <mergeCell ref="B33:C33"/>
    <mergeCell ref="B28:C28"/>
    <mergeCell ref="B50:C50"/>
    <mergeCell ref="B56:C56"/>
    <mergeCell ref="B43:C43"/>
    <mergeCell ref="B44:C44"/>
    <mergeCell ref="B54:C54"/>
    <mergeCell ref="B55:C55"/>
    <mergeCell ref="B49:C49"/>
    <mergeCell ref="B45:C45"/>
  </mergeCells>
  <printOptions horizontalCentered="1"/>
  <pageMargins left="0.3937007874015748" right="0.3937007874015748" top="0.7874015748031497" bottom="0.1968503937007874" header="0.5118110236220472" footer="0.5118110236220472"/>
  <pageSetup firstPageNumber="36" useFirstPageNumber="1" horizontalDpi="600" verticalDpi="600" orientation="portrait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7"/>
  <sheetViews>
    <sheetView showGridLines="0" zoomScale="120" zoomScaleNormal="120" zoomScaleSheetLayoutView="100" workbookViewId="0" topLeftCell="A31">
      <selection activeCell="K51" sqref="K51"/>
    </sheetView>
  </sheetViews>
  <sheetFormatPr defaultColWidth="9.00390625" defaultRowHeight="13.5"/>
  <cols>
    <col min="1" max="3" width="11.625" style="0" customWidth="1"/>
    <col min="4" max="8" width="9.625" style="2" customWidth="1"/>
  </cols>
  <sheetData>
    <row r="1" ht="13.5">
      <c r="A1" s="1"/>
    </row>
    <row r="2" spans="1:8" ht="13.5">
      <c r="A2" s="3" t="s">
        <v>151</v>
      </c>
      <c r="G2" s="26"/>
      <c r="H2" s="57" t="s">
        <v>193</v>
      </c>
    </row>
    <row r="3" spans="1:8" ht="12.75" customHeight="1">
      <c r="A3" s="120" t="s">
        <v>187</v>
      </c>
      <c r="B3" s="121"/>
      <c r="C3" s="122" t="s">
        <v>188</v>
      </c>
      <c r="D3" s="60" t="s">
        <v>128</v>
      </c>
      <c r="E3" s="60" t="s">
        <v>71</v>
      </c>
      <c r="F3" s="60" t="s">
        <v>92</v>
      </c>
      <c r="G3" s="60" t="s">
        <v>7</v>
      </c>
      <c r="H3" s="60" t="s">
        <v>93</v>
      </c>
    </row>
    <row r="4" spans="1:9" ht="12.75" customHeight="1">
      <c r="A4" s="220" t="s">
        <v>10</v>
      </c>
      <c r="B4" s="221"/>
      <c r="C4" s="222"/>
      <c r="D4" s="63">
        <f>SUM(E4,G4,F4,H4)</f>
        <v>1460</v>
      </c>
      <c r="E4" s="63">
        <f>SUM(E5:E9)</f>
        <v>750</v>
      </c>
      <c r="F4" s="63">
        <f>SUM(F5:F9)</f>
        <v>332</v>
      </c>
      <c r="G4" s="63">
        <f>SUM(G5:G9)</f>
        <v>340</v>
      </c>
      <c r="H4" s="63">
        <f>SUM(H5:H9)</f>
        <v>38</v>
      </c>
      <c r="I4" s="2"/>
    </row>
    <row r="5" spans="1:8" ht="12.75" customHeight="1">
      <c r="A5" s="4" t="s">
        <v>11</v>
      </c>
      <c r="B5" s="202" t="s">
        <v>96</v>
      </c>
      <c r="C5" s="203" t="s">
        <v>0</v>
      </c>
      <c r="D5" s="64">
        <f>SUM(E5,G5,F5,H5)</f>
        <v>271</v>
      </c>
      <c r="E5" s="98">
        <v>133</v>
      </c>
      <c r="F5" s="98">
        <v>86</v>
      </c>
      <c r="G5" s="98">
        <v>47</v>
      </c>
      <c r="H5" s="91">
        <v>5</v>
      </c>
    </row>
    <row r="6" spans="1:8" ht="12.75" customHeight="1">
      <c r="A6" s="5"/>
      <c r="B6" s="210" t="s">
        <v>94</v>
      </c>
      <c r="C6" s="211" t="s">
        <v>1</v>
      </c>
      <c r="D6" s="64">
        <f>SUM(E6,G6,F6,H6)</f>
        <v>1163</v>
      </c>
      <c r="E6" s="98">
        <v>597</v>
      </c>
      <c r="F6" s="98">
        <v>243</v>
      </c>
      <c r="G6" s="98">
        <v>290</v>
      </c>
      <c r="H6" s="91">
        <v>33</v>
      </c>
    </row>
    <row r="7" spans="1:8" ht="12.75" customHeight="1">
      <c r="A7" s="5"/>
      <c r="B7" s="210" t="s">
        <v>95</v>
      </c>
      <c r="C7" s="211" t="s">
        <v>2</v>
      </c>
      <c r="D7" s="64">
        <f>SUM(E7,G7,F7,H7)</f>
        <v>7</v>
      </c>
      <c r="E7" s="98">
        <v>3</v>
      </c>
      <c r="F7" s="98">
        <v>2</v>
      </c>
      <c r="G7" s="92">
        <v>2</v>
      </c>
      <c r="H7" s="92" t="s">
        <v>176</v>
      </c>
    </row>
    <row r="8" spans="1:8" ht="12.75" customHeight="1">
      <c r="A8" s="5"/>
      <c r="B8" s="210" t="s">
        <v>97</v>
      </c>
      <c r="C8" s="242"/>
      <c r="D8" s="64">
        <f>SUM(E8,G8,F8,H8)</f>
        <v>19</v>
      </c>
      <c r="E8" s="98">
        <v>17</v>
      </c>
      <c r="F8" s="98">
        <v>1</v>
      </c>
      <c r="G8" s="92">
        <v>1</v>
      </c>
      <c r="H8" s="92" t="s">
        <v>176</v>
      </c>
    </row>
    <row r="9" spans="1:8" ht="12.75" customHeight="1">
      <c r="A9" s="6"/>
      <c r="B9" s="214" t="s">
        <v>3</v>
      </c>
      <c r="C9" s="215" t="s">
        <v>3</v>
      </c>
      <c r="D9" s="67">
        <f aca="true" t="shared" si="0" ref="D9:D19">SUM(E9,G9,F9,H9)</f>
        <v>0</v>
      </c>
      <c r="E9" s="91" t="s">
        <v>176</v>
      </c>
      <c r="F9" s="91" t="s">
        <v>176</v>
      </c>
      <c r="G9" s="99" t="s">
        <v>176</v>
      </c>
      <c r="H9" s="99" t="s">
        <v>176</v>
      </c>
    </row>
    <row r="10" spans="1:8" ht="12.75" customHeight="1">
      <c r="A10" s="4" t="s">
        <v>98</v>
      </c>
      <c r="B10" s="202" t="s">
        <v>99</v>
      </c>
      <c r="C10" s="203"/>
      <c r="D10" s="65">
        <f t="shared" si="0"/>
        <v>541</v>
      </c>
      <c r="E10" s="107">
        <v>258</v>
      </c>
      <c r="F10" s="107">
        <v>131</v>
      </c>
      <c r="G10" s="156">
        <v>135</v>
      </c>
      <c r="H10" s="157">
        <v>17</v>
      </c>
    </row>
    <row r="11" spans="1:8" ht="12.75" customHeight="1">
      <c r="A11" s="5"/>
      <c r="B11" s="210" t="s">
        <v>100</v>
      </c>
      <c r="C11" s="211"/>
      <c r="D11" s="66">
        <f t="shared" si="0"/>
        <v>844</v>
      </c>
      <c r="E11" s="92">
        <v>455</v>
      </c>
      <c r="F11" s="92">
        <v>180</v>
      </c>
      <c r="G11" s="156">
        <v>189</v>
      </c>
      <c r="H11" s="157">
        <v>20</v>
      </c>
    </row>
    <row r="12" spans="1:8" ht="12.75" customHeight="1">
      <c r="A12" s="5"/>
      <c r="B12" s="210" t="s">
        <v>101</v>
      </c>
      <c r="C12" s="211"/>
      <c r="D12" s="66">
        <f t="shared" si="0"/>
        <v>62</v>
      </c>
      <c r="E12" s="92">
        <v>34</v>
      </c>
      <c r="F12" s="92">
        <v>15</v>
      </c>
      <c r="G12" s="156">
        <v>12</v>
      </c>
      <c r="H12" s="100">
        <v>1</v>
      </c>
    </row>
    <row r="13" spans="1:8" ht="12.75" customHeight="1">
      <c r="A13" s="5"/>
      <c r="B13" s="214" t="s">
        <v>67</v>
      </c>
      <c r="C13" s="215"/>
      <c r="D13" s="67">
        <f t="shared" si="0"/>
        <v>13</v>
      </c>
      <c r="E13" s="99">
        <v>3</v>
      </c>
      <c r="F13" s="99">
        <v>6</v>
      </c>
      <c r="G13" s="95">
        <v>4</v>
      </c>
      <c r="H13" s="134" t="s">
        <v>176</v>
      </c>
    </row>
    <row r="14" spans="1:8" ht="12.75" customHeight="1">
      <c r="A14" s="4" t="s">
        <v>23</v>
      </c>
      <c r="B14" s="7" t="s">
        <v>75</v>
      </c>
      <c r="C14" s="27" t="s">
        <v>186</v>
      </c>
      <c r="D14" s="65">
        <f t="shared" si="0"/>
        <v>1435</v>
      </c>
      <c r="E14" s="107">
        <v>746</v>
      </c>
      <c r="F14" s="107">
        <v>312</v>
      </c>
      <c r="G14" s="156">
        <v>339</v>
      </c>
      <c r="H14" s="157">
        <v>38</v>
      </c>
    </row>
    <row r="15" spans="1:8" ht="12.75" customHeight="1">
      <c r="A15" s="5"/>
      <c r="B15" s="8"/>
      <c r="C15" s="27" t="s">
        <v>70</v>
      </c>
      <c r="D15" s="66">
        <f t="shared" si="0"/>
        <v>2</v>
      </c>
      <c r="E15" s="92">
        <v>2</v>
      </c>
      <c r="F15" s="92" t="s">
        <v>176</v>
      </c>
      <c r="G15" s="161" t="s">
        <v>176</v>
      </c>
      <c r="H15" s="91" t="s">
        <v>176</v>
      </c>
    </row>
    <row r="16" spans="1:8" ht="12.75" customHeight="1">
      <c r="A16" s="10"/>
      <c r="B16" s="11"/>
      <c r="C16" s="9" t="s">
        <v>59</v>
      </c>
      <c r="D16" s="67">
        <f t="shared" si="0"/>
        <v>23</v>
      </c>
      <c r="E16" s="99">
        <v>2</v>
      </c>
      <c r="F16" s="99">
        <v>20</v>
      </c>
      <c r="G16" s="141">
        <v>1</v>
      </c>
      <c r="H16" s="101" t="s">
        <v>176</v>
      </c>
    </row>
    <row r="17" spans="1:8" ht="12.75" customHeight="1">
      <c r="A17" s="4" t="s">
        <v>102</v>
      </c>
      <c r="B17" s="202" t="s">
        <v>103</v>
      </c>
      <c r="C17" s="203"/>
      <c r="D17" s="70">
        <f t="shared" si="0"/>
        <v>1323</v>
      </c>
      <c r="E17" s="91">
        <v>691</v>
      </c>
      <c r="F17" s="91">
        <v>289</v>
      </c>
      <c r="G17" s="156">
        <v>308</v>
      </c>
      <c r="H17" s="157">
        <v>35</v>
      </c>
    </row>
    <row r="18" spans="1:8" ht="12.75" customHeight="1">
      <c r="A18" s="5"/>
      <c r="B18" s="210" t="s">
        <v>110</v>
      </c>
      <c r="C18" s="211"/>
      <c r="D18" s="66">
        <f t="shared" si="0"/>
        <v>129</v>
      </c>
      <c r="E18" s="92">
        <v>59</v>
      </c>
      <c r="F18" s="92">
        <v>35</v>
      </c>
      <c r="G18" s="94">
        <v>32</v>
      </c>
      <c r="H18" s="159">
        <v>3</v>
      </c>
    </row>
    <row r="19" spans="1:8" ht="12.75" customHeight="1">
      <c r="A19" s="6"/>
      <c r="B19" s="206" t="s">
        <v>59</v>
      </c>
      <c r="C19" s="207"/>
      <c r="D19" s="67">
        <f t="shared" si="0"/>
        <v>8</v>
      </c>
      <c r="E19" s="99" t="s">
        <v>176</v>
      </c>
      <c r="F19" s="99">
        <v>8</v>
      </c>
      <c r="G19" s="99" t="s">
        <v>176</v>
      </c>
      <c r="H19" s="99" t="s">
        <v>176</v>
      </c>
    </row>
    <row r="20" spans="1:8" ht="12.75" customHeight="1">
      <c r="A20" s="58" t="s">
        <v>104</v>
      </c>
      <c r="B20" s="240" t="s">
        <v>138</v>
      </c>
      <c r="C20" s="241"/>
      <c r="D20" s="71">
        <f>SUM(E20,G20,F20,H20)</f>
        <v>9</v>
      </c>
      <c r="E20" s="92">
        <v>1</v>
      </c>
      <c r="F20" s="92">
        <v>5</v>
      </c>
      <c r="G20" s="162">
        <v>2</v>
      </c>
      <c r="H20" s="160">
        <v>1</v>
      </c>
    </row>
    <row r="21" spans="1:8" ht="12.75" customHeight="1">
      <c r="A21" s="59"/>
      <c r="B21" s="229" t="s">
        <v>139</v>
      </c>
      <c r="C21" s="230"/>
      <c r="D21" s="71">
        <f aca="true" t="shared" si="1" ref="D21:D30">SUM(E21,G21,F21,H21)</f>
        <v>23</v>
      </c>
      <c r="E21" s="91">
        <v>8</v>
      </c>
      <c r="F21" s="91">
        <v>7</v>
      </c>
      <c r="G21" s="151">
        <v>7</v>
      </c>
      <c r="H21" s="160">
        <v>1</v>
      </c>
    </row>
    <row r="22" spans="1:8" ht="12.75" customHeight="1">
      <c r="A22" s="59"/>
      <c r="B22" s="229" t="s">
        <v>140</v>
      </c>
      <c r="C22" s="230"/>
      <c r="D22" s="71">
        <f t="shared" si="1"/>
        <v>64</v>
      </c>
      <c r="E22" s="91">
        <v>32</v>
      </c>
      <c r="F22" s="91">
        <v>15</v>
      </c>
      <c r="G22" s="151">
        <v>17</v>
      </c>
      <c r="H22" s="160" t="s">
        <v>176</v>
      </c>
    </row>
    <row r="23" spans="1:8" ht="12.75" customHeight="1">
      <c r="A23" s="59"/>
      <c r="B23" s="229" t="s">
        <v>142</v>
      </c>
      <c r="C23" s="230"/>
      <c r="D23" s="71">
        <f t="shared" si="1"/>
        <v>1</v>
      </c>
      <c r="E23" s="160" t="s">
        <v>176</v>
      </c>
      <c r="F23" s="160">
        <v>1</v>
      </c>
      <c r="G23" s="160" t="s">
        <v>176</v>
      </c>
      <c r="H23" s="160" t="s">
        <v>176</v>
      </c>
    </row>
    <row r="24" spans="1:8" ht="12.75" customHeight="1">
      <c r="A24" s="59"/>
      <c r="B24" s="229" t="s">
        <v>141</v>
      </c>
      <c r="C24" s="230"/>
      <c r="D24" s="71">
        <f t="shared" si="1"/>
        <v>5</v>
      </c>
      <c r="E24" s="91">
        <v>3</v>
      </c>
      <c r="F24" s="91">
        <v>1</v>
      </c>
      <c r="G24" s="161">
        <v>1</v>
      </c>
      <c r="H24" s="160" t="s">
        <v>176</v>
      </c>
    </row>
    <row r="25" spans="1:8" ht="12.75" customHeight="1">
      <c r="A25" s="59"/>
      <c r="B25" s="229" t="s">
        <v>172</v>
      </c>
      <c r="C25" s="230"/>
      <c r="D25" s="71">
        <f t="shared" si="1"/>
        <v>5</v>
      </c>
      <c r="E25" s="160">
        <v>3</v>
      </c>
      <c r="F25" s="160">
        <v>1</v>
      </c>
      <c r="G25" s="151">
        <v>1</v>
      </c>
      <c r="H25" s="160" t="s">
        <v>176</v>
      </c>
    </row>
    <row r="26" spans="1:8" ht="12.75" customHeight="1">
      <c r="A26" s="59"/>
      <c r="B26" s="229" t="s">
        <v>143</v>
      </c>
      <c r="C26" s="230"/>
      <c r="D26" s="71">
        <f t="shared" si="1"/>
        <v>10</v>
      </c>
      <c r="E26" s="91">
        <v>4</v>
      </c>
      <c r="F26" s="91">
        <v>4</v>
      </c>
      <c r="G26" s="151">
        <v>2</v>
      </c>
      <c r="H26" s="160" t="s">
        <v>176</v>
      </c>
    </row>
    <row r="27" spans="1:8" ht="12.75" customHeight="1">
      <c r="A27" s="59"/>
      <c r="B27" s="229" t="s">
        <v>144</v>
      </c>
      <c r="C27" s="230"/>
      <c r="D27" s="71">
        <f>SUM(E27,G27,F27,H27)</f>
        <v>10</v>
      </c>
      <c r="E27" s="91">
        <v>4</v>
      </c>
      <c r="F27" s="91">
        <v>3</v>
      </c>
      <c r="G27" s="151">
        <v>3</v>
      </c>
      <c r="H27" s="160" t="s">
        <v>176</v>
      </c>
    </row>
    <row r="28" spans="1:8" ht="12.75" customHeight="1">
      <c r="A28" s="59"/>
      <c r="B28" s="229" t="s">
        <v>145</v>
      </c>
      <c r="C28" s="230"/>
      <c r="D28" s="71">
        <f>SUM(E28,G28,F28,H28)</f>
        <v>3</v>
      </c>
      <c r="E28" s="91">
        <v>1</v>
      </c>
      <c r="F28" s="160">
        <v>1</v>
      </c>
      <c r="G28" s="160">
        <v>1</v>
      </c>
      <c r="H28" s="160" t="s">
        <v>176</v>
      </c>
    </row>
    <row r="29" spans="1:8" ht="12.75" customHeight="1">
      <c r="A29" s="59"/>
      <c r="B29" s="229" t="s">
        <v>146</v>
      </c>
      <c r="C29" s="230"/>
      <c r="D29" s="71">
        <f>SUM(E29,G29,F29,H29)</f>
        <v>1</v>
      </c>
      <c r="E29" s="91" t="s">
        <v>176</v>
      </c>
      <c r="F29" s="160" t="s">
        <v>176</v>
      </c>
      <c r="G29" s="160" t="s">
        <v>176</v>
      </c>
      <c r="H29" s="160">
        <v>1</v>
      </c>
    </row>
    <row r="30" spans="1:8" ht="12.75" customHeight="1">
      <c r="A30" s="59"/>
      <c r="B30" s="229" t="s">
        <v>147</v>
      </c>
      <c r="C30" s="230"/>
      <c r="D30" s="71">
        <f t="shared" si="1"/>
        <v>1</v>
      </c>
      <c r="E30" s="160" t="s">
        <v>176</v>
      </c>
      <c r="F30" s="160">
        <v>1</v>
      </c>
      <c r="G30" s="160" t="s">
        <v>176</v>
      </c>
      <c r="H30" s="160" t="s">
        <v>176</v>
      </c>
    </row>
    <row r="31" spans="1:8" ht="12.75" customHeight="1">
      <c r="A31" s="59"/>
      <c r="B31" s="229" t="s">
        <v>148</v>
      </c>
      <c r="C31" s="230"/>
      <c r="D31" s="72">
        <f>SUM(E31,G31,F31,H31)</f>
        <v>5</v>
      </c>
      <c r="E31" s="161">
        <v>2</v>
      </c>
      <c r="F31" s="91">
        <v>3</v>
      </c>
      <c r="G31" s="160" t="s">
        <v>176</v>
      </c>
      <c r="H31" s="160" t="s">
        <v>176</v>
      </c>
    </row>
    <row r="32" spans="1:8" ht="12.75" customHeight="1">
      <c r="A32" s="59"/>
      <c r="B32" s="231" t="s">
        <v>60</v>
      </c>
      <c r="C32" s="232"/>
      <c r="D32" s="71">
        <f>SUM(E32,G32,F32,H32)</f>
        <v>11</v>
      </c>
      <c r="E32" s="92">
        <v>3</v>
      </c>
      <c r="F32" s="92">
        <v>6</v>
      </c>
      <c r="G32" s="152">
        <v>2</v>
      </c>
      <c r="H32" s="160" t="s">
        <v>176</v>
      </c>
    </row>
    <row r="33" spans="1:8" ht="12.75" customHeight="1">
      <c r="A33" s="59"/>
      <c r="B33" s="231" t="s">
        <v>91</v>
      </c>
      <c r="C33" s="232"/>
      <c r="D33" s="67">
        <f>SUM(E33,G33,F33,H33)</f>
        <v>0</v>
      </c>
      <c r="E33" s="160" t="s">
        <v>176</v>
      </c>
      <c r="F33" s="99" t="s">
        <v>176</v>
      </c>
      <c r="G33" s="160" t="s">
        <v>176</v>
      </c>
      <c r="H33" s="160" t="s">
        <v>176</v>
      </c>
    </row>
    <row r="34" spans="1:8" ht="12.75" customHeight="1">
      <c r="A34" s="243" t="s">
        <v>161</v>
      </c>
      <c r="B34" s="117" t="s">
        <v>162</v>
      </c>
      <c r="C34" s="110" t="s">
        <v>163</v>
      </c>
      <c r="D34" s="65">
        <f>SUM(E34:H34)</f>
        <v>77</v>
      </c>
      <c r="E34" s="107">
        <v>44</v>
      </c>
      <c r="F34" s="107">
        <v>21</v>
      </c>
      <c r="G34" s="163">
        <v>11</v>
      </c>
      <c r="H34" s="163">
        <v>1</v>
      </c>
    </row>
    <row r="35" spans="1:8" ht="12.75" customHeight="1">
      <c r="A35" s="244"/>
      <c r="B35" s="118" t="s">
        <v>164</v>
      </c>
      <c r="C35" s="111" t="s">
        <v>165</v>
      </c>
      <c r="D35" s="66">
        <f aca="true" t="shared" si="2" ref="D35:D41">SUM(E35:H35)</f>
        <v>684</v>
      </c>
      <c r="E35" s="92">
        <v>360</v>
      </c>
      <c r="F35" s="92">
        <v>151</v>
      </c>
      <c r="G35" s="128">
        <v>156</v>
      </c>
      <c r="H35" s="128">
        <v>17</v>
      </c>
    </row>
    <row r="36" spans="1:8" ht="12.75" customHeight="1">
      <c r="A36" s="244"/>
      <c r="B36" s="118"/>
      <c r="C36" s="111" t="s">
        <v>166</v>
      </c>
      <c r="D36" s="66">
        <f t="shared" si="2"/>
        <v>666</v>
      </c>
      <c r="E36" s="92">
        <v>336</v>
      </c>
      <c r="F36" s="92">
        <v>143</v>
      </c>
      <c r="G36" s="128">
        <v>170</v>
      </c>
      <c r="H36" s="128">
        <v>17</v>
      </c>
    </row>
    <row r="37" spans="1:8" ht="12.75" customHeight="1">
      <c r="A37" s="244"/>
      <c r="B37" s="119"/>
      <c r="C37" s="112" t="s">
        <v>3</v>
      </c>
      <c r="D37" s="66">
        <f t="shared" si="2"/>
        <v>33</v>
      </c>
      <c r="E37" s="92">
        <v>10</v>
      </c>
      <c r="F37" s="92">
        <v>17</v>
      </c>
      <c r="G37" s="128">
        <v>3</v>
      </c>
      <c r="H37" s="160">
        <v>3</v>
      </c>
    </row>
    <row r="38" spans="1:12" ht="12.75" customHeight="1">
      <c r="A38" s="244"/>
      <c r="B38" s="117" t="s">
        <v>167</v>
      </c>
      <c r="C38" s="110" t="s">
        <v>168</v>
      </c>
      <c r="D38" s="65">
        <f t="shared" si="2"/>
        <v>1233</v>
      </c>
      <c r="E38" s="107">
        <v>625</v>
      </c>
      <c r="F38" s="107">
        <v>290</v>
      </c>
      <c r="G38" s="163">
        <v>285</v>
      </c>
      <c r="H38" s="163">
        <v>33</v>
      </c>
      <c r="L38" s="76"/>
    </row>
    <row r="39" spans="1:8" ht="12.75" customHeight="1">
      <c r="A39" s="244"/>
      <c r="B39" s="78"/>
      <c r="C39" s="113" t="s">
        <v>169</v>
      </c>
      <c r="D39" s="66">
        <f t="shared" si="2"/>
        <v>168</v>
      </c>
      <c r="E39" s="92">
        <v>100</v>
      </c>
      <c r="F39" s="92">
        <v>21</v>
      </c>
      <c r="G39" s="128">
        <v>44</v>
      </c>
      <c r="H39" s="128">
        <v>3</v>
      </c>
    </row>
    <row r="40" spans="1:8" ht="12.75" customHeight="1">
      <c r="A40" s="244"/>
      <c r="B40" s="78"/>
      <c r="C40" s="114" t="s">
        <v>170</v>
      </c>
      <c r="D40" s="66">
        <f t="shared" si="2"/>
        <v>16</v>
      </c>
      <c r="E40" s="92">
        <v>10</v>
      </c>
      <c r="F40" s="92">
        <v>2</v>
      </c>
      <c r="G40" s="128">
        <v>4</v>
      </c>
      <c r="H40" s="160" t="s">
        <v>176</v>
      </c>
    </row>
    <row r="41" spans="1:8" ht="12.75" customHeight="1">
      <c r="A41" s="245"/>
      <c r="B41" s="77"/>
      <c r="C41" s="112" t="s">
        <v>3</v>
      </c>
      <c r="D41" s="66">
        <f t="shared" si="2"/>
        <v>43</v>
      </c>
      <c r="E41" s="92">
        <v>15</v>
      </c>
      <c r="F41" s="92">
        <v>19</v>
      </c>
      <c r="G41" s="128">
        <v>7</v>
      </c>
      <c r="H41" s="160">
        <v>2</v>
      </c>
    </row>
    <row r="42" spans="1:8" ht="12.75" customHeight="1">
      <c r="A42" s="4" t="s">
        <v>41</v>
      </c>
      <c r="B42" s="246" t="s">
        <v>42</v>
      </c>
      <c r="C42" s="209"/>
      <c r="D42" s="65">
        <f aca="true" t="shared" si="3" ref="D42:D50">SUM(E42,G42,F42,H42)</f>
        <v>1312</v>
      </c>
      <c r="E42" s="107">
        <v>682</v>
      </c>
      <c r="F42" s="107">
        <v>288</v>
      </c>
      <c r="G42" s="163">
        <v>307</v>
      </c>
      <c r="H42" s="163">
        <v>35</v>
      </c>
    </row>
    <row r="43" spans="1:8" ht="12.75" customHeight="1">
      <c r="A43" s="5"/>
      <c r="B43" s="40" t="s">
        <v>43</v>
      </c>
      <c r="C43" s="30" t="s">
        <v>44</v>
      </c>
      <c r="D43" s="66">
        <f t="shared" si="3"/>
        <v>42</v>
      </c>
      <c r="E43" s="92">
        <v>18</v>
      </c>
      <c r="F43" s="92">
        <v>15</v>
      </c>
      <c r="G43" s="128">
        <v>7</v>
      </c>
      <c r="H43" s="128">
        <v>2</v>
      </c>
    </row>
    <row r="44" spans="1:8" ht="12.75" customHeight="1">
      <c r="A44" s="5"/>
      <c r="B44" s="22"/>
      <c r="C44" s="14" t="s">
        <v>45</v>
      </c>
      <c r="D44" s="66">
        <f t="shared" si="3"/>
        <v>56</v>
      </c>
      <c r="E44" s="92">
        <v>31</v>
      </c>
      <c r="F44" s="92">
        <v>7</v>
      </c>
      <c r="G44" s="128">
        <v>17</v>
      </c>
      <c r="H44" s="160">
        <v>1</v>
      </c>
    </row>
    <row r="45" spans="1:8" ht="12.75" customHeight="1">
      <c r="A45" s="5"/>
      <c r="B45" s="33"/>
      <c r="C45" s="43" t="s">
        <v>46</v>
      </c>
      <c r="D45" s="66">
        <f t="shared" si="3"/>
        <v>42</v>
      </c>
      <c r="E45" s="92">
        <v>19</v>
      </c>
      <c r="F45" s="92">
        <v>14</v>
      </c>
      <c r="G45" s="128">
        <v>9</v>
      </c>
      <c r="H45" s="160" t="s">
        <v>176</v>
      </c>
    </row>
    <row r="46" spans="1:8" ht="12.75" customHeight="1">
      <c r="A46" s="20"/>
      <c r="B46" s="212" t="s">
        <v>91</v>
      </c>
      <c r="C46" s="213"/>
      <c r="D46" s="67">
        <f t="shared" si="3"/>
        <v>8</v>
      </c>
      <c r="E46" s="128" t="s">
        <v>176</v>
      </c>
      <c r="F46" s="128">
        <v>8</v>
      </c>
      <c r="G46" s="128" t="s">
        <v>176</v>
      </c>
      <c r="H46" s="128" t="s">
        <v>176</v>
      </c>
    </row>
    <row r="47" spans="1:8" ht="12.75" customHeight="1">
      <c r="A47" s="4" t="s">
        <v>61</v>
      </c>
      <c r="B47" s="38" t="s">
        <v>63</v>
      </c>
      <c r="C47" s="28" t="s">
        <v>82</v>
      </c>
      <c r="D47" s="65">
        <f t="shared" si="3"/>
        <v>1419</v>
      </c>
      <c r="E47" s="107">
        <v>736</v>
      </c>
      <c r="F47" s="107">
        <v>310</v>
      </c>
      <c r="G47" s="163">
        <v>335</v>
      </c>
      <c r="H47" s="163">
        <v>38</v>
      </c>
    </row>
    <row r="48" spans="1:8" ht="12.75" customHeight="1">
      <c r="A48" s="5" t="s">
        <v>62</v>
      </c>
      <c r="B48" s="11"/>
      <c r="C48" s="30" t="s">
        <v>83</v>
      </c>
      <c r="D48" s="66">
        <f t="shared" si="3"/>
        <v>18</v>
      </c>
      <c r="E48" s="92">
        <v>8</v>
      </c>
      <c r="F48" s="161">
        <v>5</v>
      </c>
      <c r="G48" s="128">
        <v>5</v>
      </c>
      <c r="H48" s="160" t="s">
        <v>176</v>
      </c>
    </row>
    <row r="49" spans="1:8" ht="13.5">
      <c r="A49" s="5"/>
      <c r="B49" s="39" t="s">
        <v>66</v>
      </c>
      <c r="C49" s="14" t="s">
        <v>80</v>
      </c>
      <c r="D49" s="66">
        <f t="shared" si="3"/>
        <v>23</v>
      </c>
      <c r="E49" s="92">
        <v>6</v>
      </c>
      <c r="F49" s="92">
        <v>17</v>
      </c>
      <c r="G49" s="128" t="s">
        <v>176</v>
      </c>
      <c r="H49" s="160" t="s">
        <v>176</v>
      </c>
    </row>
    <row r="50" spans="1:8" ht="13.5">
      <c r="A50" s="5"/>
      <c r="B50" s="225" t="s">
        <v>60</v>
      </c>
      <c r="C50" s="226"/>
      <c r="D50" s="66">
        <f t="shared" si="3"/>
        <v>0</v>
      </c>
      <c r="E50" s="128" t="s">
        <v>176</v>
      </c>
      <c r="F50" s="128" t="s">
        <v>176</v>
      </c>
      <c r="G50" s="128" t="s">
        <v>176</v>
      </c>
      <c r="H50" s="164" t="s">
        <v>176</v>
      </c>
    </row>
    <row r="51" spans="1:8" ht="13.5">
      <c r="A51" s="6"/>
      <c r="B51" s="212" t="s">
        <v>91</v>
      </c>
      <c r="C51" s="213"/>
      <c r="D51" s="69">
        <f>SUM(E51,G51,F51,H51)</f>
        <v>0</v>
      </c>
      <c r="E51" s="141" t="s">
        <v>176</v>
      </c>
      <c r="F51" s="141" t="s">
        <v>176</v>
      </c>
      <c r="G51" s="141" t="s">
        <v>176</v>
      </c>
      <c r="H51" s="150" t="s">
        <v>176</v>
      </c>
    </row>
    <row r="52" spans="1:8" ht="13.5">
      <c r="A52" s="194"/>
      <c r="B52" s="61"/>
      <c r="C52" s="61"/>
      <c r="D52" s="195"/>
      <c r="E52" s="196"/>
      <c r="F52" s="196"/>
      <c r="G52" s="196"/>
      <c r="H52" s="197"/>
    </row>
    <row r="53" spans="1:8" ht="13.5">
      <c r="A53" s="194"/>
      <c r="B53" s="61"/>
      <c r="C53" s="61"/>
      <c r="D53" s="195"/>
      <c r="E53" s="196"/>
      <c r="F53" s="196"/>
      <c r="G53" s="196"/>
      <c r="H53" s="197"/>
    </row>
    <row r="54" spans="1:8" ht="13.5">
      <c r="A54" s="3" t="s">
        <v>111</v>
      </c>
      <c r="E54" s="90"/>
      <c r="F54" s="90"/>
      <c r="G54" s="26"/>
      <c r="H54" s="57" t="s">
        <v>193</v>
      </c>
    </row>
    <row r="55" spans="1:8" ht="13.5">
      <c r="A55" s="120" t="s">
        <v>187</v>
      </c>
      <c r="B55" s="121"/>
      <c r="C55" s="122" t="s">
        <v>188</v>
      </c>
      <c r="D55" s="60" t="s">
        <v>128</v>
      </c>
      <c r="E55" s="60" t="s">
        <v>71</v>
      </c>
      <c r="F55" s="60" t="s">
        <v>106</v>
      </c>
      <c r="G55" s="60" t="s">
        <v>7</v>
      </c>
      <c r="H55" s="60" t="s">
        <v>107</v>
      </c>
    </row>
    <row r="56" spans="1:8" ht="13.5">
      <c r="A56" s="220" t="s">
        <v>10</v>
      </c>
      <c r="B56" s="221"/>
      <c r="C56" s="222"/>
      <c r="D56" s="63">
        <f aca="true" t="shared" si="4" ref="D56:D106">SUM(E56,G56,F56,H56)</f>
        <v>1170</v>
      </c>
      <c r="E56" s="63">
        <f>SUM(E57:E62)</f>
        <v>621</v>
      </c>
      <c r="F56" s="63">
        <f>SUM(F57:F62)</f>
        <v>272</v>
      </c>
      <c r="G56" s="63">
        <f>SUM(G57:G62)</f>
        <v>239</v>
      </c>
      <c r="H56" s="63">
        <f>SUM(H57:H62)</f>
        <v>38</v>
      </c>
    </row>
    <row r="57" spans="1:8" ht="13.5">
      <c r="A57" s="4" t="s">
        <v>11</v>
      </c>
      <c r="B57" s="202" t="s">
        <v>112</v>
      </c>
      <c r="C57" s="203" t="s">
        <v>0</v>
      </c>
      <c r="D57" s="64">
        <f t="shared" si="4"/>
        <v>0</v>
      </c>
      <c r="E57" s="98" t="s">
        <v>176</v>
      </c>
      <c r="F57" s="98" t="s">
        <v>176</v>
      </c>
      <c r="G57" s="98" t="s">
        <v>176</v>
      </c>
      <c r="H57" s="107" t="s">
        <v>176</v>
      </c>
    </row>
    <row r="58" spans="1:8" ht="13.5">
      <c r="A58" s="5"/>
      <c r="B58" s="210" t="s">
        <v>113</v>
      </c>
      <c r="C58" s="211" t="s">
        <v>1</v>
      </c>
      <c r="D58" s="64">
        <f t="shared" si="4"/>
        <v>201</v>
      </c>
      <c r="E58" s="98">
        <v>186</v>
      </c>
      <c r="F58" s="98">
        <v>5</v>
      </c>
      <c r="G58" s="98">
        <v>2</v>
      </c>
      <c r="H58" s="91">
        <v>8</v>
      </c>
    </row>
    <row r="59" spans="1:8" ht="13.5">
      <c r="A59" s="5"/>
      <c r="B59" s="210" t="s">
        <v>114</v>
      </c>
      <c r="C59" s="211" t="s">
        <v>2</v>
      </c>
      <c r="D59" s="64">
        <f t="shared" si="4"/>
        <v>359</v>
      </c>
      <c r="E59" s="98">
        <v>298</v>
      </c>
      <c r="F59" s="98">
        <v>34</v>
      </c>
      <c r="G59" s="98">
        <v>4</v>
      </c>
      <c r="H59" s="91">
        <v>23</v>
      </c>
    </row>
    <row r="60" spans="1:8" ht="13.5">
      <c r="A60" s="5"/>
      <c r="B60" s="210" t="s">
        <v>115</v>
      </c>
      <c r="C60" s="242"/>
      <c r="D60" s="64">
        <f t="shared" si="4"/>
        <v>288</v>
      </c>
      <c r="E60" s="98">
        <v>136</v>
      </c>
      <c r="F60" s="98">
        <v>99</v>
      </c>
      <c r="G60" s="98">
        <v>46</v>
      </c>
      <c r="H60" s="91">
        <v>7</v>
      </c>
    </row>
    <row r="61" spans="1:8" ht="13.5">
      <c r="A61" s="5"/>
      <c r="B61" s="210" t="s">
        <v>171</v>
      </c>
      <c r="C61" s="242"/>
      <c r="D61" s="64">
        <f t="shared" si="4"/>
        <v>321</v>
      </c>
      <c r="E61" s="98">
        <v>1</v>
      </c>
      <c r="F61" s="98">
        <v>134</v>
      </c>
      <c r="G61" s="154">
        <v>186</v>
      </c>
      <c r="H61" s="92" t="s">
        <v>176</v>
      </c>
    </row>
    <row r="62" spans="1:8" ht="13.5">
      <c r="A62" s="6"/>
      <c r="B62" s="214" t="s">
        <v>3</v>
      </c>
      <c r="C62" s="215" t="s">
        <v>3</v>
      </c>
      <c r="D62" s="67">
        <f t="shared" si="4"/>
        <v>1</v>
      </c>
      <c r="E62" s="99" t="s">
        <v>176</v>
      </c>
      <c r="F62" s="155" t="s">
        <v>176</v>
      </c>
      <c r="G62" s="155">
        <v>1</v>
      </c>
      <c r="H62" s="99" t="s">
        <v>176</v>
      </c>
    </row>
    <row r="63" spans="1:8" ht="13.5">
      <c r="A63" s="4" t="s">
        <v>184</v>
      </c>
      <c r="B63" s="202" t="s">
        <v>103</v>
      </c>
      <c r="C63" s="203"/>
      <c r="D63" s="64">
        <f t="shared" si="4"/>
        <v>3</v>
      </c>
      <c r="E63" s="91" t="s">
        <v>176</v>
      </c>
      <c r="F63" s="91">
        <v>1</v>
      </c>
      <c r="G63" s="156">
        <v>2</v>
      </c>
      <c r="H63" s="92" t="s">
        <v>176</v>
      </c>
    </row>
    <row r="64" spans="1:8" ht="13.5">
      <c r="A64" s="5"/>
      <c r="B64" s="210" t="s">
        <v>110</v>
      </c>
      <c r="C64" s="211"/>
      <c r="D64" s="64">
        <f t="shared" si="4"/>
        <v>1049</v>
      </c>
      <c r="E64" s="92">
        <v>608</v>
      </c>
      <c r="F64" s="92">
        <v>209</v>
      </c>
      <c r="G64" s="156">
        <v>200</v>
      </c>
      <c r="H64" s="157">
        <v>32</v>
      </c>
    </row>
    <row r="65" spans="1:8" ht="13.5">
      <c r="A65" s="5"/>
      <c r="B65" s="214" t="s">
        <v>108</v>
      </c>
      <c r="C65" s="215"/>
      <c r="D65" s="68">
        <f t="shared" si="4"/>
        <v>118</v>
      </c>
      <c r="E65" s="99">
        <v>13</v>
      </c>
      <c r="F65" s="99">
        <v>62</v>
      </c>
      <c r="G65" s="95">
        <v>37</v>
      </c>
      <c r="H65" s="134">
        <v>6</v>
      </c>
    </row>
    <row r="66" spans="1:8" ht="13.5">
      <c r="A66" s="4" t="s">
        <v>23</v>
      </c>
      <c r="B66" s="7" t="s">
        <v>75</v>
      </c>
      <c r="C66" s="27" t="s">
        <v>186</v>
      </c>
      <c r="D66" s="64">
        <f t="shared" si="4"/>
        <v>1153</v>
      </c>
      <c r="E66" s="107">
        <v>615</v>
      </c>
      <c r="F66" s="107">
        <v>266</v>
      </c>
      <c r="G66" s="156">
        <v>234</v>
      </c>
      <c r="H66" s="157">
        <v>38</v>
      </c>
    </row>
    <row r="67" spans="1:8" ht="13.5">
      <c r="A67" s="5"/>
      <c r="B67" s="8"/>
      <c r="C67" s="27" t="s">
        <v>70</v>
      </c>
      <c r="D67" s="64">
        <f t="shared" si="4"/>
        <v>7</v>
      </c>
      <c r="E67" s="92">
        <v>3</v>
      </c>
      <c r="F67" s="100">
        <v>4</v>
      </c>
      <c r="G67" s="92" t="s">
        <v>176</v>
      </c>
      <c r="H67" s="157" t="s">
        <v>176</v>
      </c>
    </row>
    <row r="68" spans="1:8" ht="13.5">
      <c r="A68" s="10"/>
      <c r="B68" s="11"/>
      <c r="C68" s="9" t="s">
        <v>59</v>
      </c>
      <c r="D68" s="68">
        <f t="shared" si="4"/>
        <v>10</v>
      </c>
      <c r="E68" s="99">
        <v>3</v>
      </c>
      <c r="F68" s="158">
        <v>2</v>
      </c>
      <c r="G68" s="95">
        <v>5</v>
      </c>
      <c r="H68" s="99" t="s">
        <v>176</v>
      </c>
    </row>
    <row r="69" spans="1:8" ht="13.5">
      <c r="A69" s="4" t="s">
        <v>102</v>
      </c>
      <c r="B69" s="202" t="s">
        <v>64</v>
      </c>
      <c r="C69" s="203"/>
      <c r="D69" s="64">
        <f t="shared" si="4"/>
        <v>1124</v>
      </c>
      <c r="E69" s="107">
        <v>601</v>
      </c>
      <c r="F69" s="107">
        <v>260</v>
      </c>
      <c r="G69" s="156">
        <v>226</v>
      </c>
      <c r="H69" s="157">
        <v>37</v>
      </c>
    </row>
    <row r="70" spans="1:8" ht="13.5">
      <c r="A70" s="5"/>
      <c r="B70" s="210" t="s">
        <v>65</v>
      </c>
      <c r="C70" s="211"/>
      <c r="D70" s="64">
        <f t="shared" si="4"/>
        <v>46</v>
      </c>
      <c r="E70" s="92">
        <v>20</v>
      </c>
      <c r="F70" s="92">
        <v>12</v>
      </c>
      <c r="G70" s="94">
        <v>13</v>
      </c>
      <c r="H70" s="159">
        <v>1</v>
      </c>
    </row>
    <row r="71" spans="1:8" ht="13.5">
      <c r="A71" s="6"/>
      <c r="B71" s="206" t="s">
        <v>109</v>
      </c>
      <c r="C71" s="207"/>
      <c r="D71" s="67">
        <f t="shared" si="4"/>
        <v>0</v>
      </c>
      <c r="E71" s="153" t="s">
        <v>176</v>
      </c>
      <c r="F71" s="153" t="s">
        <v>176</v>
      </c>
      <c r="G71" s="153" t="s">
        <v>176</v>
      </c>
      <c r="H71" s="153" t="s">
        <v>176</v>
      </c>
    </row>
    <row r="72" spans="1:8" ht="13.5">
      <c r="A72" s="58" t="s">
        <v>104</v>
      </c>
      <c r="B72" s="240" t="s">
        <v>138</v>
      </c>
      <c r="C72" s="241"/>
      <c r="D72" s="71">
        <f>SUM(E72,G72,F72,H72)</f>
        <v>23</v>
      </c>
      <c r="E72" s="91">
        <v>11</v>
      </c>
      <c r="F72" s="91">
        <v>4</v>
      </c>
      <c r="G72" s="151">
        <v>7</v>
      </c>
      <c r="H72" s="160">
        <v>1</v>
      </c>
    </row>
    <row r="73" spans="1:8" ht="13.5">
      <c r="A73" s="59"/>
      <c r="B73" s="229" t="s">
        <v>139</v>
      </c>
      <c r="C73" s="230"/>
      <c r="D73" s="71">
        <f aca="true" t="shared" si="5" ref="D73:D84">SUM(E73,G73,F73,H73)</f>
        <v>5</v>
      </c>
      <c r="E73" s="91">
        <v>1</v>
      </c>
      <c r="F73" s="91">
        <v>4</v>
      </c>
      <c r="G73" s="151" t="s">
        <v>176</v>
      </c>
      <c r="H73" s="160" t="s">
        <v>176</v>
      </c>
    </row>
    <row r="74" spans="1:8" ht="13.5">
      <c r="A74" s="59"/>
      <c r="B74" s="229" t="s">
        <v>140</v>
      </c>
      <c r="C74" s="230"/>
      <c r="D74" s="71">
        <f t="shared" si="5"/>
        <v>4</v>
      </c>
      <c r="E74" s="91">
        <v>1</v>
      </c>
      <c r="F74" s="91">
        <v>1</v>
      </c>
      <c r="G74" s="91">
        <v>2</v>
      </c>
      <c r="H74" s="91" t="s">
        <v>176</v>
      </c>
    </row>
    <row r="75" spans="1:8" ht="13.5">
      <c r="A75" s="59"/>
      <c r="B75" s="229" t="s">
        <v>142</v>
      </c>
      <c r="C75" s="230"/>
      <c r="D75" s="71">
        <f t="shared" si="5"/>
        <v>1</v>
      </c>
      <c r="E75" s="91" t="s">
        <v>176</v>
      </c>
      <c r="F75" s="91">
        <v>1</v>
      </c>
      <c r="G75" s="91" t="s">
        <v>176</v>
      </c>
      <c r="H75" s="91" t="s">
        <v>176</v>
      </c>
    </row>
    <row r="76" spans="1:8" ht="13.5">
      <c r="A76" s="59"/>
      <c r="B76" s="229" t="s">
        <v>141</v>
      </c>
      <c r="C76" s="230"/>
      <c r="D76" s="71">
        <f t="shared" si="5"/>
        <v>1</v>
      </c>
      <c r="E76" s="91">
        <v>1</v>
      </c>
      <c r="F76" s="91" t="s">
        <v>176</v>
      </c>
      <c r="G76" s="91" t="s">
        <v>176</v>
      </c>
      <c r="H76" s="91" t="s">
        <v>176</v>
      </c>
    </row>
    <row r="77" spans="1:8" ht="13.5">
      <c r="A77" s="59"/>
      <c r="B77" s="229" t="s">
        <v>172</v>
      </c>
      <c r="C77" s="230"/>
      <c r="D77" s="71">
        <f t="shared" si="5"/>
        <v>1</v>
      </c>
      <c r="E77" s="91">
        <v>1</v>
      </c>
      <c r="F77" s="91" t="s">
        <v>176</v>
      </c>
      <c r="G77" s="91" t="s">
        <v>176</v>
      </c>
      <c r="H77" s="91" t="s">
        <v>176</v>
      </c>
    </row>
    <row r="78" spans="1:8" ht="13.5">
      <c r="A78" s="59"/>
      <c r="B78" s="229" t="s">
        <v>143</v>
      </c>
      <c r="C78" s="230"/>
      <c r="D78" s="71">
        <f t="shared" si="5"/>
        <v>0</v>
      </c>
      <c r="E78" s="91" t="s">
        <v>176</v>
      </c>
      <c r="F78" s="91" t="s">
        <v>176</v>
      </c>
      <c r="G78" s="91" t="s">
        <v>176</v>
      </c>
      <c r="H78" s="91" t="s">
        <v>176</v>
      </c>
    </row>
    <row r="79" spans="1:8" ht="13.5">
      <c r="A79" s="59"/>
      <c r="B79" s="229" t="s">
        <v>144</v>
      </c>
      <c r="C79" s="230"/>
      <c r="D79" s="71">
        <f t="shared" si="5"/>
        <v>6</v>
      </c>
      <c r="E79" s="91">
        <v>3</v>
      </c>
      <c r="F79" s="91" t="s">
        <v>176</v>
      </c>
      <c r="G79" s="151">
        <v>3</v>
      </c>
      <c r="H79" s="91" t="s">
        <v>176</v>
      </c>
    </row>
    <row r="80" spans="1:8" ht="13.5">
      <c r="A80" s="59"/>
      <c r="B80" s="229" t="s">
        <v>145</v>
      </c>
      <c r="C80" s="230"/>
      <c r="D80" s="71">
        <f t="shared" si="5"/>
        <v>1</v>
      </c>
      <c r="E80" s="91" t="s">
        <v>176</v>
      </c>
      <c r="F80" s="91" t="s">
        <v>176</v>
      </c>
      <c r="G80" s="91">
        <v>1</v>
      </c>
      <c r="H80" s="91" t="s">
        <v>176</v>
      </c>
    </row>
    <row r="81" spans="1:8" ht="13.5">
      <c r="A81" s="59"/>
      <c r="B81" s="229" t="s">
        <v>146</v>
      </c>
      <c r="C81" s="230"/>
      <c r="D81" s="71">
        <f t="shared" si="5"/>
        <v>5</v>
      </c>
      <c r="E81" s="91">
        <v>2</v>
      </c>
      <c r="F81" s="91">
        <v>2</v>
      </c>
      <c r="G81" s="151">
        <v>1</v>
      </c>
      <c r="H81" s="91" t="s">
        <v>176</v>
      </c>
    </row>
    <row r="82" spans="1:8" ht="13.5">
      <c r="A82" s="59"/>
      <c r="B82" s="229" t="s">
        <v>147</v>
      </c>
      <c r="C82" s="230"/>
      <c r="D82" s="71">
        <f>SUM(E82,G82,F82,H82)</f>
        <v>0</v>
      </c>
      <c r="E82" s="91" t="s">
        <v>176</v>
      </c>
      <c r="F82" s="91" t="s">
        <v>176</v>
      </c>
      <c r="G82" s="91" t="s">
        <v>176</v>
      </c>
      <c r="H82" s="91" t="s">
        <v>176</v>
      </c>
    </row>
    <row r="83" spans="1:8" ht="13.5">
      <c r="A83" s="59"/>
      <c r="B83" s="229" t="s">
        <v>148</v>
      </c>
      <c r="C83" s="230"/>
      <c r="D83" s="72">
        <f t="shared" si="5"/>
        <v>1</v>
      </c>
      <c r="E83" s="91" t="s">
        <v>176</v>
      </c>
      <c r="F83" s="91" t="s">
        <v>176</v>
      </c>
      <c r="G83" s="151">
        <v>1</v>
      </c>
      <c r="H83" s="91" t="s">
        <v>176</v>
      </c>
    </row>
    <row r="84" spans="1:8" ht="13.5">
      <c r="A84" s="59"/>
      <c r="B84" s="231" t="s">
        <v>60</v>
      </c>
      <c r="C84" s="232"/>
      <c r="D84" s="71">
        <f t="shared" si="5"/>
        <v>0</v>
      </c>
      <c r="E84" s="91" t="s">
        <v>176</v>
      </c>
      <c r="F84" s="92" t="s">
        <v>176</v>
      </c>
      <c r="G84" s="152" t="s">
        <v>176</v>
      </c>
      <c r="H84" s="91" t="s">
        <v>176</v>
      </c>
    </row>
    <row r="85" spans="1:8" ht="13.5">
      <c r="A85" s="59"/>
      <c r="B85" s="231" t="s">
        <v>91</v>
      </c>
      <c r="C85" s="232"/>
      <c r="D85" s="86">
        <f t="shared" si="4"/>
        <v>0</v>
      </c>
      <c r="E85" s="153" t="s">
        <v>176</v>
      </c>
      <c r="F85" s="91" t="s">
        <v>176</v>
      </c>
      <c r="G85" s="91" t="s">
        <v>176</v>
      </c>
      <c r="H85" s="91" t="s">
        <v>176</v>
      </c>
    </row>
    <row r="86" spans="1:8" ht="13.5">
      <c r="A86" s="4" t="s">
        <v>105</v>
      </c>
      <c r="B86" s="32" t="s">
        <v>116</v>
      </c>
      <c r="C86" s="44" t="s">
        <v>121</v>
      </c>
      <c r="D86" s="64">
        <f t="shared" si="4"/>
        <v>104</v>
      </c>
      <c r="E86" s="93">
        <v>75</v>
      </c>
      <c r="F86" s="93">
        <v>16</v>
      </c>
      <c r="G86" s="89">
        <v>8</v>
      </c>
      <c r="H86" s="89">
        <v>5</v>
      </c>
    </row>
    <row r="87" spans="1:8" ht="13.5">
      <c r="A87" s="5"/>
      <c r="C87" s="36" t="s">
        <v>117</v>
      </c>
      <c r="D87" s="64">
        <f t="shared" si="4"/>
        <v>26</v>
      </c>
      <c r="E87" s="87">
        <v>16</v>
      </c>
      <c r="F87" s="87">
        <v>6</v>
      </c>
      <c r="G87" s="73">
        <v>1</v>
      </c>
      <c r="H87" s="73">
        <v>3</v>
      </c>
    </row>
    <row r="88" spans="1:8" ht="13.5">
      <c r="A88" s="5"/>
      <c r="C88" s="37" t="s">
        <v>122</v>
      </c>
      <c r="D88" s="64">
        <f t="shared" si="4"/>
        <v>1035</v>
      </c>
      <c r="E88" s="87">
        <v>529</v>
      </c>
      <c r="F88" s="87">
        <v>249</v>
      </c>
      <c r="G88" s="73">
        <v>229</v>
      </c>
      <c r="H88" s="73">
        <v>28</v>
      </c>
    </row>
    <row r="89" spans="1:8" ht="13.5">
      <c r="A89" s="5"/>
      <c r="B89" s="35"/>
      <c r="C89" s="36" t="s">
        <v>91</v>
      </c>
      <c r="D89" s="64">
        <f t="shared" si="4"/>
        <v>5</v>
      </c>
      <c r="E89" s="87">
        <v>1</v>
      </c>
      <c r="F89" s="88">
        <v>1</v>
      </c>
      <c r="G89" s="73">
        <v>1</v>
      </c>
      <c r="H89" s="88">
        <v>2</v>
      </c>
    </row>
    <row r="90" spans="1:8" ht="13.5">
      <c r="A90" s="5"/>
      <c r="B90" s="34" t="s">
        <v>118</v>
      </c>
      <c r="C90" s="45" t="s">
        <v>123</v>
      </c>
      <c r="D90" s="64">
        <f t="shared" si="4"/>
        <v>94</v>
      </c>
      <c r="E90" s="87">
        <v>65</v>
      </c>
      <c r="F90" s="87">
        <v>15</v>
      </c>
      <c r="G90" s="73">
        <v>7</v>
      </c>
      <c r="H90" s="73">
        <v>7</v>
      </c>
    </row>
    <row r="91" spans="1:8" ht="13.5">
      <c r="A91" s="5"/>
      <c r="C91" s="36" t="s">
        <v>124</v>
      </c>
      <c r="D91" s="64">
        <f t="shared" si="4"/>
        <v>60</v>
      </c>
      <c r="E91" s="87">
        <v>43</v>
      </c>
      <c r="F91" s="87">
        <v>11</v>
      </c>
      <c r="G91" s="73">
        <v>4</v>
      </c>
      <c r="H91" s="73">
        <v>2</v>
      </c>
    </row>
    <row r="92" spans="1:8" ht="13.5">
      <c r="A92" s="5"/>
      <c r="C92" s="37" t="s">
        <v>125</v>
      </c>
      <c r="D92" s="64">
        <f t="shared" si="4"/>
        <v>1015</v>
      </c>
      <c r="E92" s="87">
        <v>513</v>
      </c>
      <c r="F92" s="87">
        <v>246</v>
      </c>
      <c r="G92" s="73">
        <v>228</v>
      </c>
      <c r="H92" s="73">
        <v>28</v>
      </c>
    </row>
    <row r="93" spans="1:8" ht="13.5">
      <c r="A93" s="5"/>
      <c r="B93" s="35"/>
      <c r="C93" s="36" t="s">
        <v>91</v>
      </c>
      <c r="D93" s="64">
        <f t="shared" si="4"/>
        <v>1</v>
      </c>
      <c r="E93" s="128" t="s">
        <v>176</v>
      </c>
      <c r="F93" s="128" t="s">
        <v>176</v>
      </c>
      <c r="G93" s="128" t="s">
        <v>176</v>
      </c>
      <c r="H93" s="88">
        <v>1</v>
      </c>
    </row>
    <row r="94" spans="1:8" ht="13.5">
      <c r="A94" s="5"/>
      <c r="B94" s="34" t="s">
        <v>119</v>
      </c>
      <c r="C94" s="45" t="s">
        <v>126</v>
      </c>
      <c r="D94" s="64">
        <f t="shared" si="4"/>
        <v>169</v>
      </c>
      <c r="E94" s="87">
        <v>93</v>
      </c>
      <c r="F94" s="87">
        <v>36</v>
      </c>
      <c r="G94" s="73">
        <v>31</v>
      </c>
      <c r="H94" s="73">
        <v>9</v>
      </c>
    </row>
    <row r="95" spans="1:8" ht="13.5">
      <c r="A95" s="5"/>
      <c r="C95" s="36" t="s">
        <v>127</v>
      </c>
      <c r="D95" s="64">
        <f t="shared" si="4"/>
        <v>503</v>
      </c>
      <c r="E95" s="87">
        <v>296</v>
      </c>
      <c r="F95" s="87">
        <v>92</v>
      </c>
      <c r="G95" s="73">
        <v>98</v>
      </c>
      <c r="H95" s="73">
        <v>17</v>
      </c>
    </row>
    <row r="96" spans="1:8" ht="13.5">
      <c r="A96" s="5"/>
      <c r="C96" s="9" t="s">
        <v>120</v>
      </c>
      <c r="D96" s="64">
        <f t="shared" si="4"/>
        <v>493</v>
      </c>
      <c r="E96" s="87">
        <v>232</v>
      </c>
      <c r="F96" s="87">
        <v>142</v>
      </c>
      <c r="G96" s="73">
        <v>109</v>
      </c>
      <c r="H96" s="73">
        <v>10</v>
      </c>
    </row>
    <row r="97" spans="1:8" ht="13.5">
      <c r="A97" s="5"/>
      <c r="C97" s="14" t="s">
        <v>91</v>
      </c>
      <c r="D97" s="68">
        <f t="shared" si="4"/>
        <v>5</v>
      </c>
      <c r="E97" s="92" t="s">
        <v>176</v>
      </c>
      <c r="F97" s="87">
        <v>2</v>
      </c>
      <c r="G97" s="73">
        <v>1</v>
      </c>
      <c r="H97" s="88">
        <v>2</v>
      </c>
    </row>
    <row r="98" spans="1:8" ht="13.5">
      <c r="A98" s="4" t="s">
        <v>41</v>
      </c>
      <c r="B98" s="238" t="s">
        <v>42</v>
      </c>
      <c r="C98" s="239"/>
      <c r="D98" s="64">
        <f t="shared" si="4"/>
        <v>1091</v>
      </c>
      <c r="E98" s="93">
        <v>590</v>
      </c>
      <c r="F98" s="93">
        <v>250</v>
      </c>
      <c r="G98" s="89">
        <v>215</v>
      </c>
      <c r="H98" s="89">
        <v>36</v>
      </c>
    </row>
    <row r="99" spans="1:8" ht="13.5">
      <c r="A99" s="5"/>
      <c r="B99" s="31" t="s">
        <v>43</v>
      </c>
      <c r="C99" s="30" t="s">
        <v>44</v>
      </c>
      <c r="D99" s="64">
        <f t="shared" si="4"/>
        <v>60</v>
      </c>
      <c r="E99" s="87">
        <v>24</v>
      </c>
      <c r="F99" s="87">
        <v>18</v>
      </c>
      <c r="G99" s="73">
        <v>16</v>
      </c>
      <c r="H99" s="73">
        <v>2</v>
      </c>
    </row>
    <row r="100" spans="1:8" ht="13.5">
      <c r="A100" s="5"/>
      <c r="B100" s="22"/>
      <c r="C100" s="14" t="s">
        <v>45</v>
      </c>
      <c r="D100" s="64">
        <f t="shared" si="4"/>
        <v>3</v>
      </c>
      <c r="E100" s="87">
        <v>2</v>
      </c>
      <c r="F100" s="92" t="s">
        <v>176</v>
      </c>
      <c r="G100" s="73">
        <v>1</v>
      </c>
      <c r="H100" s="128" t="s">
        <v>176</v>
      </c>
    </row>
    <row r="101" spans="1:8" ht="13.5">
      <c r="A101" s="5"/>
      <c r="B101" s="33"/>
      <c r="C101" s="109" t="s">
        <v>46</v>
      </c>
      <c r="D101" s="64">
        <f t="shared" si="4"/>
        <v>16</v>
      </c>
      <c r="E101" s="87">
        <v>5</v>
      </c>
      <c r="F101" s="87">
        <v>4</v>
      </c>
      <c r="G101" s="73">
        <v>7</v>
      </c>
      <c r="H101" s="128" t="s">
        <v>176</v>
      </c>
    </row>
    <row r="102" spans="1:8" ht="13.5">
      <c r="A102" s="20"/>
      <c r="B102" s="212" t="s">
        <v>91</v>
      </c>
      <c r="C102" s="213"/>
      <c r="D102" s="86">
        <f t="shared" si="4"/>
        <v>0</v>
      </c>
      <c r="E102" s="92" t="s">
        <v>176</v>
      </c>
      <c r="F102" s="92" t="s">
        <v>176</v>
      </c>
      <c r="G102" s="92" t="s">
        <v>176</v>
      </c>
      <c r="H102" s="92" t="s">
        <v>176</v>
      </c>
    </row>
    <row r="103" spans="1:8" ht="13.5">
      <c r="A103" s="4" t="s">
        <v>61</v>
      </c>
      <c r="B103" s="38" t="s">
        <v>63</v>
      </c>
      <c r="C103" s="28" t="s">
        <v>64</v>
      </c>
      <c r="D103" s="64">
        <f t="shared" si="4"/>
        <v>1161</v>
      </c>
      <c r="E103" s="93">
        <v>617</v>
      </c>
      <c r="F103" s="93">
        <v>270</v>
      </c>
      <c r="G103" s="89">
        <v>236</v>
      </c>
      <c r="H103" s="89">
        <v>38</v>
      </c>
    </row>
    <row r="104" spans="1:8" ht="13.5">
      <c r="A104" s="5" t="s">
        <v>62</v>
      </c>
      <c r="B104" s="11"/>
      <c r="C104" s="30" t="s">
        <v>65</v>
      </c>
      <c r="D104" s="64">
        <f t="shared" si="4"/>
        <v>3</v>
      </c>
      <c r="E104" s="87">
        <v>3</v>
      </c>
      <c r="F104" s="128" t="s">
        <v>176</v>
      </c>
      <c r="G104" s="128" t="s">
        <v>176</v>
      </c>
      <c r="H104" s="128" t="s">
        <v>176</v>
      </c>
    </row>
    <row r="105" spans="1:8" ht="13.5">
      <c r="A105" s="5"/>
      <c r="B105" s="39" t="s">
        <v>66</v>
      </c>
      <c r="C105" s="14" t="s">
        <v>18</v>
      </c>
      <c r="D105" s="64">
        <f t="shared" si="4"/>
        <v>6</v>
      </c>
      <c r="E105" s="96">
        <v>1</v>
      </c>
      <c r="F105" s="96">
        <v>2</v>
      </c>
      <c r="G105" s="73">
        <v>3</v>
      </c>
      <c r="H105" s="149" t="s">
        <v>176</v>
      </c>
    </row>
    <row r="106" spans="1:8" ht="13.5">
      <c r="A106" s="5"/>
      <c r="B106" s="225" t="s">
        <v>60</v>
      </c>
      <c r="C106" s="226"/>
      <c r="D106" s="108">
        <f t="shared" si="4"/>
        <v>0</v>
      </c>
      <c r="E106" s="128" t="s">
        <v>176</v>
      </c>
      <c r="F106" s="128" t="s">
        <v>176</v>
      </c>
      <c r="G106" s="128" t="s">
        <v>176</v>
      </c>
      <c r="H106" s="128" t="s">
        <v>176</v>
      </c>
    </row>
    <row r="107" spans="1:8" ht="13.5">
      <c r="A107" s="6"/>
      <c r="B107" s="224" t="s">
        <v>91</v>
      </c>
      <c r="C107" s="207"/>
      <c r="D107" s="69">
        <f>SUM(E107,G107,F107,H107)</f>
        <v>0</v>
      </c>
      <c r="E107" s="141" t="s">
        <v>176</v>
      </c>
      <c r="F107" s="141" t="s">
        <v>176</v>
      </c>
      <c r="G107" s="141" t="s">
        <v>176</v>
      </c>
      <c r="H107" s="150" t="s">
        <v>176</v>
      </c>
    </row>
    <row r="108" spans="5:8" ht="13.5">
      <c r="E108" s="90"/>
      <c r="F108" s="90"/>
      <c r="G108" s="90"/>
      <c r="H108" s="90"/>
    </row>
    <row r="109" spans="1:8" ht="14.25">
      <c r="A109" s="47" t="s">
        <v>131</v>
      </c>
      <c r="B109" s="48"/>
      <c r="C109" s="48"/>
      <c r="D109" s="48"/>
      <c r="E109" s="48"/>
      <c r="F109" s="48"/>
      <c r="G109" s="48"/>
      <c r="H109" s="48"/>
    </row>
    <row r="110" spans="1:8" ht="13.5">
      <c r="A110" s="120" t="s">
        <v>187</v>
      </c>
      <c r="B110" s="121"/>
      <c r="C110" s="122" t="s">
        <v>188</v>
      </c>
      <c r="D110" s="62" t="s">
        <v>129</v>
      </c>
      <c r="E110" s="79" t="s">
        <v>132</v>
      </c>
      <c r="F110" s="81" t="s">
        <v>130</v>
      </c>
      <c r="G110" s="81" t="s">
        <v>133</v>
      </c>
      <c r="H110" s="80" t="s">
        <v>134</v>
      </c>
    </row>
    <row r="111" spans="1:8" ht="13.5">
      <c r="A111" s="233" t="s">
        <v>190</v>
      </c>
      <c r="B111" s="234"/>
      <c r="C111" s="235"/>
      <c r="D111" s="49">
        <f>SUM(E111:H111)</f>
        <v>59</v>
      </c>
      <c r="E111" s="102">
        <v>33</v>
      </c>
      <c r="F111" s="103">
        <v>7</v>
      </c>
      <c r="G111" s="103">
        <v>18</v>
      </c>
      <c r="H111" s="142">
        <v>1</v>
      </c>
    </row>
    <row r="112" spans="1:10" ht="13.5">
      <c r="A112" s="233" t="s">
        <v>191</v>
      </c>
      <c r="B112" s="234"/>
      <c r="C112" s="235"/>
      <c r="D112" s="49">
        <f>SUM(E112:H112)</f>
        <v>8</v>
      </c>
      <c r="E112" s="136" t="s">
        <v>176</v>
      </c>
      <c r="F112" s="49">
        <v>7</v>
      </c>
      <c r="G112" s="142" t="s">
        <v>176</v>
      </c>
      <c r="H112" s="142">
        <v>1</v>
      </c>
      <c r="J112" s="23"/>
    </row>
    <row r="113" spans="1:10" ht="13.5">
      <c r="A113" s="233" t="s">
        <v>192</v>
      </c>
      <c r="B113" s="234"/>
      <c r="C113" s="235"/>
      <c r="D113" s="82">
        <f>D112/D111*100</f>
        <v>13.559322033898304</v>
      </c>
      <c r="E113" s="137" t="s">
        <v>176</v>
      </c>
      <c r="F113" s="82">
        <f>F112/F111*100</f>
        <v>100</v>
      </c>
      <c r="G113" s="143" t="s">
        <v>176</v>
      </c>
      <c r="H113" s="82">
        <f>H112/H111*100</f>
        <v>100</v>
      </c>
      <c r="J113" s="23"/>
    </row>
    <row r="114" spans="1:10" ht="13.5">
      <c r="A114" s="247" t="s">
        <v>189</v>
      </c>
      <c r="B114" s="248"/>
      <c r="C114" s="249"/>
      <c r="D114" s="82"/>
      <c r="E114" s="138"/>
      <c r="F114" s="126"/>
      <c r="G114" s="138"/>
      <c r="H114" s="146"/>
      <c r="J114" s="23"/>
    </row>
    <row r="115" spans="2:8" ht="13.5">
      <c r="B115" s="227" t="s">
        <v>135</v>
      </c>
      <c r="C115" s="228"/>
      <c r="D115" s="124">
        <f>SUM(E115:H115)</f>
        <v>5</v>
      </c>
      <c r="E115" s="139" t="s">
        <v>176</v>
      </c>
      <c r="F115" s="125">
        <v>5</v>
      </c>
      <c r="G115" s="144" t="s">
        <v>176</v>
      </c>
      <c r="H115" s="147" t="s">
        <v>176</v>
      </c>
    </row>
    <row r="116" spans="1:8" ht="13.5">
      <c r="A116" s="123"/>
      <c r="B116" s="236" t="s">
        <v>136</v>
      </c>
      <c r="C116" s="237"/>
      <c r="D116" s="50">
        <f>SUM(E116:H116)</f>
        <v>3</v>
      </c>
      <c r="E116" s="140" t="s">
        <v>176</v>
      </c>
      <c r="F116" s="104">
        <v>2</v>
      </c>
      <c r="G116" s="145" t="s">
        <v>176</v>
      </c>
      <c r="H116" s="148">
        <v>1</v>
      </c>
    </row>
    <row r="117" spans="1:8" ht="14.25">
      <c r="A117" s="51"/>
      <c r="B117" s="51"/>
      <c r="C117" s="52"/>
      <c r="D117" s="53"/>
      <c r="E117" s="53"/>
      <c r="F117" s="54"/>
      <c r="G117" s="55"/>
      <c r="H117" s="193"/>
    </row>
  </sheetData>
  <sheetProtection/>
  <mergeCells count="69">
    <mergeCell ref="B21:C21"/>
    <mergeCell ref="A114:C114"/>
    <mergeCell ref="B10:C10"/>
    <mergeCell ref="B13:C13"/>
    <mergeCell ref="B11:C11"/>
    <mergeCell ref="B12:C12"/>
    <mergeCell ref="B17:C17"/>
    <mergeCell ref="B19:C19"/>
    <mergeCell ref="B18:C18"/>
    <mergeCell ref="B20:C20"/>
    <mergeCell ref="A4:C4"/>
    <mergeCell ref="B5:C5"/>
    <mergeCell ref="B6:C6"/>
    <mergeCell ref="B8:C8"/>
    <mergeCell ref="B7:C7"/>
    <mergeCell ref="B33:C33"/>
    <mergeCell ref="B30:C30"/>
    <mergeCell ref="B27:C27"/>
    <mergeCell ref="B29:C29"/>
    <mergeCell ref="B23:C23"/>
    <mergeCell ref="A34:A41"/>
    <mergeCell ref="B70:C70"/>
    <mergeCell ref="B64:C64"/>
    <mergeCell ref="B65:C65"/>
    <mergeCell ref="B69:C69"/>
    <mergeCell ref="B51:C51"/>
    <mergeCell ref="B62:C62"/>
    <mergeCell ref="A56:C56"/>
    <mergeCell ref="B42:C42"/>
    <mergeCell ref="B46:C46"/>
    <mergeCell ref="B58:C58"/>
    <mergeCell ref="B59:C59"/>
    <mergeCell ref="B74:C74"/>
    <mergeCell ref="B75:C75"/>
    <mergeCell ref="B9:C9"/>
    <mergeCell ref="B25:C25"/>
    <mergeCell ref="B22:C22"/>
    <mergeCell ref="B24:C24"/>
    <mergeCell ref="B28:C28"/>
    <mergeCell ref="B26:C26"/>
    <mergeCell ref="B76:C76"/>
    <mergeCell ref="B77:C77"/>
    <mergeCell ref="B71:C71"/>
    <mergeCell ref="B31:C31"/>
    <mergeCell ref="B32:C32"/>
    <mergeCell ref="B50:C50"/>
    <mergeCell ref="B60:C60"/>
    <mergeCell ref="B61:C61"/>
    <mergeCell ref="B63:C63"/>
    <mergeCell ref="B57:C57"/>
    <mergeCell ref="B81:C81"/>
    <mergeCell ref="A112:C112"/>
    <mergeCell ref="B116:C116"/>
    <mergeCell ref="B98:C98"/>
    <mergeCell ref="B72:C72"/>
    <mergeCell ref="B73:C73"/>
    <mergeCell ref="B80:C80"/>
    <mergeCell ref="B78:C78"/>
    <mergeCell ref="B79:C79"/>
    <mergeCell ref="A111:C111"/>
    <mergeCell ref="B107:C107"/>
    <mergeCell ref="B102:C102"/>
    <mergeCell ref="B106:C106"/>
    <mergeCell ref="B115:C115"/>
    <mergeCell ref="B82:C82"/>
    <mergeCell ref="B83:C83"/>
    <mergeCell ref="B84:C84"/>
    <mergeCell ref="B85:C85"/>
    <mergeCell ref="A113:C113"/>
  </mergeCells>
  <printOptions horizontalCentered="1"/>
  <pageMargins left="0.3937007874015748" right="0.3937007874015748" top="0.7874015748031497" bottom="0" header="0.5118110236220472" footer="0.5118110236220472"/>
  <pageSetup firstPageNumber="38" useFirstPageNumber="1" fitToHeight="2" horizontalDpi="600" verticalDpi="600" orientation="portrait" paperSize="9" scale="95" r:id="rId2"/>
  <headerFooter alignWithMargins="0">
    <oddFooter>&amp;R38</oddFooter>
  </headerFooter>
  <rowBreaks count="2" manualBreakCount="2">
    <brk id="52" max="7" man="1"/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新谷　貴子</dc:creator>
  <cp:keywords/>
  <dc:description/>
  <cp:lastModifiedBy>石川県</cp:lastModifiedBy>
  <cp:lastPrinted>2021-09-28T08:07:59Z</cp:lastPrinted>
  <dcterms:created xsi:type="dcterms:W3CDTF">2007-02-21T00:32:19Z</dcterms:created>
  <dcterms:modified xsi:type="dcterms:W3CDTF">2021-09-29T01:55:16Z</dcterms:modified>
  <cp:category/>
  <cp:version/>
  <cp:contentType/>
  <cp:contentStatus/>
</cp:coreProperties>
</file>