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26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<sst xmlns="http://schemas.openxmlformats.org/spreadsheetml/2006/main" count="43" uniqueCount="43">
  <si>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</si>
  <si>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</si>
  <si>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</si>
  <si>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</si>
  <si>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</si>
  <si>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</si>
  <si>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</si>
  <si>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</si>
  <si>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</si>
  <si>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</si>
  <si>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</si>
  <si>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</si>
  <si>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</si>
  <si>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</si>
  <si>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</si>
  <si>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</si>
  <si>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</si>
  <si>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</si>
  <si>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</si>
  <si>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</si>
  <si>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</si>
  <si>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</si>
  <si>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</si>
  <si>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</si>
  <si>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</si>
  <si>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</si>
  <si>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</si>
  <si>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</si>
  <si>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</si>
  <si>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</si>
  <si>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</si>
  <si>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</si>
  <si>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</si>
  <si>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</si>
  <si>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</si>
  <si>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※Ｂ</t>
  </si>
  <si>
    <t>要支援1</t>
  </si>
  <si>
    <t>要支援2</t>
  </si>
  <si>
    <t>出典：介護保険事業状況報告</t>
  </si>
  <si>
    <t>野々市市</t>
  </si>
  <si>
    <t>20　介護保険</t>
  </si>
  <si>
    <r>
      <t>要介護（要支援）認定者数及び認定率</t>
    </r>
    <r>
      <rPr>
        <sz val="11"/>
        <rFont val="ＭＳ ゴシック"/>
        <family val="3"/>
      </rPr>
      <t>（平成27年3月末現在）</t>
    </r>
  </si>
  <si>
    <r>
      <t>※B</t>
    </r>
    <r>
      <rPr>
        <sz val="10"/>
        <rFont val="ＭＳ ゴシック"/>
        <family val="3"/>
      </rPr>
      <t>：認定者には第２号被保険者数を含む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</si>
</sst>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8" fontId="0" fillId="34" borderId="20" xfId="48" applyFont="1" applyFill="1" applyBorder="1" applyAlignment="1">
      <alignment/>
    </xf>
    <xf numFmtId="176" fontId="0" fillId="34" borderId="21" xfId="42" applyNumberFormat="1" applyFont="1" applyFill="1" applyBorder="1" applyAlignment="1">
      <alignment/>
    </xf>
    <xf numFmtId="176" fontId="0" fillId="34" borderId="22" xfId="4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38" fontId="0" fillId="34" borderId="23" xfId="48" applyFont="1" applyFill="1" applyBorder="1" applyAlignment="1">
      <alignment horizontal="right"/>
    </xf>
    <xf numFmtId="38" fontId="0" fillId="34" borderId="24" xfId="48" applyFont="1" applyFill="1" applyBorder="1" applyAlignment="1">
      <alignment horizontal="right"/>
    </xf>
    <xf numFmtId="38" fontId="0" fillId="34" borderId="25" xfId="48" applyFont="1" applyFill="1" applyBorder="1" applyAlignment="1">
      <alignment horizontal="right"/>
    </xf>
    <xf numFmtId="38" fontId="0" fillId="34" borderId="26" xfId="48" applyFont="1" applyFill="1" applyBorder="1" applyAlignment="1">
      <alignment horizontal="right"/>
    </xf>
    <xf numFmtId="38" fontId="0" fillId="34" borderId="27" xfId="48" applyFont="1" applyFill="1" applyBorder="1" applyAlignment="1">
      <alignment/>
    </xf>
    <xf numFmtId="38" fontId="0" fillId="34" borderId="28" xfId="48" applyFont="1" applyFill="1" applyBorder="1" applyAlignment="1">
      <alignment/>
    </xf>
    <xf numFmtId="38" fontId="0" fillId="34" borderId="21" xfId="48" applyFont="1" applyFill="1" applyBorder="1" applyAlignment="1">
      <alignment/>
    </xf>
    <xf numFmtId="38" fontId="0" fillId="34" borderId="28" xfId="48" applyFont="1" applyFill="1" applyBorder="1" applyAlignment="1">
      <alignment horizontal="right"/>
    </xf>
    <xf numFmtId="38" fontId="0" fillId="34" borderId="29" xfId="48" applyFont="1" applyFill="1" applyBorder="1" applyAlignment="1">
      <alignment horizontal="right"/>
    </xf>
    <xf numFmtId="38" fontId="0" fillId="34" borderId="30" xfId="48" applyFont="1" applyFill="1" applyBorder="1" applyAlignment="1">
      <alignment/>
    </xf>
    <xf numFmtId="38" fontId="0" fillId="34" borderId="29" xfId="48" applyFont="1" applyFill="1" applyBorder="1" applyAlignment="1">
      <alignment/>
    </xf>
    <xf numFmtId="38" fontId="0" fillId="34" borderId="22" xfId="48" applyFont="1" applyFill="1" applyBorder="1" applyAlignment="1">
      <alignment/>
    </xf>
    <xf numFmtId="0" fontId="5" fillId="0" borderId="0" xfId="0" applyFont="1" applyFill="1" applyAlignment="1">
      <alignment/>
    </xf>
    <xf numFmtId="38" fontId="0" fillId="34" borderId="31" xfId="48" applyFont="1" applyFill="1" applyBorder="1" applyAlignment="1">
      <alignment horizontal="right"/>
    </xf>
    <xf numFmtId="38" fontId="0" fillId="34" borderId="32" xfId="48" applyFont="1" applyFill="1" applyBorder="1" applyAlignment="1">
      <alignment/>
    </xf>
    <xf numFmtId="38" fontId="0" fillId="34" borderId="33" xfId="48" applyFont="1" applyFill="1" applyBorder="1" applyAlignment="1">
      <alignment/>
    </xf>
    <xf numFmtId="38" fontId="0" fillId="34" borderId="34" xfId="48" applyFont="1" applyFill="1" applyBorder="1" applyAlignment="1">
      <alignment/>
    </xf>
    <xf numFmtId="38" fontId="0" fillId="34" borderId="35" xfId="48" applyFont="1" applyFill="1" applyBorder="1" applyAlignment="1">
      <alignment/>
    </xf>
    <xf numFmtId="176" fontId="0" fillId="34" borderId="34" xfId="42" applyNumberFormat="1" applyFont="1" applyFill="1" applyBorder="1" applyAlignment="1">
      <alignment/>
    </xf>
    <xf numFmtId="38" fontId="0" fillId="34" borderId="31" xfId="48" applyFont="1" applyFill="1" applyBorder="1" applyAlignment="1" quotePrefix="1">
      <alignment horizontal="right"/>
    </xf>
    <xf numFmtId="38" fontId="0" fillId="34" borderId="32" xfId="48" applyFont="1" applyFill="1" applyBorder="1" applyAlignment="1" quotePrefix="1">
      <alignment horizontal="right"/>
    </xf>
    <xf numFmtId="38" fontId="0" fillId="34" borderId="32" xfId="48" applyFont="1" applyFill="1" applyBorder="1" applyAlignment="1">
      <alignment horizontal="right"/>
    </xf>
    <xf numFmtId="38" fontId="0" fillId="34" borderId="33" xfId="48" applyFont="1" applyFill="1" applyBorder="1" applyAlignment="1">
      <alignment horizontal="right"/>
    </xf>
    <xf numFmtId="38" fontId="0" fillId="34" borderId="34" xfId="48" applyFont="1" applyFill="1" applyBorder="1" applyAlignment="1">
      <alignment horizontal="right"/>
    </xf>
    <xf numFmtId="38" fontId="0" fillId="34" borderId="35" xfId="48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 horizontal="right"/>
    </xf>
    <xf numFmtId="38" fontId="0" fillId="34" borderId="39" xfId="48" applyFont="1" applyFill="1" applyBorder="1" applyAlignment="1">
      <alignment horizontal="right"/>
    </xf>
    <xf numFmtId="38" fontId="0" fillId="34" borderId="36" xfId="48" applyFont="1" applyFill="1" applyBorder="1" applyAlignment="1">
      <alignment horizontal="right"/>
    </xf>
    <xf numFmtId="38" fontId="0" fillId="34" borderId="40" xfId="48" applyFont="1" applyFill="1" applyBorder="1" applyAlignment="1">
      <alignment horizontal="right"/>
    </xf>
    <xf numFmtId="176" fontId="0" fillId="34" borderId="41" xfId="42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view="pageLayout" zoomScale="110" zoomScaleNormal="110" zoomScalePageLayoutView="110" workbookViewId="0" topLeftCell="A1">
      <selection activeCell="H37" sqref="H37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38" t="s">
        <v>40</v>
      </c>
    </row>
    <row r="3" spans="1:11" ht="18" customHeight="1">
      <c r="A3" s="1"/>
      <c r="B3" s="61" t="s">
        <v>41</v>
      </c>
      <c r="C3" s="61"/>
      <c r="D3" s="61"/>
      <c r="E3" s="61"/>
      <c r="F3" s="61"/>
      <c r="G3" s="61"/>
      <c r="H3" s="61"/>
      <c r="I3" s="61"/>
      <c r="J3" s="61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2" t="s">
        <v>1</v>
      </c>
      <c r="B5" s="15" t="s">
        <v>2</v>
      </c>
      <c r="C5" s="66" t="s">
        <v>36</v>
      </c>
      <c r="D5" s="64" t="s">
        <v>37</v>
      </c>
      <c r="E5" s="64" t="s">
        <v>3</v>
      </c>
      <c r="F5" s="64" t="s">
        <v>4</v>
      </c>
      <c r="G5" s="66" t="s">
        <v>5</v>
      </c>
      <c r="H5" s="64" t="s">
        <v>6</v>
      </c>
      <c r="I5" s="68" t="s">
        <v>7</v>
      </c>
      <c r="J5" s="17" t="s">
        <v>8</v>
      </c>
      <c r="K5" s="16" t="s">
        <v>9</v>
      </c>
    </row>
    <row r="6" spans="1:20" s="6" customFormat="1" ht="14.25" customHeight="1" thickBot="1">
      <c r="A6" s="63"/>
      <c r="B6" s="18" t="s">
        <v>33</v>
      </c>
      <c r="C6" s="67"/>
      <c r="D6" s="65"/>
      <c r="E6" s="65"/>
      <c r="F6" s="65"/>
      <c r="G6" s="67"/>
      <c r="H6" s="65"/>
      <c r="I6" s="69"/>
      <c r="J6" s="19" t="s">
        <v>35</v>
      </c>
      <c r="K6" s="20" t="s">
        <v>34</v>
      </c>
      <c r="M6" s="25"/>
      <c r="N6" s="25"/>
      <c r="O6" s="25"/>
      <c r="P6" s="25"/>
      <c r="Q6" s="25"/>
      <c r="R6" s="25"/>
      <c r="S6" s="25"/>
      <c r="T6" s="25"/>
    </row>
    <row r="7" spans="1:20" ht="18" customHeight="1" thickBot="1" thickTop="1">
      <c r="A7" s="7" t="s">
        <v>10</v>
      </c>
      <c r="B7" s="39">
        <f aca="true" t="shared" si="0" ref="B7:H7">SUM(B8:B11)</f>
        <v>64011</v>
      </c>
      <c r="C7" s="40">
        <f t="shared" si="0"/>
        <v>982</v>
      </c>
      <c r="D7" s="41">
        <f t="shared" si="0"/>
        <v>1619</v>
      </c>
      <c r="E7" s="41">
        <f t="shared" si="0"/>
        <v>2347</v>
      </c>
      <c r="F7" s="41">
        <f t="shared" si="0"/>
        <v>2100</v>
      </c>
      <c r="G7" s="40">
        <f t="shared" si="0"/>
        <v>1639</v>
      </c>
      <c r="H7" s="41">
        <f t="shared" si="0"/>
        <v>1428</v>
      </c>
      <c r="I7" s="42">
        <f>SUM(I8:I11)</f>
        <v>1095</v>
      </c>
      <c r="J7" s="43">
        <f>SUM(J8:J11)</f>
        <v>11210</v>
      </c>
      <c r="K7" s="44">
        <f aca="true" t="shared" si="1" ref="K7:K30">J7/B7</f>
        <v>0.1751261501929356</v>
      </c>
      <c r="M7" s="25"/>
      <c r="N7" s="25"/>
      <c r="O7" s="25"/>
      <c r="P7" s="25"/>
      <c r="Q7" s="25"/>
      <c r="R7" s="25"/>
      <c r="S7" s="25"/>
      <c r="T7" s="25"/>
    </row>
    <row r="8" spans="1:20" ht="16.5" customHeight="1" thickTop="1">
      <c r="A8" s="8" t="s">
        <v>11</v>
      </c>
      <c r="B8" s="26">
        <v>28842</v>
      </c>
      <c r="C8" s="29">
        <v>409</v>
      </c>
      <c r="D8" s="30">
        <v>714</v>
      </c>
      <c r="E8" s="30">
        <v>1085</v>
      </c>
      <c r="F8" s="30">
        <v>937</v>
      </c>
      <c r="G8" s="31">
        <v>797</v>
      </c>
      <c r="H8" s="30">
        <v>685</v>
      </c>
      <c r="I8" s="32">
        <v>524</v>
      </c>
      <c r="J8" s="21">
        <f>SUM(C8:I8)</f>
        <v>5151</v>
      </c>
      <c r="K8" s="22">
        <f t="shared" si="1"/>
        <v>0.17859371749531933</v>
      </c>
      <c r="L8" s="25"/>
      <c r="M8" s="25"/>
      <c r="N8" s="25"/>
      <c r="O8" s="25"/>
      <c r="P8" s="25"/>
      <c r="Q8" s="25"/>
      <c r="R8" s="25"/>
      <c r="S8" s="25"/>
      <c r="T8" s="25"/>
    </row>
    <row r="9" spans="1:20" ht="16.5" customHeight="1">
      <c r="A9" s="9" t="s">
        <v>12</v>
      </c>
      <c r="B9" s="27">
        <v>21954</v>
      </c>
      <c r="C9" s="33">
        <v>410</v>
      </c>
      <c r="D9" s="30">
        <v>704</v>
      </c>
      <c r="E9" s="30">
        <v>728</v>
      </c>
      <c r="F9" s="30">
        <v>722</v>
      </c>
      <c r="G9" s="31">
        <v>531</v>
      </c>
      <c r="H9" s="30">
        <v>473</v>
      </c>
      <c r="I9" s="32">
        <v>312</v>
      </c>
      <c r="J9" s="21">
        <f>SUM(C9:I9)</f>
        <v>3880</v>
      </c>
      <c r="K9" s="22">
        <f t="shared" si="1"/>
        <v>0.17673316935410405</v>
      </c>
      <c r="M9" s="25"/>
      <c r="N9" s="25"/>
      <c r="O9" s="25"/>
      <c r="P9" s="25"/>
      <c r="Q9" s="25"/>
      <c r="R9" s="25"/>
      <c r="S9" s="25"/>
      <c r="T9" s="25"/>
    </row>
    <row r="10" spans="1:20" ht="16.5" customHeight="1">
      <c r="A10" s="9" t="s">
        <v>13</v>
      </c>
      <c r="B10" s="27">
        <v>11958</v>
      </c>
      <c r="C10" s="33">
        <v>147</v>
      </c>
      <c r="D10" s="30">
        <v>178</v>
      </c>
      <c r="E10" s="30">
        <v>482</v>
      </c>
      <c r="F10" s="30">
        <v>393</v>
      </c>
      <c r="G10" s="31">
        <v>277</v>
      </c>
      <c r="H10" s="30">
        <v>246</v>
      </c>
      <c r="I10" s="32">
        <v>236</v>
      </c>
      <c r="J10" s="21">
        <f>SUM(C10:I10)</f>
        <v>1959</v>
      </c>
      <c r="K10" s="22">
        <f t="shared" si="1"/>
        <v>0.1638233818364275</v>
      </c>
      <c r="M10" s="25"/>
      <c r="N10" s="25"/>
      <c r="O10" s="25"/>
      <c r="P10" s="25"/>
      <c r="Q10" s="25"/>
      <c r="R10" s="25"/>
      <c r="S10" s="25"/>
      <c r="T10" s="25"/>
    </row>
    <row r="11" spans="1:20" ht="16.5" customHeight="1" thickBot="1">
      <c r="A11" s="9" t="s">
        <v>14</v>
      </c>
      <c r="B11" s="27">
        <v>1257</v>
      </c>
      <c r="C11" s="33">
        <v>16</v>
      </c>
      <c r="D11" s="30">
        <v>23</v>
      </c>
      <c r="E11" s="30">
        <v>52</v>
      </c>
      <c r="F11" s="30">
        <v>48</v>
      </c>
      <c r="G11" s="31">
        <v>34</v>
      </c>
      <c r="H11" s="30">
        <v>24</v>
      </c>
      <c r="I11" s="32">
        <v>23</v>
      </c>
      <c r="J11" s="21">
        <f>SUM(C11:I11)</f>
        <v>220</v>
      </c>
      <c r="K11" s="22">
        <f t="shared" si="1"/>
        <v>0.17501988862370724</v>
      </c>
      <c r="M11" s="25"/>
      <c r="N11" s="25"/>
      <c r="O11" s="25"/>
      <c r="P11" s="25"/>
      <c r="Q11" s="25"/>
      <c r="R11" s="25"/>
      <c r="S11" s="25"/>
      <c r="T11" s="25"/>
    </row>
    <row r="12" spans="1:11" ht="18" customHeight="1" thickBot="1" thickTop="1">
      <c r="A12" s="10" t="s">
        <v>15</v>
      </c>
      <c r="B12" s="45">
        <f aca="true" t="shared" si="2" ref="B12:J12">SUM(B13:B18)</f>
        <v>172661</v>
      </c>
      <c r="C12" s="46">
        <f t="shared" si="2"/>
        <v>4741</v>
      </c>
      <c r="D12" s="41">
        <f t="shared" si="2"/>
        <v>4753</v>
      </c>
      <c r="E12" s="41">
        <f t="shared" si="2"/>
        <v>6006</v>
      </c>
      <c r="F12" s="41">
        <f t="shared" si="2"/>
        <v>5682</v>
      </c>
      <c r="G12" s="40">
        <f t="shared" si="2"/>
        <v>4474</v>
      </c>
      <c r="H12" s="41">
        <f t="shared" si="2"/>
        <v>3759</v>
      </c>
      <c r="I12" s="42">
        <f t="shared" si="2"/>
        <v>2804</v>
      </c>
      <c r="J12" s="43">
        <f t="shared" si="2"/>
        <v>32219</v>
      </c>
      <c r="K12" s="44">
        <f t="shared" si="1"/>
        <v>0.18660264912168933</v>
      </c>
    </row>
    <row r="13" spans="1:11" ht="16.5" customHeight="1" thickTop="1">
      <c r="A13" s="9" t="s">
        <v>16</v>
      </c>
      <c r="B13" s="27">
        <v>111205</v>
      </c>
      <c r="C13" s="33">
        <v>3791</v>
      </c>
      <c r="D13" s="30">
        <v>3389</v>
      </c>
      <c r="E13" s="30">
        <v>3859</v>
      </c>
      <c r="F13" s="30">
        <v>3821</v>
      </c>
      <c r="G13" s="31">
        <v>3057</v>
      </c>
      <c r="H13" s="30">
        <v>2413</v>
      </c>
      <c r="I13" s="32">
        <v>1892</v>
      </c>
      <c r="J13" s="21">
        <f aca="true" t="shared" si="3" ref="J13:J18">SUM(C13:I13)</f>
        <v>22222</v>
      </c>
      <c r="K13" s="22">
        <f t="shared" si="1"/>
        <v>0.1998291443730048</v>
      </c>
    </row>
    <row r="14" spans="1:11" ht="16.5" customHeight="1">
      <c r="A14" s="9" t="s">
        <v>17</v>
      </c>
      <c r="B14" s="27">
        <v>9623</v>
      </c>
      <c r="C14" s="33">
        <v>120</v>
      </c>
      <c r="D14" s="30">
        <v>198</v>
      </c>
      <c r="E14" s="30">
        <v>333</v>
      </c>
      <c r="F14" s="30">
        <v>323</v>
      </c>
      <c r="G14" s="31">
        <v>264</v>
      </c>
      <c r="H14" s="30">
        <v>224</v>
      </c>
      <c r="I14" s="32">
        <v>137</v>
      </c>
      <c r="J14" s="21">
        <f t="shared" si="3"/>
        <v>1599</v>
      </c>
      <c r="K14" s="22">
        <f t="shared" si="1"/>
        <v>0.1661643977969448</v>
      </c>
    </row>
    <row r="15" spans="1:11" ht="16.5" customHeight="1">
      <c r="A15" s="9" t="s">
        <v>18</v>
      </c>
      <c r="B15" s="27">
        <v>28176</v>
      </c>
      <c r="C15" s="33">
        <v>483</v>
      </c>
      <c r="D15" s="30">
        <v>749</v>
      </c>
      <c r="E15" s="30">
        <v>907</v>
      </c>
      <c r="F15" s="30">
        <v>859</v>
      </c>
      <c r="G15" s="31">
        <v>654</v>
      </c>
      <c r="H15" s="30">
        <v>663</v>
      </c>
      <c r="I15" s="32">
        <v>457</v>
      </c>
      <c r="J15" s="21">
        <f t="shared" si="3"/>
        <v>4772</v>
      </c>
      <c r="K15" s="22">
        <f t="shared" si="1"/>
        <v>0.1693639977285633</v>
      </c>
    </row>
    <row r="16" spans="1:11" ht="16.5" customHeight="1">
      <c r="A16" s="24" t="s">
        <v>39</v>
      </c>
      <c r="B16" s="27">
        <v>9077</v>
      </c>
      <c r="C16" s="33">
        <v>95</v>
      </c>
      <c r="D16" s="30">
        <v>169</v>
      </c>
      <c r="E16" s="30">
        <v>357</v>
      </c>
      <c r="F16" s="30">
        <v>272</v>
      </c>
      <c r="G16" s="31">
        <v>192</v>
      </c>
      <c r="H16" s="30">
        <v>166</v>
      </c>
      <c r="I16" s="32">
        <v>129</v>
      </c>
      <c r="J16" s="21">
        <f t="shared" si="3"/>
        <v>1380</v>
      </c>
      <c r="K16" s="22">
        <f t="shared" si="1"/>
        <v>0.1520326098931365</v>
      </c>
    </row>
    <row r="17" spans="1:11" ht="16.5" customHeight="1">
      <c r="A17" s="9" t="s">
        <v>19</v>
      </c>
      <c r="B17" s="27">
        <v>8198</v>
      </c>
      <c r="C17" s="33">
        <v>156</v>
      </c>
      <c r="D17" s="30">
        <v>158</v>
      </c>
      <c r="E17" s="30">
        <v>313</v>
      </c>
      <c r="F17" s="30">
        <v>242</v>
      </c>
      <c r="G17" s="31">
        <v>182</v>
      </c>
      <c r="H17" s="30">
        <v>166</v>
      </c>
      <c r="I17" s="32">
        <v>100</v>
      </c>
      <c r="J17" s="21">
        <f t="shared" si="3"/>
        <v>1317</v>
      </c>
      <c r="K17" s="22">
        <f t="shared" si="1"/>
        <v>0.16064893876555258</v>
      </c>
    </row>
    <row r="18" spans="1:11" ht="16.5" customHeight="1" thickBot="1">
      <c r="A18" s="9" t="s">
        <v>20</v>
      </c>
      <c r="B18" s="27">
        <v>6382</v>
      </c>
      <c r="C18" s="33">
        <v>96</v>
      </c>
      <c r="D18" s="30">
        <v>90</v>
      </c>
      <c r="E18" s="30">
        <v>237</v>
      </c>
      <c r="F18" s="30">
        <v>165</v>
      </c>
      <c r="G18" s="31">
        <v>125</v>
      </c>
      <c r="H18" s="30">
        <v>127</v>
      </c>
      <c r="I18" s="32">
        <v>89</v>
      </c>
      <c r="J18" s="21">
        <f t="shared" si="3"/>
        <v>929</v>
      </c>
      <c r="K18" s="22">
        <f t="shared" si="1"/>
        <v>0.14556565340018804</v>
      </c>
    </row>
    <row r="19" spans="1:11" ht="18" customHeight="1" thickBot="1" thickTop="1">
      <c r="A19" s="7" t="s">
        <v>21</v>
      </c>
      <c r="B19" s="39">
        <f aca="true" t="shared" si="4" ref="B19:J19">SUM(B20:B24)</f>
        <v>45932</v>
      </c>
      <c r="C19" s="47">
        <f t="shared" si="4"/>
        <v>823</v>
      </c>
      <c r="D19" s="48">
        <f t="shared" si="4"/>
        <v>879</v>
      </c>
      <c r="E19" s="48">
        <f t="shared" si="4"/>
        <v>1874</v>
      </c>
      <c r="F19" s="48">
        <f t="shared" si="4"/>
        <v>1458</v>
      </c>
      <c r="G19" s="47">
        <f t="shared" si="4"/>
        <v>1167</v>
      </c>
      <c r="H19" s="48">
        <f t="shared" si="4"/>
        <v>1165</v>
      </c>
      <c r="I19" s="49">
        <f t="shared" si="4"/>
        <v>1127</v>
      </c>
      <c r="J19" s="50">
        <f t="shared" si="4"/>
        <v>8493</v>
      </c>
      <c r="K19" s="44">
        <f t="shared" si="1"/>
        <v>0.18490377079160497</v>
      </c>
    </row>
    <row r="20" spans="1:11" ht="16.5" customHeight="1" thickTop="1">
      <c r="A20" s="9" t="s">
        <v>22</v>
      </c>
      <c r="B20" s="27">
        <v>18595</v>
      </c>
      <c r="C20" s="33">
        <v>242</v>
      </c>
      <c r="D20" s="30">
        <v>319</v>
      </c>
      <c r="E20" s="30">
        <v>707</v>
      </c>
      <c r="F20" s="30">
        <v>621</v>
      </c>
      <c r="G20" s="31">
        <v>485</v>
      </c>
      <c r="H20" s="30">
        <v>568</v>
      </c>
      <c r="I20" s="32">
        <v>487</v>
      </c>
      <c r="J20" s="21">
        <f>SUM(C20:I20)</f>
        <v>3429</v>
      </c>
      <c r="K20" s="22">
        <f t="shared" si="1"/>
        <v>0.1844044097875773</v>
      </c>
    </row>
    <row r="21" spans="1:11" ht="16.5" customHeight="1">
      <c r="A21" s="9" t="s">
        <v>23</v>
      </c>
      <c r="B21" s="27">
        <v>8058</v>
      </c>
      <c r="C21" s="33">
        <v>249</v>
      </c>
      <c r="D21" s="30">
        <v>198</v>
      </c>
      <c r="E21" s="30">
        <v>420</v>
      </c>
      <c r="F21" s="30">
        <v>212</v>
      </c>
      <c r="G21" s="31">
        <v>150</v>
      </c>
      <c r="H21" s="30">
        <v>138</v>
      </c>
      <c r="I21" s="32">
        <v>166</v>
      </c>
      <c r="J21" s="21">
        <f>SUM(C21:I21)</f>
        <v>1533</v>
      </c>
      <c r="K21" s="22">
        <f t="shared" si="1"/>
        <v>0.19024571854058078</v>
      </c>
    </row>
    <row r="22" spans="1:11" ht="16.5" customHeight="1">
      <c r="A22" s="9" t="s">
        <v>24</v>
      </c>
      <c r="B22" s="27">
        <v>8304</v>
      </c>
      <c r="C22" s="33">
        <v>174</v>
      </c>
      <c r="D22" s="30">
        <v>164</v>
      </c>
      <c r="E22" s="30">
        <v>284</v>
      </c>
      <c r="F22" s="30">
        <v>279</v>
      </c>
      <c r="G22" s="31">
        <v>205</v>
      </c>
      <c r="H22" s="30">
        <v>202</v>
      </c>
      <c r="I22" s="32">
        <v>182</v>
      </c>
      <c r="J22" s="21">
        <f>SUM(C22:I22)</f>
        <v>1490</v>
      </c>
      <c r="K22" s="22">
        <f t="shared" si="1"/>
        <v>0.1794315992292871</v>
      </c>
    </row>
    <row r="23" spans="1:11" ht="16.5" customHeight="1">
      <c r="A23" s="9" t="s">
        <v>25</v>
      </c>
      <c r="B23" s="27">
        <v>4737</v>
      </c>
      <c r="C23" s="33">
        <v>68</v>
      </c>
      <c r="D23" s="30">
        <v>77</v>
      </c>
      <c r="E23" s="30">
        <v>229</v>
      </c>
      <c r="F23" s="30">
        <v>160</v>
      </c>
      <c r="G23" s="31">
        <v>137</v>
      </c>
      <c r="H23" s="30">
        <v>101</v>
      </c>
      <c r="I23" s="32">
        <v>116</v>
      </c>
      <c r="J23" s="21">
        <f>SUM(C23:I23)</f>
        <v>888</v>
      </c>
      <c r="K23" s="22">
        <f t="shared" si="1"/>
        <v>0.18746041798606713</v>
      </c>
    </row>
    <row r="24" spans="1:11" ht="16.5" customHeight="1" thickBot="1">
      <c r="A24" s="9" t="s">
        <v>26</v>
      </c>
      <c r="B24" s="27">
        <v>6238</v>
      </c>
      <c r="C24" s="33">
        <v>90</v>
      </c>
      <c r="D24" s="30">
        <v>121</v>
      </c>
      <c r="E24" s="30">
        <v>234</v>
      </c>
      <c r="F24" s="30">
        <v>186</v>
      </c>
      <c r="G24" s="31">
        <v>190</v>
      </c>
      <c r="H24" s="30">
        <v>156</v>
      </c>
      <c r="I24" s="32">
        <v>176</v>
      </c>
      <c r="J24" s="21">
        <f>SUM(C24:I24)</f>
        <v>1153</v>
      </c>
      <c r="K24" s="22">
        <f t="shared" si="1"/>
        <v>0.1848348829753126</v>
      </c>
    </row>
    <row r="25" spans="1:11" ht="18" customHeight="1" thickBot="1" thickTop="1">
      <c r="A25" s="7" t="s">
        <v>27</v>
      </c>
      <c r="B25" s="39">
        <f aca="true" t="shared" si="5" ref="B25:I25">SUM(B26:B29)</f>
        <v>31021</v>
      </c>
      <c r="C25" s="47">
        <f t="shared" si="5"/>
        <v>553</v>
      </c>
      <c r="D25" s="48">
        <f t="shared" si="5"/>
        <v>512</v>
      </c>
      <c r="E25" s="48">
        <f t="shared" si="5"/>
        <v>1060</v>
      </c>
      <c r="F25" s="48">
        <f t="shared" si="5"/>
        <v>923</v>
      </c>
      <c r="G25" s="47">
        <f t="shared" si="5"/>
        <v>842</v>
      </c>
      <c r="H25" s="48">
        <f t="shared" si="5"/>
        <v>863</v>
      </c>
      <c r="I25" s="49">
        <f t="shared" si="5"/>
        <v>719</v>
      </c>
      <c r="J25" s="50">
        <f>SUM(J26:J29)</f>
        <v>5472</v>
      </c>
      <c r="K25" s="44">
        <f t="shared" si="1"/>
        <v>0.1763966345378937</v>
      </c>
    </row>
    <row r="26" spans="1:11" ht="16.5" customHeight="1" thickTop="1">
      <c r="A26" s="9" t="s">
        <v>28</v>
      </c>
      <c r="B26" s="27">
        <v>12031</v>
      </c>
      <c r="C26" s="33">
        <v>172</v>
      </c>
      <c r="D26" s="30">
        <v>183</v>
      </c>
      <c r="E26" s="30">
        <v>407</v>
      </c>
      <c r="F26" s="30">
        <v>433</v>
      </c>
      <c r="G26" s="31">
        <v>379</v>
      </c>
      <c r="H26" s="30">
        <v>344</v>
      </c>
      <c r="I26" s="32">
        <v>298</v>
      </c>
      <c r="J26" s="21">
        <f>SUM(C26:I26)</f>
        <v>2216</v>
      </c>
      <c r="K26" s="22">
        <f t="shared" si="1"/>
        <v>0.1841908403291497</v>
      </c>
    </row>
    <row r="27" spans="1:11" ht="16.5" customHeight="1">
      <c r="A27" s="9" t="s">
        <v>29</v>
      </c>
      <c r="B27" s="27">
        <v>7119</v>
      </c>
      <c r="C27" s="33">
        <v>140</v>
      </c>
      <c r="D27" s="30">
        <v>155</v>
      </c>
      <c r="E27" s="30">
        <v>273</v>
      </c>
      <c r="F27" s="30">
        <v>225</v>
      </c>
      <c r="G27" s="31">
        <v>168</v>
      </c>
      <c r="H27" s="30">
        <v>208</v>
      </c>
      <c r="I27" s="32">
        <v>154</v>
      </c>
      <c r="J27" s="21">
        <f>SUM(C27:I27)</f>
        <v>1323</v>
      </c>
      <c r="K27" s="22">
        <f t="shared" si="1"/>
        <v>0.18584070796460178</v>
      </c>
    </row>
    <row r="28" spans="1:11" ht="16.5" customHeight="1">
      <c r="A28" s="9" t="s">
        <v>30</v>
      </c>
      <c r="B28" s="27">
        <v>3826</v>
      </c>
      <c r="C28" s="33">
        <v>78</v>
      </c>
      <c r="D28" s="30">
        <v>82</v>
      </c>
      <c r="E28" s="30">
        <v>171</v>
      </c>
      <c r="F28" s="30">
        <v>96</v>
      </c>
      <c r="G28" s="31">
        <v>105</v>
      </c>
      <c r="H28" s="30">
        <v>90</v>
      </c>
      <c r="I28" s="32">
        <v>109</v>
      </c>
      <c r="J28" s="21">
        <f>SUM(C28:I28)</f>
        <v>731</v>
      </c>
      <c r="K28" s="22">
        <f t="shared" si="1"/>
        <v>0.19106116048092003</v>
      </c>
    </row>
    <row r="29" spans="1:11" ht="16.5" customHeight="1" thickBot="1">
      <c r="A29" s="11" t="s">
        <v>31</v>
      </c>
      <c r="B29" s="28">
        <v>8045</v>
      </c>
      <c r="C29" s="34">
        <v>163</v>
      </c>
      <c r="D29" s="35">
        <v>92</v>
      </c>
      <c r="E29" s="35">
        <v>209</v>
      </c>
      <c r="F29" s="35">
        <v>169</v>
      </c>
      <c r="G29" s="36">
        <v>190</v>
      </c>
      <c r="H29" s="35">
        <v>221</v>
      </c>
      <c r="I29" s="37">
        <v>158</v>
      </c>
      <c r="J29" s="21">
        <f>SUM(C29:I29)</f>
        <v>1202</v>
      </c>
      <c r="K29" s="23">
        <f t="shared" si="1"/>
        <v>0.14940957116221257</v>
      </c>
    </row>
    <row r="30" spans="1:11" ht="21" customHeight="1" thickBot="1">
      <c r="A30" s="51" t="s">
        <v>32</v>
      </c>
      <c r="B30" s="52">
        <f>B7+B12+B19+B25</f>
        <v>313625</v>
      </c>
      <c r="C30" s="53">
        <f aca="true" t="shared" si="6" ref="C30:I30">C7+C12+C19+C25</f>
        <v>7099</v>
      </c>
      <c r="D30" s="54">
        <f t="shared" si="6"/>
        <v>7763</v>
      </c>
      <c r="E30" s="54">
        <f t="shared" si="6"/>
        <v>11287</v>
      </c>
      <c r="F30" s="54">
        <f t="shared" si="6"/>
        <v>10163</v>
      </c>
      <c r="G30" s="54">
        <f t="shared" si="6"/>
        <v>8122</v>
      </c>
      <c r="H30" s="54">
        <f t="shared" si="6"/>
        <v>7215</v>
      </c>
      <c r="I30" s="55">
        <f t="shared" si="6"/>
        <v>5745</v>
      </c>
      <c r="J30" s="56">
        <f>SUM(C30:I30)</f>
        <v>57394</v>
      </c>
      <c r="K30" s="57">
        <f t="shared" si="1"/>
        <v>0.18300199282582702</v>
      </c>
    </row>
    <row r="31" spans="1:10" ht="18.75" customHeight="1">
      <c r="A31" s="6" t="s">
        <v>42</v>
      </c>
      <c r="B31" s="58"/>
      <c r="C31" s="58"/>
      <c r="D31" s="58"/>
      <c r="E31" s="58"/>
      <c r="J31" s="59" t="s">
        <v>38</v>
      </c>
    </row>
    <row r="32" spans="1:10" ht="13.5">
      <c r="A32" s="12"/>
      <c r="J32" s="60"/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&amp;R98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石川県</cp:lastModifiedBy>
  <cp:lastPrinted>2016-09-30T02:37:26Z</cp:lastPrinted>
  <dcterms:created xsi:type="dcterms:W3CDTF">2007-01-19T06:52:46Z</dcterms:created>
  <dcterms:modified xsi:type="dcterms:W3CDTF">2016-09-30T05:16:46Z</dcterms:modified>
  <cp:category/>
  <cp:version/>
  <cp:contentType/>
  <cp:contentStatus/>
</cp:coreProperties>
</file>