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23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<sst xmlns="http://schemas.openxmlformats.org/spreadsheetml/2006/main" count="43" uniqueCount="43">
  <si>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</si>
  <si>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</si>
  <si>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</si>
  <si>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</si>
  <si>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</si>
  <si>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</si>
  <si>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</si>
  <si>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</si>
  <si>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</si>
  <si>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</si>
  <si>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</si>
  <si>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</si>
  <si>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</si>
  <si>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</si>
  <si>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</si>
  <si>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</si>
  <si>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</si>
  <si>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</si>
  <si>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</si>
  <si>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</si>
  <si>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</si>
  <si>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</si>
  <si>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</si>
  <si>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</si>
  <si>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</si>
  <si>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</si>
  <si>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</si>
  <si>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</si>
  <si>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</si>
  <si>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</si>
  <si>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</si>
  <si>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</si>
  <si>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</si>
  <si>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</si>
  <si>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</si>
  <si>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21　介護保険</t>
  </si>
  <si>
    <t>※Ｂ</t>
  </si>
  <si>
    <r>
      <t>※B</t>
    </r>
    <r>
      <rPr>
        <sz val="11"/>
        <rFont val="ＭＳ ゴシック"/>
        <family val="3"/>
      </rPr>
      <t>：認定者には第２号被保険者数を含む</t>
    </r>
  </si>
  <si>
    <t>要支援1</t>
  </si>
  <si>
    <t>要支援2</t>
  </si>
  <si>
    <t>出典：介護保険事業状況報告</t>
  </si>
  <si>
    <t>野々市市</t>
  </si>
  <si>
    <r>
      <t>要介護（要支援）認定者数及び認定率</t>
    </r>
    <r>
      <rPr>
        <b/>
        <u val="single"/>
        <sz val="11"/>
        <rFont val="ＭＳ ゴシック"/>
        <family val="3"/>
      </rPr>
      <t>（平成24年3月末現在）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</si>
</sst>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20"/>
      <name val="ＭＳ 明朝"/>
      <family val="1"/>
    </font>
    <font>
      <b/>
      <u val="single"/>
      <sz val="14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4" fillId="34" borderId="21" xfId="48" applyFont="1" applyFill="1" applyBorder="1" applyAlignment="1">
      <alignment/>
    </xf>
    <xf numFmtId="38" fontId="4" fillId="34" borderId="22" xfId="48" applyFont="1" applyFill="1" applyBorder="1" applyAlignment="1">
      <alignment/>
    </xf>
    <xf numFmtId="38" fontId="4" fillId="34" borderId="23" xfId="48" applyFont="1" applyFill="1" applyBorder="1" applyAlignment="1">
      <alignment/>
    </xf>
    <xf numFmtId="38" fontId="4" fillId="34" borderId="24" xfId="48" applyFont="1" applyFill="1" applyBorder="1" applyAlignment="1">
      <alignment/>
    </xf>
    <xf numFmtId="38" fontId="0" fillId="34" borderId="25" xfId="48" applyFont="1" applyFill="1" applyBorder="1" applyAlignment="1">
      <alignment horizontal="right"/>
    </xf>
    <xf numFmtId="38" fontId="0" fillId="34" borderId="26" xfId="48" applyFont="1" applyFill="1" applyBorder="1" applyAlignment="1">
      <alignment/>
    </xf>
    <xf numFmtId="38" fontId="0" fillId="34" borderId="27" xfId="48" applyFont="1" applyFill="1" applyBorder="1" applyAlignment="1">
      <alignment/>
    </xf>
    <xf numFmtId="38" fontId="0" fillId="34" borderId="28" xfId="48" applyFont="1" applyFill="1" applyBorder="1" applyAlignment="1">
      <alignment/>
    </xf>
    <xf numFmtId="38" fontId="0" fillId="34" borderId="29" xfId="48" applyFont="1" applyFill="1" applyBorder="1" applyAlignment="1">
      <alignment/>
    </xf>
    <xf numFmtId="38" fontId="0" fillId="34" borderId="27" xfId="48" applyFont="1" applyFill="1" applyBorder="1" applyAlignment="1">
      <alignment horizontal="right"/>
    </xf>
    <xf numFmtId="38" fontId="4" fillId="34" borderId="21" xfId="48" applyFont="1" applyFill="1" applyBorder="1" applyAlignment="1" quotePrefix="1">
      <alignment horizontal="right"/>
    </xf>
    <xf numFmtId="38" fontId="4" fillId="34" borderId="21" xfId="48" applyFont="1" applyFill="1" applyBorder="1" applyAlignment="1">
      <alignment horizontal="right"/>
    </xf>
    <xf numFmtId="38" fontId="4" fillId="34" borderId="22" xfId="48" applyFont="1" applyFill="1" applyBorder="1" applyAlignment="1">
      <alignment horizontal="right"/>
    </xf>
    <xf numFmtId="38" fontId="4" fillId="34" borderId="23" xfId="48" applyFont="1" applyFill="1" applyBorder="1" applyAlignment="1">
      <alignment horizontal="right"/>
    </xf>
    <xf numFmtId="38" fontId="4" fillId="34" borderId="24" xfId="48" applyFont="1" applyFill="1" applyBorder="1" applyAlignment="1">
      <alignment horizontal="right"/>
    </xf>
    <xf numFmtId="38" fontId="0" fillId="34" borderId="30" xfId="48" applyFont="1" applyFill="1" applyBorder="1" applyAlignment="1">
      <alignment horizontal="right"/>
    </xf>
    <xf numFmtId="38" fontId="0" fillId="34" borderId="31" xfId="48" applyFont="1" applyFill="1" applyBorder="1" applyAlignment="1">
      <alignment/>
    </xf>
    <xf numFmtId="38" fontId="0" fillId="34" borderId="30" xfId="48" applyFont="1" applyFill="1" applyBorder="1" applyAlignment="1">
      <alignment/>
    </xf>
    <xf numFmtId="38" fontId="0" fillId="34" borderId="32" xfId="48" applyFont="1" applyFill="1" applyBorder="1" applyAlignment="1">
      <alignment/>
    </xf>
    <xf numFmtId="38" fontId="4" fillId="34" borderId="33" xfId="48" applyFont="1" applyFill="1" applyBorder="1" applyAlignment="1">
      <alignment horizontal="right"/>
    </xf>
    <xf numFmtId="38" fontId="4" fillId="34" borderId="34" xfId="48" applyFont="1" applyFill="1" applyBorder="1" applyAlignment="1">
      <alignment horizontal="right"/>
    </xf>
    <xf numFmtId="38" fontId="4" fillId="34" borderId="14" xfId="48" applyFont="1" applyFill="1" applyBorder="1" applyAlignment="1">
      <alignment horizontal="right"/>
    </xf>
    <xf numFmtId="38" fontId="4" fillId="34" borderId="35" xfId="48" applyFont="1" applyFill="1" applyBorder="1" applyAlignment="1">
      <alignment horizontal="right"/>
    </xf>
    <xf numFmtId="38" fontId="4" fillId="34" borderId="36" xfId="48" applyFont="1" applyFill="1" applyBorder="1" applyAlignment="1">
      <alignment horizontal="right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 horizontal="right"/>
    </xf>
    <xf numFmtId="38" fontId="4" fillId="34" borderId="36" xfId="48" applyFont="1" applyFill="1" applyBorder="1" applyAlignment="1" quotePrefix="1">
      <alignment horizontal="right"/>
    </xf>
    <xf numFmtId="38" fontId="0" fillId="34" borderId="39" xfId="48" applyFont="1" applyFill="1" applyBorder="1" applyAlignment="1">
      <alignment horizontal="right"/>
    </xf>
    <xf numFmtId="38" fontId="4" fillId="34" borderId="40" xfId="48" applyFont="1" applyFill="1" applyBorder="1" applyAlignment="1">
      <alignment horizontal="right"/>
    </xf>
    <xf numFmtId="176" fontId="4" fillId="34" borderId="23" xfId="42" applyNumberFormat="1" applyFont="1" applyFill="1" applyBorder="1" applyAlignment="1">
      <alignment/>
    </xf>
    <xf numFmtId="176" fontId="0" fillId="34" borderId="28" xfId="42" applyNumberFormat="1" applyFont="1" applyFill="1" applyBorder="1" applyAlignment="1">
      <alignment/>
    </xf>
    <xf numFmtId="176" fontId="0" fillId="34" borderId="32" xfId="42" applyNumberFormat="1" applyFont="1" applyFill="1" applyBorder="1" applyAlignment="1">
      <alignment/>
    </xf>
    <xf numFmtId="176" fontId="4" fillId="34" borderId="41" xfId="4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0" fillId="0" borderId="42" xfId="0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view="pageLayout" workbookViewId="0" topLeftCell="A13">
      <selection activeCell="A2" sqref="A2"/>
    </sheetView>
  </sheetViews>
  <sheetFormatPr defaultColWidth="9.00390625" defaultRowHeight="13.5"/>
  <cols>
    <col min="1" max="1" width="16.75390625" style="15" customWidth="1"/>
    <col min="2" max="2" width="11.25390625" style="14" customWidth="1"/>
    <col min="3" max="3" width="9.875" style="14" customWidth="1"/>
    <col min="10" max="11" width="11.25390625" style="0" customWidth="1"/>
  </cols>
  <sheetData>
    <row r="1" ht="24">
      <c r="A1" s="16" t="s">
        <v>35</v>
      </c>
    </row>
    <row r="3" spans="1:11" ht="18" customHeight="1">
      <c r="A3" s="1"/>
      <c r="B3" s="58" t="s">
        <v>42</v>
      </c>
      <c r="C3" s="58"/>
      <c r="D3" s="58"/>
      <c r="E3" s="58"/>
      <c r="F3" s="58"/>
      <c r="G3" s="58"/>
      <c r="H3" s="58"/>
      <c r="I3" s="58"/>
      <c r="J3" s="58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1" t="s">
        <v>1</v>
      </c>
      <c r="B5" s="18" t="s">
        <v>2</v>
      </c>
      <c r="C5" s="65" t="s">
        <v>38</v>
      </c>
      <c r="D5" s="63" t="s">
        <v>39</v>
      </c>
      <c r="E5" s="63" t="s">
        <v>3</v>
      </c>
      <c r="F5" s="63" t="s">
        <v>4</v>
      </c>
      <c r="G5" s="65" t="s">
        <v>5</v>
      </c>
      <c r="H5" s="63" t="s">
        <v>6</v>
      </c>
      <c r="I5" s="67" t="s">
        <v>7</v>
      </c>
      <c r="J5" s="20" t="s">
        <v>8</v>
      </c>
      <c r="K5" s="19" t="s">
        <v>9</v>
      </c>
    </row>
    <row r="6" spans="1:11" s="6" customFormat="1" ht="14.25" customHeight="1" thickBot="1">
      <c r="A6" s="62"/>
      <c r="B6" s="21" t="s">
        <v>33</v>
      </c>
      <c r="C6" s="66"/>
      <c r="D6" s="64"/>
      <c r="E6" s="64"/>
      <c r="F6" s="64"/>
      <c r="G6" s="66"/>
      <c r="H6" s="64"/>
      <c r="I6" s="68"/>
      <c r="J6" s="22" t="s">
        <v>36</v>
      </c>
      <c r="K6" s="23" t="s">
        <v>34</v>
      </c>
    </row>
    <row r="7" spans="1:11" ht="18" customHeight="1" thickBot="1" thickTop="1">
      <c r="A7" s="7" t="s">
        <v>10</v>
      </c>
      <c r="B7" s="47">
        <f aca="true" t="shared" si="0" ref="B7:H7">SUM(B8:B11)</f>
        <v>57441</v>
      </c>
      <c r="C7" s="24">
        <f t="shared" si="0"/>
        <v>908</v>
      </c>
      <c r="D7" s="25">
        <f t="shared" si="0"/>
        <v>1432</v>
      </c>
      <c r="E7" s="25">
        <f t="shared" si="0"/>
        <v>1901</v>
      </c>
      <c r="F7" s="25">
        <f t="shared" si="0"/>
        <v>1846</v>
      </c>
      <c r="G7" s="24">
        <f t="shared" si="0"/>
        <v>1581</v>
      </c>
      <c r="H7" s="25">
        <f t="shared" si="0"/>
        <v>1357</v>
      </c>
      <c r="I7" s="26">
        <f>SUM(I8:I11)</f>
        <v>1252</v>
      </c>
      <c r="J7" s="27">
        <f>SUM(J8:J11)</f>
        <v>10277</v>
      </c>
      <c r="K7" s="53">
        <f aca="true" t="shared" si="1" ref="K7:K30">J7/B7</f>
        <v>0.17891401612088925</v>
      </c>
    </row>
    <row r="8" spans="1:11" ht="16.5" customHeight="1" thickTop="1">
      <c r="A8" s="8" t="s">
        <v>11</v>
      </c>
      <c r="B8" s="48">
        <v>25881</v>
      </c>
      <c r="C8" s="28">
        <v>338</v>
      </c>
      <c r="D8" s="29">
        <v>590</v>
      </c>
      <c r="E8" s="29">
        <v>840</v>
      </c>
      <c r="F8" s="29">
        <v>853</v>
      </c>
      <c r="G8" s="30">
        <v>789</v>
      </c>
      <c r="H8" s="29">
        <v>638</v>
      </c>
      <c r="I8" s="31">
        <v>611</v>
      </c>
      <c r="J8" s="32">
        <f>SUM(C8:I8)</f>
        <v>4659</v>
      </c>
      <c r="K8" s="54">
        <f t="shared" si="1"/>
        <v>0.18001622812101542</v>
      </c>
    </row>
    <row r="9" spans="1:11" ht="16.5" customHeight="1">
      <c r="A9" s="9" t="s">
        <v>12</v>
      </c>
      <c r="B9" s="49">
        <v>19881</v>
      </c>
      <c r="C9" s="33">
        <v>388</v>
      </c>
      <c r="D9" s="29">
        <v>646</v>
      </c>
      <c r="E9" s="29">
        <v>619</v>
      </c>
      <c r="F9" s="29">
        <v>579</v>
      </c>
      <c r="G9" s="30">
        <v>480</v>
      </c>
      <c r="H9" s="29">
        <v>474</v>
      </c>
      <c r="I9" s="31">
        <v>355</v>
      </c>
      <c r="J9" s="32">
        <f>SUM(C9:I9)</f>
        <v>3541</v>
      </c>
      <c r="K9" s="54">
        <f t="shared" si="1"/>
        <v>0.17810975303053167</v>
      </c>
    </row>
    <row r="10" spans="1:11" ht="16.5" customHeight="1">
      <c r="A10" s="9" t="s">
        <v>13</v>
      </c>
      <c r="B10" s="49">
        <v>10539</v>
      </c>
      <c r="C10" s="33">
        <v>172</v>
      </c>
      <c r="D10" s="29">
        <v>168</v>
      </c>
      <c r="E10" s="29">
        <v>397</v>
      </c>
      <c r="F10" s="29">
        <v>359</v>
      </c>
      <c r="G10" s="30">
        <v>278</v>
      </c>
      <c r="H10" s="29">
        <v>219</v>
      </c>
      <c r="I10" s="31">
        <v>264</v>
      </c>
      <c r="J10" s="32">
        <f>SUM(C10:I10)</f>
        <v>1857</v>
      </c>
      <c r="K10" s="54">
        <f t="shared" si="1"/>
        <v>0.1762026757756903</v>
      </c>
    </row>
    <row r="11" spans="1:11" ht="16.5" customHeight="1" thickBot="1">
      <c r="A11" s="9" t="s">
        <v>14</v>
      </c>
      <c r="B11" s="49">
        <v>1140</v>
      </c>
      <c r="C11" s="33">
        <v>10</v>
      </c>
      <c r="D11" s="29">
        <v>28</v>
      </c>
      <c r="E11" s="29">
        <v>45</v>
      </c>
      <c r="F11" s="29">
        <v>55</v>
      </c>
      <c r="G11" s="30">
        <v>34</v>
      </c>
      <c r="H11" s="29">
        <v>26</v>
      </c>
      <c r="I11" s="31">
        <v>22</v>
      </c>
      <c r="J11" s="32">
        <f>SUM(C11:I11)</f>
        <v>220</v>
      </c>
      <c r="K11" s="54">
        <f t="shared" si="1"/>
        <v>0.19298245614035087</v>
      </c>
    </row>
    <row r="12" spans="1:11" ht="18" customHeight="1" thickBot="1" thickTop="1">
      <c r="A12" s="10" t="s">
        <v>15</v>
      </c>
      <c r="B12" s="50">
        <f aca="true" t="shared" si="2" ref="B12:J12">SUM(B13:B18)</f>
        <v>150441</v>
      </c>
      <c r="C12" s="34">
        <f t="shared" si="2"/>
        <v>3448</v>
      </c>
      <c r="D12" s="25">
        <f t="shared" si="2"/>
        <v>4384</v>
      </c>
      <c r="E12" s="25">
        <f t="shared" si="2"/>
        <v>4941</v>
      </c>
      <c r="F12" s="25">
        <f t="shared" si="2"/>
        <v>5383</v>
      </c>
      <c r="G12" s="24">
        <f t="shared" si="2"/>
        <v>4054</v>
      </c>
      <c r="H12" s="25">
        <f t="shared" si="2"/>
        <v>3475</v>
      </c>
      <c r="I12" s="26">
        <f t="shared" si="2"/>
        <v>2898</v>
      </c>
      <c r="J12" s="27">
        <f t="shared" si="2"/>
        <v>28583</v>
      </c>
      <c r="K12" s="53">
        <f t="shared" si="1"/>
        <v>0.1899947487719438</v>
      </c>
    </row>
    <row r="13" spans="1:11" ht="16.5" customHeight="1" thickTop="1">
      <c r="A13" s="9" t="s">
        <v>16</v>
      </c>
      <c r="B13" s="49">
        <v>97640</v>
      </c>
      <c r="C13" s="33">
        <v>2720</v>
      </c>
      <c r="D13" s="29">
        <v>3316</v>
      </c>
      <c r="E13" s="29">
        <v>3224</v>
      </c>
      <c r="F13" s="29">
        <v>3677</v>
      </c>
      <c r="G13" s="30">
        <v>2807</v>
      </c>
      <c r="H13" s="29">
        <v>2240</v>
      </c>
      <c r="I13" s="31">
        <v>1937</v>
      </c>
      <c r="J13" s="32">
        <f aca="true" t="shared" si="3" ref="J13:J18">SUM(C13:I13)</f>
        <v>19921</v>
      </c>
      <c r="K13" s="54">
        <f t="shared" si="1"/>
        <v>0.20402498975829578</v>
      </c>
    </row>
    <row r="14" spans="1:11" ht="16.5" customHeight="1">
      <c r="A14" s="9" t="s">
        <v>17</v>
      </c>
      <c r="B14" s="49">
        <v>8563</v>
      </c>
      <c r="C14" s="33">
        <v>82</v>
      </c>
      <c r="D14" s="29">
        <v>167</v>
      </c>
      <c r="E14" s="29">
        <v>269</v>
      </c>
      <c r="F14" s="29">
        <v>291</v>
      </c>
      <c r="G14" s="30">
        <v>210</v>
      </c>
      <c r="H14" s="29">
        <v>198</v>
      </c>
      <c r="I14" s="31">
        <v>181</v>
      </c>
      <c r="J14" s="32">
        <f t="shared" si="3"/>
        <v>1398</v>
      </c>
      <c r="K14" s="54">
        <f t="shared" si="1"/>
        <v>0.16326053953053837</v>
      </c>
    </row>
    <row r="15" spans="1:11" ht="16.5" customHeight="1">
      <c r="A15" s="9" t="s">
        <v>18</v>
      </c>
      <c r="B15" s="49">
        <v>24110</v>
      </c>
      <c r="C15" s="33">
        <v>348</v>
      </c>
      <c r="D15" s="29">
        <v>544</v>
      </c>
      <c r="E15" s="29">
        <v>750</v>
      </c>
      <c r="F15" s="29">
        <v>824</v>
      </c>
      <c r="G15" s="30">
        <v>590</v>
      </c>
      <c r="H15" s="29">
        <v>602</v>
      </c>
      <c r="I15" s="31">
        <v>451</v>
      </c>
      <c r="J15" s="32">
        <f t="shared" si="3"/>
        <v>4109</v>
      </c>
      <c r="K15" s="54">
        <f t="shared" si="1"/>
        <v>0.17042720862712568</v>
      </c>
    </row>
    <row r="16" spans="1:11" ht="16.5" customHeight="1">
      <c r="A16" s="57" t="s">
        <v>41</v>
      </c>
      <c r="B16" s="49">
        <v>7579</v>
      </c>
      <c r="C16" s="33">
        <v>126</v>
      </c>
      <c r="D16" s="29">
        <v>133</v>
      </c>
      <c r="E16" s="29">
        <v>285</v>
      </c>
      <c r="F16" s="29">
        <v>216</v>
      </c>
      <c r="G16" s="30">
        <v>160</v>
      </c>
      <c r="H16" s="29">
        <v>168</v>
      </c>
      <c r="I16" s="31">
        <v>130</v>
      </c>
      <c r="J16" s="32">
        <f t="shared" si="3"/>
        <v>1218</v>
      </c>
      <c r="K16" s="54">
        <f t="shared" si="1"/>
        <v>0.16070721731099089</v>
      </c>
    </row>
    <row r="17" spans="1:11" ht="16.5" customHeight="1">
      <c r="A17" s="9" t="s">
        <v>19</v>
      </c>
      <c r="B17" s="49">
        <v>7140</v>
      </c>
      <c r="C17" s="33">
        <v>119</v>
      </c>
      <c r="D17" s="29">
        <v>154</v>
      </c>
      <c r="E17" s="29">
        <v>223</v>
      </c>
      <c r="F17" s="29">
        <v>226</v>
      </c>
      <c r="G17" s="30">
        <v>183</v>
      </c>
      <c r="H17" s="29">
        <v>175</v>
      </c>
      <c r="I17" s="31">
        <v>108</v>
      </c>
      <c r="J17" s="32">
        <f t="shared" si="3"/>
        <v>1188</v>
      </c>
      <c r="K17" s="54">
        <f t="shared" si="1"/>
        <v>0.16638655462184873</v>
      </c>
    </row>
    <row r="18" spans="1:11" ht="16.5" customHeight="1" thickBot="1">
      <c r="A18" s="9" t="s">
        <v>20</v>
      </c>
      <c r="B18" s="49">
        <v>5409</v>
      </c>
      <c r="C18" s="33">
        <v>53</v>
      </c>
      <c r="D18" s="29">
        <v>70</v>
      </c>
      <c r="E18" s="29">
        <v>190</v>
      </c>
      <c r="F18" s="29">
        <v>149</v>
      </c>
      <c r="G18" s="30">
        <v>104</v>
      </c>
      <c r="H18" s="29">
        <v>92</v>
      </c>
      <c r="I18" s="31">
        <v>91</v>
      </c>
      <c r="J18" s="32">
        <f t="shared" si="3"/>
        <v>749</v>
      </c>
      <c r="K18" s="54">
        <f t="shared" si="1"/>
        <v>0.13847291551118507</v>
      </c>
    </row>
    <row r="19" spans="1:11" ht="18" customHeight="1" thickBot="1" thickTop="1">
      <c r="A19" s="7" t="s">
        <v>21</v>
      </c>
      <c r="B19" s="47">
        <f aca="true" t="shared" si="4" ref="B19:J19">SUM(B20:B24)</f>
        <v>42370</v>
      </c>
      <c r="C19" s="35">
        <f t="shared" si="4"/>
        <v>827</v>
      </c>
      <c r="D19" s="36">
        <f t="shared" si="4"/>
        <v>763</v>
      </c>
      <c r="E19" s="36">
        <f t="shared" si="4"/>
        <v>1770</v>
      </c>
      <c r="F19" s="36">
        <f t="shared" si="4"/>
        <v>1235</v>
      </c>
      <c r="G19" s="35">
        <f t="shared" si="4"/>
        <v>1009</v>
      </c>
      <c r="H19" s="36">
        <f t="shared" si="4"/>
        <v>1067</v>
      </c>
      <c r="I19" s="37">
        <f t="shared" si="4"/>
        <v>1182</v>
      </c>
      <c r="J19" s="38">
        <f t="shared" si="4"/>
        <v>7853</v>
      </c>
      <c r="K19" s="53">
        <f t="shared" si="1"/>
        <v>0.1853434033514279</v>
      </c>
    </row>
    <row r="20" spans="1:11" ht="16.5" customHeight="1" thickTop="1">
      <c r="A20" s="9" t="s">
        <v>22</v>
      </c>
      <c r="B20" s="49">
        <v>17196</v>
      </c>
      <c r="C20" s="33">
        <v>242</v>
      </c>
      <c r="D20" s="29">
        <v>287</v>
      </c>
      <c r="E20" s="29">
        <v>752</v>
      </c>
      <c r="F20" s="29">
        <v>535</v>
      </c>
      <c r="G20" s="30">
        <v>433</v>
      </c>
      <c r="H20" s="29">
        <v>502</v>
      </c>
      <c r="I20" s="31">
        <v>518</v>
      </c>
      <c r="J20" s="32">
        <f>SUM(C20:I20)</f>
        <v>3269</v>
      </c>
      <c r="K20" s="54">
        <f t="shared" si="1"/>
        <v>0.19010234938357756</v>
      </c>
    </row>
    <row r="21" spans="1:11" ht="16.5" customHeight="1">
      <c r="A21" s="9" t="s">
        <v>23</v>
      </c>
      <c r="B21" s="49">
        <v>7351</v>
      </c>
      <c r="C21" s="33">
        <v>225</v>
      </c>
      <c r="D21" s="29">
        <v>151</v>
      </c>
      <c r="E21" s="29">
        <v>369</v>
      </c>
      <c r="F21" s="29">
        <v>193</v>
      </c>
      <c r="G21" s="30">
        <v>137</v>
      </c>
      <c r="H21" s="29">
        <v>136</v>
      </c>
      <c r="I21" s="31">
        <v>151</v>
      </c>
      <c r="J21" s="32">
        <f>SUM(C21:I21)</f>
        <v>1362</v>
      </c>
      <c r="K21" s="54">
        <f t="shared" si="1"/>
        <v>0.1852809141613386</v>
      </c>
    </row>
    <row r="22" spans="1:11" ht="16.5" customHeight="1">
      <c r="A22" s="9" t="s">
        <v>24</v>
      </c>
      <c r="B22" s="49">
        <v>7735</v>
      </c>
      <c r="C22" s="33">
        <v>179</v>
      </c>
      <c r="D22" s="29">
        <v>155</v>
      </c>
      <c r="E22" s="29">
        <v>294</v>
      </c>
      <c r="F22" s="29">
        <v>204</v>
      </c>
      <c r="G22" s="30">
        <v>168</v>
      </c>
      <c r="H22" s="29">
        <v>172</v>
      </c>
      <c r="I22" s="31">
        <v>198</v>
      </c>
      <c r="J22" s="32">
        <f>SUM(C22:I22)</f>
        <v>1370</v>
      </c>
      <c r="K22" s="54">
        <f t="shared" si="1"/>
        <v>0.17711700064641242</v>
      </c>
    </row>
    <row r="23" spans="1:11" ht="16.5" customHeight="1">
      <c r="A23" s="9" t="s">
        <v>25</v>
      </c>
      <c r="B23" s="49">
        <v>4293</v>
      </c>
      <c r="C23" s="33">
        <v>62</v>
      </c>
      <c r="D23" s="29">
        <v>72</v>
      </c>
      <c r="E23" s="29">
        <v>147</v>
      </c>
      <c r="F23" s="29">
        <v>149</v>
      </c>
      <c r="G23" s="30">
        <v>123</v>
      </c>
      <c r="H23" s="29">
        <v>118</v>
      </c>
      <c r="I23" s="31">
        <v>115</v>
      </c>
      <c r="J23" s="32">
        <f>SUM(C23:I23)</f>
        <v>786</v>
      </c>
      <c r="K23" s="54">
        <f t="shared" si="1"/>
        <v>0.18308874912648498</v>
      </c>
    </row>
    <row r="24" spans="1:11" ht="16.5" customHeight="1" thickBot="1">
      <c r="A24" s="9" t="s">
        <v>26</v>
      </c>
      <c r="B24" s="49">
        <v>5795</v>
      </c>
      <c r="C24" s="33">
        <v>119</v>
      </c>
      <c r="D24" s="29">
        <v>98</v>
      </c>
      <c r="E24" s="29">
        <v>208</v>
      </c>
      <c r="F24" s="29">
        <v>154</v>
      </c>
      <c r="G24" s="30">
        <v>148</v>
      </c>
      <c r="H24" s="29">
        <v>139</v>
      </c>
      <c r="I24" s="31">
        <v>200</v>
      </c>
      <c r="J24" s="32">
        <f>SUM(C24:I24)</f>
        <v>1066</v>
      </c>
      <c r="K24" s="54">
        <f t="shared" si="1"/>
        <v>0.18395168248490076</v>
      </c>
    </row>
    <row r="25" spans="1:11" ht="18" customHeight="1" thickBot="1" thickTop="1">
      <c r="A25" s="7" t="s">
        <v>27</v>
      </c>
      <c r="B25" s="47">
        <f aca="true" t="shared" si="5" ref="B25:I25">SUM(B26:B29)</f>
        <v>29978</v>
      </c>
      <c r="C25" s="35">
        <f t="shared" si="5"/>
        <v>554</v>
      </c>
      <c r="D25" s="36">
        <f t="shared" si="5"/>
        <v>471</v>
      </c>
      <c r="E25" s="36">
        <f t="shared" si="5"/>
        <v>938</v>
      </c>
      <c r="F25" s="36">
        <f t="shared" si="5"/>
        <v>902</v>
      </c>
      <c r="G25" s="35">
        <f t="shared" si="5"/>
        <v>734</v>
      </c>
      <c r="H25" s="36">
        <f t="shared" si="5"/>
        <v>805</v>
      </c>
      <c r="I25" s="37">
        <f t="shared" si="5"/>
        <v>780</v>
      </c>
      <c r="J25" s="38">
        <f>SUM(J26:J29)</f>
        <v>5184</v>
      </c>
      <c r="K25" s="53">
        <f t="shared" si="1"/>
        <v>0.17292681299619722</v>
      </c>
    </row>
    <row r="26" spans="1:11" ht="16.5" customHeight="1" thickTop="1">
      <c r="A26" s="9" t="s">
        <v>28</v>
      </c>
      <c r="B26" s="49">
        <v>11618</v>
      </c>
      <c r="C26" s="33">
        <v>195</v>
      </c>
      <c r="D26" s="29">
        <v>183</v>
      </c>
      <c r="E26" s="29">
        <v>330</v>
      </c>
      <c r="F26" s="29">
        <v>398</v>
      </c>
      <c r="G26" s="30">
        <v>294</v>
      </c>
      <c r="H26" s="29">
        <v>324</v>
      </c>
      <c r="I26" s="31">
        <v>303</v>
      </c>
      <c r="J26" s="32">
        <f>SUM(C26:I26)</f>
        <v>2027</v>
      </c>
      <c r="K26" s="54">
        <f t="shared" si="1"/>
        <v>0.17447064899294198</v>
      </c>
    </row>
    <row r="27" spans="1:11" ht="16.5" customHeight="1">
      <c r="A27" s="9" t="s">
        <v>29</v>
      </c>
      <c r="B27" s="49">
        <v>6895</v>
      </c>
      <c r="C27" s="33">
        <v>110</v>
      </c>
      <c r="D27" s="29">
        <v>148</v>
      </c>
      <c r="E27" s="29">
        <v>260</v>
      </c>
      <c r="F27" s="29">
        <v>214</v>
      </c>
      <c r="G27" s="30">
        <v>180</v>
      </c>
      <c r="H27" s="29">
        <v>216</v>
      </c>
      <c r="I27" s="31">
        <v>178</v>
      </c>
      <c r="J27" s="32">
        <f>SUM(C27:I27)</f>
        <v>1306</v>
      </c>
      <c r="K27" s="54">
        <f t="shared" si="1"/>
        <v>0.18941261783901378</v>
      </c>
    </row>
    <row r="28" spans="1:11" ht="16.5" customHeight="1">
      <c r="A28" s="9" t="s">
        <v>30</v>
      </c>
      <c r="B28" s="49">
        <v>3717</v>
      </c>
      <c r="C28" s="33">
        <v>67</v>
      </c>
      <c r="D28" s="29">
        <v>63</v>
      </c>
      <c r="E28" s="29">
        <v>126</v>
      </c>
      <c r="F28" s="29">
        <v>96</v>
      </c>
      <c r="G28" s="30">
        <v>94</v>
      </c>
      <c r="H28" s="29">
        <v>90</v>
      </c>
      <c r="I28" s="31">
        <v>115</v>
      </c>
      <c r="J28" s="32">
        <f>SUM(C28:I28)</f>
        <v>651</v>
      </c>
      <c r="K28" s="54">
        <f t="shared" si="1"/>
        <v>0.1751412429378531</v>
      </c>
    </row>
    <row r="29" spans="1:11" ht="16.5" customHeight="1" thickBot="1">
      <c r="A29" s="11" t="s">
        <v>31</v>
      </c>
      <c r="B29" s="51">
        <v>7748</v>
      </c>
      <c r="C29" s="39">
        <v>182</v>
      </c>
      <c r="D29" s="40">
        <v>77</v>
      </c>
      <c r="E29" s="40">
        <v>222</v>
      </c>
      <c r="F29" s="40">
        <v>194</v>
      </c>
      <c r="G29" s="41">
        <v>166</v>
      </c>
      <c r="H29" s="40">
        <v>175</v>
      </c>
      <c r="I29" s="42">
        <v>184</v>
      </c>
      <c r="J29" s="32">
        <f>SUM(C29:I29)</f>
        <v>1200</v>
      </c>
      <c r="K29" s="55">
        <f t="shared" si="1"/>
        <v>0.15487867836861124</v>
      </c>
    </row>
    <row r="30" spans="1:11" ht="21" customHeight="1" thickBot="1">
      <c r="A30" s="12" t="s">
        <v>32</v>
      </c>
      <c r="B30" s="52">
        <f>B7+B12+B19+B25</f>
        <v>280230</v>
      </c>
      <c r="C30" s="43">
        <f aca="true" t="shared" si="6" ref="C30:I30">C7+C12+C19+C25</f>
        <v>5737</v>
      </c>
      <c r="D30" s="44">
        <f t="shared" si="6"/>
        <v>7050</v>
      </c>
      <c r="E30" s="44">
        <f t="shared" si="6"/>
        <v>9550</v>
      </c>
      <c r="F30" s="44">
        <f t="shared" si="6"/>
        <v>9366</v>
      </c>
      <c r="G30" s="44">
        <f t="shared" si="6"/>
        <v>7378</v>
      </c>
      <c r="H30" s="44">
        <f t="shared" si="6"/>
        <v>6704</v>
      </c>
      <c r="I30" s="45">
        <f t="shared" si="6"/>
        <v>6112</v>
      </c>
      <c r="J30" s="46">
        <f>SUM(C30:I30)</f>
        <v>51897</v>
      </c>
      <c r="K30" s="56">
        <f t="shared" si="1"/>
        <v>0.18519430467829998</v>
      </c>
    </row>
    <row r="31" spans="1:8" ht="18.75" customHeight="1">
      <c r="A31" s="59" t="s">
        <v>40</v>
      </c>
      <c r="B31" s="60"/>
      <c r="C31" s="60"/>
      <c r="D31" s="60"/>
      <c r="E31" s="60"/>
      <c r="H31" s="17" t="s">
        <v>37</v>
      </c>
    </row>
    <row r="32" ht="13.5">
      <c r="A32" s="13"/>
    </row>
  </sheetData>
  <sheetProtection/>
  <mergeCells count="10">
    <mergeCell ref="B3:J3"/>
    <mergeCell ref="A31:E31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tanaka-a</cp:lastModifiedBy>
  <cp:lastPrinted>2012-12-20T02:38:15Z</cp:lastPrinted>
  <dcterms:created xsi:type="dcterms:W3CDTF">2007-01-19T06:52:46Z</dcterms:created>
  <dcterms:modified xsi:type="dcterms:W3CDTF">2013-08-02T02:42:33Z</dcterms:modified>
  <cp:category/>
  <cp:version/>
  <cp:contentType/>
  <cp:contentStatus/>
</cp:coreProperties>
</file>