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<sst xmlns="http://schemas.openxmlformats.org/spreadsheetml/2006/main" count="335" uniqueCount="128">
  <si>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</si>
  <si>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</si>
  <si>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</si>
  <si>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</si>
  <si>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</si>
  <si>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</si>
  <si>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</si>
  <si>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</si>
  <si>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</si>
  <si>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</si>
  <si>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</si>
  <si>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</si>
  <si>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</si>
  <si>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</si>
  <si>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</si>
  <si>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</si>
  <si>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</si>
  <si>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</si>
  <si>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</si>
  <si>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</si>
  <si>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</si>
  <si>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</si>
  <si>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</si>
  <si>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</si>
  <si>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</si>
  <si>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</si>
  <si>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</si>
  <si>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</si>
  <si>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</si>
  <si>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</si>
  <si>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</si>
  <si>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</si>
  <si>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</si>
  <si>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</si>
  <si>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</si>
  <si>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</si>
  <si>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</si>
  <si>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</si>
  <si>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</si>
  <si>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</si>
  <si>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</si>
  <si>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</si>
  <si>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血糖値・ﾍﾓｸﾞﾛﾋﾞﾝA1C総合判定</t>
  </si>
  <si>
    <t>尿検査(蛋白）</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</si>
  <si>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</si>
  <si>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</si>
  <si>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</si>
  <si>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</si>
  <si>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</si>
  <si>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</si>
  <si>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</si>
  <si>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</si>
  <si>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</si>
  <si>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</si>
  <si>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</si>
  <si>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</si>
  <si>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</si>
  <si>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</si>
  <si>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</si>
  <si>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</si>
  <si>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</si>
  <si>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</si>
  <si>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</si>
  <si>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</si>
  <si>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</si>
  <si>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</si>
  <si>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</si>
  <si>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</si>
  <si>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</si>
  <si>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</si>
  <si>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</si>
  <si>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</si>
  <si>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</si>
  <si>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</si>
  <si>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</si>
  <si>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</si>
  <si>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</si>
  <si>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</si>
  <si>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</si>
  <si>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　１）積極的支援の６カ月後の評価</t>
  </si>
  <si>
    <t>腹囲減少</t>
  </si>
  <si>
    <t>３㎝以上減少</t>
  </si>
  <si>
    <t>３㎝以上の減少なし</t>
  </si>
  <si>
    <t>栄養・食生活</t>
  </si>
  <si>
    <t>身体活動</t>
  </si>
  <si>
    <t>喫煙</t>
  </si>
  <si>
    <t>変化なし</t>
  </si>
  <si>
    <t>改善</t>
  </si>
  <si>
    <t>悪化</t>
  </si>
  <si>
    <t>禁煙継続</t>
  </si>
  <si>
    <t>非継続</t>
  </si>
  <si>
    <t>非禁煙</t>
  </si>
  <si>
    <t>禁煙の意志なし</t>
  </si>
  <si>
    <t>２）動機付け支援の６カ月後の評価</t>
  </si>
  <si>
    <t>① 積極的支援の状況</t>
  </si>
  <si>
    <t>② 動機づけ支援の状況</t>
  </si>
  <si>
    <t>③ 特定保健指導の結果</t>
  </si>
  <si>
    <t xml:space="preserve">　① 特定健康診査受診率(市町国保分）                         </t>
  </si>
  <si>
    <t>１８　生活習慣病対策</t>
  </si>
  <si>
    <t>　　　　　　　　対 象 者 数</t>
  </si>
  <si>
    <t>　　　　　　　　（受診率％）</t>
  </si>
  <si>
    <t>　　　　　　　　受 診 者 数　　　（※）</t>
  </si>
  <si>
    <t>　　　※ 保険者が社会保険診療報酬支払い基金を通じて国へ提出する報告に基づく結果より</t>
  </si>
  <si>
    <t>１８．５未満</t>
  </si>
  <si>
    <t>１８．５～２５未満</t>
  </si>
  <si>
    <t>２５以上</t>
  </si>
  <si>
    <t>（１）特定健診（市町の国民健康保険分：平成２３年度）</t>
  </si>
  <si>
    <t>評価対象者
（A)</t>
  </si>
  <si>
    <t>-</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</si>
  <si>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</si>
  <si>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</si>
  <si>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</si>
  <si>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</si>
  <si>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</si>
  <si>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</si>
  <si>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</si>
  <si>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</si>
  <si>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</si>
  <si>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</si>
  <si>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</si>
  <si>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</si>
  <si>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</si>
  <si>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</si>
  <si>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</si>
  <si>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</si>
  <si>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資料：平成24年度石川県生活習慣病検診等管理指導協議会における課題検討結果報告書</t>
  </si>
  <si>
    <t>資料：平成24年度石川県生活習慣病検診等管理指導協議会における課題検討結果報告</t>
  </si>
  <si>
    <t>(２)特定保健指導（市町の国民健康保険分：平成２３年度）</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</si>
</sst>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s>
  <fonts count="53">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style="dashed"/>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color indexed="8"/>
      </top>
      <bottom style="dashed">
        <color indexed="8"/>
      </bottom>
    </border>
    <border>
      <left>
        <color indexed="63"/>
      </left>
      <right style="thin"/>
      <top style="thin">
        <color indexed="8"/>
      </top>
      <bottom style="dashed">
        <color indexed="8"/>
      </bottom>
    </border>
    <border>
      <left style="thin"/>
      <right style="thin"/>
      <top style="thin">
        <color indexed="8"/>
      </top>
      <bottom style="dashed">
        <color indexed="8"/>
      </bottom>
    </border>
    <border>
      <left style="thin"/>
      <right style="medium"/>
      <top style="thin">
        <color indexed="8"/>
      </top>
      <bottom style="dashed">
        <color indexed="8"/>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dashed"/>
    </border>
    <border>
      <left style="thin"/>
      <right style="thin"/>
      <top style="thin"/>
      <bottom style="dashed"/>
    </border>
    <border>
      <left style="thin"/>
      <right style="medium"/>
      <top style="thin"/>
      <bottom style="dashed"/>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thin">
        <color indexed="8"/>
      </left>
      <right>
        <color indexed="63"/>
      </right>
      <top style="medium"/>
      <bottom style="thin"/>
    </border>
    <border>
      <left>
        <color indexed="63"/>
      </left>
      <right>
        <color indexed="63"/>
      </right>
      <top style="medium"/>
      <bottom style="thin"/>
    </border>
    <border>
      <left style="thin">
        <color indexed="8"/>
      </left>
      <right>
        <color indexed="63"/>
      </right>
      <top>
        <color indexed="63"/>
      </top>
      <bottom style="dashed"/>
    </border>
    <border>
      <left>
        <color indexed="63"/>
      </left>
      <right>
        <color indexed="63"/>
      </right>
      <top>
        <color indexed="63"/>
      </top>
      <bottom style="dashed"/>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dashed"/>
      <bottom style="thin">
        <color indexed="8"/>
      </bottom>
    </border>
    <border>
      <left>
        <color indexed="63"/>
      </left>
      <right style="medium"/>
      <top style="dashed"/>
      <bottom style="thin">
        <color indexed="8"/>
      </bottom>
    </border>
    <border>
      <left>
        <color indexed="63"/>
      </left>
      <right>
        <color indexed="63"/>
      </right>
      <top style="dashed"/>
      <bottom style="thin">
        <color indexed="8"/>
      </bottom>
    </border>
    <border>
      <left style="thin">
        <color indexed="8"/>
      </left>
      <right>
        <color indexed="63"/>
      </right>
      <top>
        <color indexed="63"/>
      </top>
      <bottom style="medium"/>
    </border>
    <border>
      <left>
        <color indexed="63"/>
      </left>
      <right>
        <color indexed="63"/>
      </right>
      <top>
        <color indexed="63"/>
      </top>
      <bottom style="medium"/>
    </border>
    <border>
      <left style="thin">
        <color indexed="8"/>
      </left>
      <right>
        <color indexed="63"/>
      </right>
      <top style="medium">
        <color indexed="8"/>
      </top>
      <bottom style="thin"/>
    </border>
    <border>
      <left>
        <color indexed="63"/>
      </left>
      <right>
        <color indexed="63"/>
      </right>
      <top style="medium">
        <color indexed="8"/>
      </top>
      <bottom style="thin"/>
    </border>
    <border>
      <left style="thin">
        <color indexed="8"/>
      </left>
      <right>
        <color indexed="63"/>
      </right>
      <top style="dashed"/>
      <bottom style="medium"/>
    </border>
    <border>
      <left>
        <color indexed="63"/>
      </left>
      <right>
        <color indexed="63"/>
      </right>
      <top style="dashed"/>
      <bottom style="medium"/>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thin">
        <color indexed="8"/>
      </left>
      <right>
        <color indexed="63"/>
      </right>
      <top style="thin"/>
      <bottom style="dashed"/>
    </border>
    <border>
      <left>
        <color indexed="63"/>
      </left>
      <right>
        <color indexed="63"/>
      </right>
      <top style="thin"/>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dashed"/>
    </border>
    <border>
      <left>
        <color indexed="63"/>
      </left>
      <right style="medium"/>
      <top style="thin">
        <color indexed="8"/>
      </top>
      <bottom style="dashed"/>
    </border>
    <border>
      <left style="medium"/>
      <right>
        <color indexed="63"/>
      </right>
      <top style="dashed"/>
      <bottom style="medium"/>
    </border>
    <border>
      <left>
        <color indexed="63"/>
      </left>
      <right style="medium"/>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color indexed="63"/>
      </left>
      <right style="medium"/>
      <top style="medium"/>
      <bottom style="thin"/>
    </border>
    <border>
      <left>
        <color indexed="63"/>
      </left>
      <right style="medium"/>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207">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0" fontId="13" fillId="33" borderId="15" xfId="0" applyFont="1" applyFill="1" applyBorder="1" applyAlignment="1">
      <alignment horizontal="center" vertical="center" shrinkToFit="1"/>
    </xf>
    <xf numFmtId="0" fontId="13" fillId="33" borderId="15" xfId="0" applyNumberFormat="1" applyFont="1" applyFill="1" applyBorder="1" applyAlignment="1">
      <alignment horizontal="center" vertical="center" shrinkToFit="1"/>
    </xf>
    <xf numFmtId="0" fontId="13" fillId="33" borderId="16" xfId="0" applyFont="1" applyFill="1" applyBorder="1" applyAlignment="1">
      <alignment horizontal="center" vertical="center" shrinkToFit="1"/>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3" fillId="0" borderId="0" xfId="0" applyNumberFormat="1" applyFont="1" applyFill="1" applyBorder="1" applyAlignment="1">
      <alignment vertical="top"/>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14" xfId="0" applyNumberFormat="1"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8" fillId="0" borderId="0" xfId="0" applyFont="1" applyAlignment="1">
      <alignment vertical="center"/>
    </xf>
    <xf numFmtId="0" fontId="9" fillId="0" borderId="0" xfId="0" applyFont="1" applyAlignment="1">
      <alignment vertical="center" shrinkToFit="1"/>
    </xf>
    <xf numFmtId="0" fontId="9" fillId="0" borderId="0" xfId="0" applyFont="1" applyAlignment="1">
      <alignment vertical="center"/>
    </xf>
    <xf numFmtId="0" fontId="1" fillId="0" borderId="0" xfId="0" applyNumberFormat="1" applyFont="1" applyFill="1" applyBorder="1" applyAlignment="1">
      <alignment horizontal="right" vertical="center"/>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41" fontId="10" fillId="0" borderId="20" xfId="0" applyNumberFormat="1" applyFont="1" applyFill="1" applyBorder="1" applyAlignment="1">
      <alignment horizontal="right" vertical="center" shrinkToFit="1"/>
    </xf>
    <xf numFmtId="41" fontId="10" fillId="0" borderId="0" xfId="0" applyNumberFormat="1" applyFont="1" applyFill="1" applyBorder="1" applyAlignment="1">
      <alignment horizontal="right" vertical="center" shrinkToFit="1"/>
    </xf>
    <xf numFmtId="41" fontId="10" fillId="0" borderId="21" xfId="0" applyNumberFormat="1" applyFont="1" applyFill="1" applyBorder="1" applyAlignment="1">
      <alignment horizontal="right" vertical="center" shrinkToFit="1"/>
    </xf>
    <xf numFmtId="41" fontId="10" fillId="0" borderId="22" xfId="0" applyNumberFormat="1" applyFont="1" applyFill="1" applyBorder="1" applyAlignment="1">
      <alignment horizontal="right" vertical="center" shrinkToFit="1"/>
    </xf>
    <xf numFmtId="41" fontId="10" fillId="0" borderId="23" xfId="0" applyNumberFormat="1" applyFont="1" applyFill="1" applyBorder="1" applyAlignment="1">
      <alignment horizontal="right" vertical="center" shrinkToFit="1"/>
    </xf>
    <xf numFmtId="41" fontId="10" fillId="0" borderId="24" xfId="0" applyNumberFormat="1" applyFont="1" applyFill="1" applyBorder="1" applyAlignment="1">
      <alignment horizontal="right" vertical="center" shrinkToFit="1"/>
    </xf>
    <xf numFmtId="41" fontId="10" fillId="0" borderId="25" xfId="0" applyNumberFormat="1" applyFont="1" applyFill="1" applyBorder="1" applyAlignment="1">
      <alignment horizontal="right" vertical="center" shrinkToFit="1"/>
    </xf>
    <xf numFmtId="41"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4" fontId="10" fillId="0" borderId="28" xfId="0" applyNumberFormat="1" applyFont="1" applyFill="1" applyBorder="1" applyAlignment="1">
      <alignment horizontal="right" vertical="center" shrinkToFit="1"/>
    </xf>
    <xf numFmtId="204" fontId="10" fillId="0" borderId="29" xfId="0" applyNumberFormat="1" applyFont="1" applyFill="1" applyBorder="1" applyAlignment="1">
      <alignment horizontal="right" vertical="center" shrinkToFit="1"/>
    </xf>
    <xf numFmtId="204" fontId="10" fillId="0" borderId="30" xfId="0" applyNumberFormat="1" applyFont="1" applyFill="1" applyBorder="1" applyAlignment="1">
      <alignment horizontal="right" vertical="center" shrinkToFit="1"/>
    </xf>
    <xf numFmtId="205" fontId="10" fillId="34" borderId="31" xfId="0" applyNumberFormat="1" applyFont="1" applyFill="1" applyBorder="1" applyAlignment="1">
      <alignment horizontal="right" vertical="center" shrinkToFit="1"/>
    </xf>
    <xf numFmtId="205" fontId="10" fillId="34" borderId="32" xfId="0" applyNumberFormat="1" applyFont="1" applyFill="1" applyBorder="1" applyAlignment="1">
      <alignment horizontal="right" vertical="center" shrinkToFit="1"/>
    </xf>
    <xf numFmtId="205" fontId="10" fillId="34" borderId="33" xfId="0" applyNumberFormat="1" applyFont="1" applyFill="1" applyBorder="1" applyAlignment="1">
      <alignment horizontal="right" vertical="center" shrinkToFit="1"/>
    </xf>
    <xf numFmtId="205" fontId="10" fillId="34" borderId="34" xfId="0" applyNumberFormat="1" applyFont="1" applyFill="1" applyBorder="1" applyAlignment="1">
      <alignment horizontal="right" vertical="center" shrinkToFit="1"/>
    </xf>
    <xf numFmtId="41" fontId="10" fillId="0" borderId="35" xfId="0" applyNumberFormat="1" applyFont="1" applyFill="1" applyBorder="1" applyAlignment="1">
      <alignment horizontal="right" vertical="center" shrinkToFit="1"/>
    </xf>
    <xf numFmtId="41" fontId="10" fillId="0" borderId="36" xfId="0" applyNumberFormat="1" applyFont="1" applyFill="1" applyBorder="1" applyAlignment="1">
      <alignment horizontal="right" vertical="center" shrinkToFit="1"/>
    </xf>
    <xf numFmtId="41" fontId="10" fillId="0" borderId="37" xfId="0" applyNumberFormat="1" applyFont="1" applyFill="1" applyBorder="1" applyAlignment="1">
      <alignment horizontal="right" vertical="center" shrinkToFit="1"/>
    </xf>
    <xf numFmtId="41" fontId="10" fillId="0" borderId="38" xfId="0" applyNumberFormat="1" applyFont="1" applyFill="1" applyBorder="1" applyAlignment="1">
      <alignment horizontal="right" vertical="center" shrinkToFit="1"/>
    </xf>
    <xf numFmtId="204" fontId="10" fillId="0" borderId="39" xfId="0" applyNumberFormat="1" applyFont="1" applyFill="1" applyBorder="1" applyAlignment="1">
      <alignment horizontal="right" vertical="center" shrinkToFit="1"/>
    </xf>
    <xf numFmtId="204" fontId="10" fillId="0" borderId="40" xfId="0" applyNumberFormat="1" applyFont="1" applyFill="1" applyBorder="1" applyAlignment="1">
      <alignment horizontal="right" vertical="center" shrinkToFit="1"/>
    </xf>
    <xf numFmtId="204" fontId="10" fillId="0" borderId="41" xfId="0" applyNumberFormat="1" applyFont="1" applyFill="1" applyBorder="1" applyAlignment="1">
      <alignment horizontal="right" vertical="center" shrinkToFit="1"/>
    </xf>
    <xf numFmtId="204" fontId="10" fillId="0" borderId="42" xfId="0" applyNumberFormat="1" applyFont="1" applyFill="1" applyBorder="1" applyAlignment="1">
      <alignment horizontal="right" vertical="center" shrinkToFit="1"/>
    </xf>
    <xf numFmtId="204" fontId="10" fillId="0" borderId="43" xfId="0" applyNumberFormat="1" applyFont="1" applyFill="1" applyBorder="1" applyAlignment="1">
      <alignment horizontal="right" vertical="center" shrinkToFit="1"/>
    </xf>
    <xf numFmtId="204" fontId="10" fillId="0" borderId="44" xfId="0" applyNumberFormat="1" applyFont="1" applyFill="1" applyBorder="1" applyAlignment="1">
      <alignment horizontal="right" vertical="center" shrinkToFit="1"/>
    </xf>
    <xf numFmtId="204" fontId="10" fillId="0" borderId="45" xfId="0" applyNumberFormat="1" applyFont="1" applyFill="1" applyBorder="1" applyAlignment="1">
      <alignment horizontal="right" vertical="center" shrinkToFit="1"/>
    </xf>
    <xf numFmtId="204" fontId="10" fillId="0" borderId="46" xfId="0" applyNumberFormat="1" applyFont="1" applyFill="1" applyBorder="1" applyAlignment="1">
      <alignment horizontal="right" vertical="center" shrinkToFit="1"/>
    </xf>
    <xf numFmtId="204" fontId="10" fillId="0" borderId="20" xfId="0" applyNumberFormat="1" applyFont="1" applyFill="1" applyBorder="1" applyAlignment="1">
      <alignment horizontal="right" vertical="center" shrinkToFit="1"/>
    </xf>
    <xf numFmtId="204" fontId="10" fillId="0" borderId="47" xfId="0" applyNumberFormat="1" applyFont="1" applyFill="1" applyBorder="1" applyAlignment="1">
      <alignment horizontal="right" vertical="center" shrinkToFit="1"/>
    </xf>
    <xf numFmtId="204" fontId="10" fillId="0" borderId="48" xfId="0" applyNumberFormat="1" applyFont="1" applyFill="1" applyBorder="1" applyAlignment="1">
      <alignment horizontal="right" vertical="center" shrinkToFit="1"/>
    </xf>
    <xf numFmtId="204"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41" fontId="10" fillId="0" borderId="52" xfId="0" applyNumberFormat="1" applyFont="1" applyFill="1" applyBorder="1" applyAlignment="1">
      <alignment horizontal="left" vertical="center" shrinkToFit="1"/>
    </xf>
    <xf numFmtId="41" fontId="10" fillId="0" borderId="52" xfId="0" applyNumberFormat="1" applyFont="1" applyFill="1" applyBorder="1" applyAlignment="1">
      <alignment horizontal="right" vertical="center" shrinkToFit="1"/>
    </xf>
    <xf numFmtId="41" fontId="10" fillId="0" borderId="53" xfId="0" applyNumberFormat="1" applyFont="1" applyFill="1" applyBorder="1" applyAlignment="1">
      <alignment horizontal="right" vertical="center" shrinkToFit="1"/>
    </xf>
    <xf numFmtId="181" fontId="10" fillId="0" borderId="54" xfId="0" applyNumberFormat="1" applyFont="1" applyFill="1" applyBorder="1" applyAlignment="1">
      <alignment horizontal="right" vertical="center" shrinkToFit="1"/>
    </xf>
    <xf numFmtId="41" fontId="10" fillId="0" borderId="55" xfId="0" applyNumberFormat="1" applyFont="1" applyFill="1" applyBorder="1" applyAlignment="1">
      <alignment horizontal="right" vertical="center" shrinkToFit="1"/>
    </xf>
    <xf numFmtId="41" fontId="10" fillId="0" borderId="56"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209" fontId="10" fillId="0" borderId="54" xfId="0" applyNumberFormat="1" applyFont="1" applyFill="1" applyBorder="1" applyAlignment="1">
      <alignment horizontal="right" vertical="center" shrinkToFit="1"/>
    </xf>
    <xf numFmtId="209" fontId="10" fillId="0" borderId="55" xfId="0" applyNumberFormat="1" applyFont="1" applyFill="1" applyBorder="1" applyAlignment="1">
      <alignment horizontal="right" vertical="center" shrinkToFit="1"/>
    </xf>
    <xf numFmtId="209" fontId="10" fillId="0" borderId="56" xfId="0" applyNumberFormat="1" applyFont="1" applyFill="1" applyBorder="1" applyAlignment="1">
      <alignment horizontal="right" vertical="center" shrinkToFit="1"/>
    </xf>
    <xf numFmtId="209" fontId="10" fillId="0" borderId="57" xfId="0" applyNumberFormat="1" applyFont="1" applyFill="1" applyBorder="1" applyAlignment="1">
      <alignment horizontal="right" vertical="center" shrinkToFit="1"/>
    </xf>
    <xf numFmtId="181" fontId="10" fillId="0" borderId="27" xfId="0" applyNumberFormat="1" applyFont="1" applyFill="1" applyBorder="1" applyAlignment="1">
      <alignment horizontal="right" vertical="center" shrinkToFit="1"/>
    </xf>
    <xf numFmtId="181" fontId="10" fillId="0" borderId="28" xfId="0" applyNumberFormat="1" applyFont="1" applyFill="1" applyBorder="1" applyAlignment="1">
      <alignment horizontal="right" vertical="center" shrinkToFit="1"/>
    </xf>
    <xf numFmtId="181" fontId="10" fillId="0" borderId="29" xfId="0" applyNumberFormat="1" applyFont="1" applyFill="1" applyBorder="1" applyAlignment="1">
      <alignment horizontal="right" vertical="center" shrinkToFit="1"/>
    </xf>
    <xf numFmtId="181" fontId="10" fillId="0" borderId="30" xfId="0" applyNumberFormat="1" applyFont="1" applyFill="1" applyBorder="1" applyAlignment="1">
      <alignment horizontal="right" vertical="center" shrinkToFit="1"/>
    </xf>
    <xf numFmtId="181" fontId="10" fillId="0" borderId="61" xfId="0" applyNumberFormat="1" applyFont="1" applyFill="1" applyBorder="1" applyAlignment="1">
      <alignment horizontal="right" vertical="center" shrinkToFit="1"/>
    </xf>
    <xf numFmtId="181" fontId="10" fillId="0" borderId="62" xfId="0" applyNumberFormat="1" applyFont="1" applyFill="1" applyBorder="1" applyAlignment="1">
      <alignment horizontal="right" vertical="center" shrinkToFit="1"/>
    </xf>
    <xf numFmtId="181" fontId="10" fillId="0" borderId="63" xfId="0" applyNumberFormat="1" applyFont="1" applyFill="1" applyBorder="1" applyAlignment="1">
      <alignment horizontal="right" vertical="center" shrinkToFit="1"/>
    </xf>
    <xf numFmtId="181" fontId="10" fillId="0" borderId="64" xfId="0" applyNumberFormat="1" applyFont="1" applyFill="1" applyBorder="1" applyAlignment="1">
      <alignment horizontal="right" vertical="center" shrinkToFit="1"/>
    </xf>
    <xf numFmtId="209" fontId="10" fillId="0" borderId="62" xfId="0" applyNumberFormat="1" applyFont="1" applyFill="1" applyBorder="1" applyAlignment="1">
      <alignment horizontal="right" vertical="center" shrinkToFit="1"/>
    </xf>
    <xf numFmtId="41" fontId="10" fillId="0" borderId="63" xfId="0" applyNumberFormat="1" applyFont="1" applyFill="1" applyBorder="1" applyAlignment="1">
      <alignment horizontal="right" vertical="center" shrinkToFit="1"/>
    </xf>
    <xf numFmtId="41" fontId="10" fillId="0" borderId="64" xfId="0" applyNumberFormat="1" applyFont="1" applyFill="1" applyBorder="1" applyAlignment="1">
      <alignment horizontal="right" vertical="center" shrinkToFit="1"/>
    </xf>
    <xf numFmtId="41" fontId="10" fillId="0" borderId="28" xfId="0" applyNumberFormat="1" applyFont="1" applyFill="1" applyBorder="1" applyAlignment="1">
      <alignment horizontal="right" vertical="center" shrinkToFit="1"/>
    </xf>
    <xf numFmtId="41" fontId="10" fillId="0" borderId="29" xfId="0" applyNumberFormat="1" applyFont="1" applyFill="1" applyBorder="1" applyAlignment="1">
      <alignment horizontal="right" vertical="center" shrinkToFit="1"/>
    </xf>
    <xf numFmtId="41" fontId="10" fillId="0" borderId="30" xfId="0" applyNumberFormat="1" applyFont="1" applyFill="1" applyBorder="1" applyAlignment="1">
      <alignment horizontal="right" vertical="center" shrinkToFit="1"/>
    </xf>
    <xf numFmtId="204" fontId="10" fillId="0" borderId="54" xfId="0" applyNumberFormat="1" applyFont="1" applyFill="1" applyBorder="1" applyAlignment="1">
      <alignment horizontal="right" vertical="center" shrinkToFit="1"/>
    </xf>
    <xf numFmtId="204" fontId="10" fillId="0" borderId="55" xfId="0" applyNumberFormat="1" applyFont="1" applyFill="1" applyBorder="1" applyAlignment="1">
      <alignment horizontal="right" vertical="center" shrinkToFit="1"/>
    </xf>
    <xf numFmtId="204" fontId="10" fillId="0" borderId="56" xfId="0" applyNumberFormat="1" applyFont="1" applyFill="1" applyBorder="1" applyAlignment="1">
      <alignment horizontal="right" vertical="center" shrinkToFit="1"/>
    </xf>
    <xf numFmtId="204" fontId="10" fillId="0" borderId="57" xfId="0" applyNumberFormat="1" applyFont="1" applyFill="1" applyBorder="1" applyAlignment="1">
      <alignment horizontal="right" vertical="center" shrinkToFit="1"/>
    </xf>
    <xf numFmtId="181" fontId="1" fillId="33" borderId="10" xfId="0" applyNumberFormat="1" applyFont="1" applyFill="1" applyBorder="1" applyAlignment="1">
      <alignment horizontal="center" vertical="center" wrapText="1" shrinkToFit="1"/>
    </xf>
    <xf numFmtId="205" fontId="10" fillId="0" borderId="17" xfId="0" applyNumberFormat="1" applyFont="1" applyBorder="1" applyAlignment="1">
      <alignment vertical="center" shrinkToFit="1"/>
    </xf>
    <xf numFmtId="205" fontId="10" fillId="0" borderId="10" xfId="0" applyNumberFormat="1" applyFont="1" applyBorder="1" applyAlignment="1">
      <alignment vertical="center" shrinkToFit="1"/>
    </xf>
    <xf numFmtId="205" fontId="10" fillId="0" borderId="18" xfId="0" applyNumberFormat="1" applyFont="1" applyBorder="1" applyAlignment="1">
      <alignment vertical="center" shrinkToFit="1"/>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210" fontId="10" fillId="0" borderId="18" xfId="0" applyNumberFormat="1" applyFont="1" applyBorder="1" applyAlignment="1">
      <alignment vertical="center" shrinkToFit="1"/>
    </xf>
    <xf numFmtId="41" fontId="10" fillId="0" borderId="38" xfId="0" applyNumberFormat="1" applyFont="1" applyFill="1" applyBorder="1" applyAlignment="1">
      <alignment vertical="center" shrinkToFit="1"/>
    </xf>
    <xf numFmtId="204" fontId="10" fillId="0" borderId="64" xfId="0" applyNumberFormat="1" applyFont="1" applyFill="1" applyBorder="1" applyAlignment="1">
      <alignment horizontal="right" vertical="center" shrinkToFit="1"/>
    </xf>
    <xf numFmtId="181" fontId="3" fillId="33" borderId="10" xfId="0" applyNumberFormat="1" applyFont="1" applyFill="1" applyBorder="1" applyAlignment="1">
      <alignment horizontal="center" vertical="center" wrapText="1" shrinkToFit="1"/>
    </xf>
    <xf numFmtId="0" fontId="1" fillId="34" borderId="65" xfId="0" applyFont="1" applyFill="1" applyBorder="1" applyAlignment="1">
      <alignment horizontal="center" vertical="center" shrinkToFit="1"/>
    </xf>
    <xf numFmtId="0" fontId="0" fillId="34" borderId="66" xfId="0" applyFill="1" applyBorder="1" applyAlignment="1">
      <alignment horizontal="center" vertical="center" shrinkToFit="1"/>
    </xf>
    <xf numFmtId="0" fontId="1" fillId="0" borderId="67" xfId="0" applyNumberFormat="1" applyFont="1" applyFill="1" applyBorder="1" applyAlignment="1">
      <alignment horizontal="center" vertical="center" shrinkToFit="1"/>
    </xf>
    <xf numFmtId="0" fontId="1" fillId="0" borderId="68" xfId="0" applyNumberFormat="1" applyFont="1" applyFill="1" applyBorder="1" applyAlignment="1">
      <alignment horizontal="center" vertical="center" shrinkToFit="1"/>
    </xf>
    <xf numFmtId="0" fontId="1" fillId="0" borderId="69" xfId="0" applyFont="1" applyFill="1" applyBorder="1" applyAlignment="1">
      <alignment horizontal="center" vertical="center" textRotation="255" wrapText="1" shrinkToFit="1"/>
    </xf>
    <xf numFmtId="0" fontId="1" fillId="0" borderId="70" xfId="0" applyFont="1" applyFill="1" applyBorder="1" applyAlignment="1">
      <alignment horizontal="center" vertical="center" textRotation="255" wrapText="1" shrinkToFit="1"/>
    </xf>
    <xf numFmtId="0" fontId="1" fillId="0" borderId="71" xfId="0" applyFont="1" applyFill="1" applyBorder="1" applyAlignment="1">
      <alignment horizontal="center" vertical="center" textRotation="255" wrapText="1" shrinkToFit="1"/>
    </xf>
    <xf numFmtId="0" fontId="1" fillId="0" borderId="69" xfId="0" applyFont="1" applyFill="1" applyBorder="1" applyAlignment="1">
      <alignment horizontal="center" vertical="center" textRotation="255" shrinkToFit="1"/>
    </xf>
    <xf numFmtId="0" fontId="0" fillId="0" borderId="70" xfId="0" applyBorder="1" applyAlignment="1">
      <alignment horizontal="center" vertical="center" textRotation="255" shrinkToFit="1"/>
    </xf>
    <xf numFmtId="0" fontId="0" fillId="0" borderId="71" xfId="0" applyBorder="1" applyAlignment="1">
      <alignment horizontal="center" vertical="center" textRotation="255" shrinkToFit="1"/>
    </xf>
    <xf numFmtId="0" fontId="1" fillId="0" borderId="72" xfId="0" applyNumberFormat="1" applyFont="1" applyFill="1" applyBorder="1" applyAlignment="1">
      <alignment horizontal="center" vertical="center" shrinkToFit="1"/>
    </xf>
    <xf numFmtId="0" fontId="1" fillId="0" borderId="73" xfId="0" applyNumberFormat="1" applyFont="1" applyFill="1" applyBorder="1" applyAlignment="1">
      <alignment horizontal="center" vertical="center" shrinkToFit="1"/>
    </xf>
    <xf numFmtId="0" fontId="1" fillId="0" borderId="74"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0" borderId="76"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4" fillId="0" borderId="0" xfId="0" applyFont="1" applyAlignment="1">
      <alignment horizontal="left" vertical="center" shrinkToFit="1"/>
    </xf>
    <xf numFmtId="0" fontId="1" fillId="35" borderId="69" xfId="0" applyFont="1" applyFill="1" applyBorder="1" applyAlignment="1">
      <alignment horizontal="center" vertical="center" textRotation="255" shrinkToFit="1"/>
    </xf>
    <xf numFmtId="0" fontId="0" fillId="35" borderId="70" xfId="0" applyFill="1" applyBorder="1" applyAlignment="1">
      <alignment horizontal="center" vertical="center" textRotation="255" shrinkToFit="1"/>
    </xf>
    <xf numFmtId="0" fontId="0" fillId="35" borderId="71" xfId="0" applyFill="1" applyBorder="1" applyAlignment="1">
      <alignment horizontal="center" vertical="center" textRotation="255" shrinkToFit="1"/>
    </xf>
    <xf numFmtId="0" fontId="1" fillId="34" borderId="81" xfId="0" applyFont="1" applyFill="1" applyBorder="1" applyAlignment="1">
      <alignment horizontal="center" vertical="center" shrinkToFit="1"/>
    </xf>
    <xf numFmtId="0" fontId="0" fillId="34" borderId="82" xfId="0" applyFill="1" applyBorder="1" applyAlignment="1">
      <alignment horizontal="center" vertical="center" shrinkToFit="1"/>
    </xf>
    <xf numFmtId="0" fontId="1" fillId="0" borderId="83" xfId="0" applyFont="1" applyFill="1" applyBorder="1" applyAlignment="1">
      <alignment horizontal="center" vertical="center" shrinkToFit="1"/>
    </xf>
    <xf numFmtId="0" fontId="1" fillId="0" borderId="84" xfId="0" applyFont="1" applyFill="1" applyBorder="1" applyAlignment="1">
      <alignment horizontal="center" vertical="center" shrinkToFit="1"/>
    </xf>
    <xf numFmtId="0" fontId="1" fillId="0" borderId="70" xfId="0" applyFont="1" applyFill="1" applyBorder="1" applyAlignment="1">
      <alignment horizontal="center" vertical="center" textRotation="255" wrapText="1"/>
    </xf>
    <xf numFmtId="0" fontId="0" fillId="0" borderId="70" xfId="0" applyBorder="1" applyAlignment="1">
      <alignment horizontal="center" vertical="center" textRotation="255" wrapText="1"/>
    </xf>
    <xf numFmtId="0" fontId="0" fillId="0" borderId="71" xfId="0" applyBorder="1" applyAlignment="1">
      <alignment horizontal="center" vertical="center" textRotation="255" wrapText="1"/>
    </xf>
    <xf numFmtId="0" fontId="0" fillId="0" borderId="66" xfId="0" applyBorder="1" applyAlignment="1">
      <alignment horizontal="center" vertical="center" shrinkToFit="1"/>
    </xf>
    <xf numFmtId="0" fontId="1" fillId="0" borderId="85" xfId="0" applyFont="1" applyFill="1" applyBorder="1" applyAlignment="1">
      <alignment horizontal="center" vertical="center" shrinkToFit="1"/>
    </xf>
    <xf numFmtId="0" fontId="1" fillId="0" borderId="86" xfId="0" applyFont="1" applyFill="1" applyBorder="1" applyAlignment="1">
      <alignment horizontal="center" vertical="center" shrinkToFit="1"/>
    </xf>
    <xf numFmtId="0" fontId="1" fillId="0" borderId="87" xfId="0" applyNumberFormat="1" applyFont="1" applyFill="1" applyBorder="1" applyAlignment="1">
      <alignment horizontal="center" vertical="center" shrinkToFit="1"/>
    </xf>
    <xf numFmtId="0" fontId="1" fillId="0" borderId="88" xfId="0" applyNumberFormat="1" applyFont="1" applyFill="1" applyBorder="1" applyAlignment="1">
      <alignment horizontal="center" vertical="center" shrinkToFit="1"/>
    </xf>
    <xf numFmtId="0" fontId="1" fillId="0" borderId="89" xfId="0" applyFont="1" applyFill="1" applyBorder="1" applyAlignment="1">
      <alignment horizontal="center" vertical="center" textRotation="255" shrinkToFit="1"/>
    </xf>
    <xf numFmtId="0" fontId="0" fillId="0" borderId="90" xfId="0" applyBorder="1" applyAlignment="1">
      <alignment horizontal="center" vertical="center" textRotation="255" shrinkToFit="1"/>
    </xf>
    <xf numFmtId="0" fontId="0" fillId="0" borderId="91" xfId="0" applyBorder="1" applyAlignment="1">
      <alignment horizontal="center" vertical="center" textRotation="255"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1" fillId="34" borderId="92" xfId="0" applyFont="1" applyFill="1" applyBorder="1" applyAlignment="1">
      <alignment horizontal="center" vertical="center" shrinkToFit="1"/>
    </xf>
    <xf numFmtId="0" fontId="10" fillId="0" borderId="80" xfId="0" applyNumberFormat="1" applyFont="1" applyBorder="1" applyAlignment="1">
      <alignment horizontal="left" vertical="center" shrinkToFit="1"/>
    </xf>
    <xf numFmtId="0" fontId="1" fillId="33" borderId="93"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94" xfId="0" applyNumberFormat="1" applyFont="1" applyFill="1" applyBorder="1" applyAlignment="1">
      <alignment vertical="center" shrinkToFit="1"/>
    </xf>
    <xf numFmtId="0" fontId="1" fillId="0" borderId="95" xfId="0" applyNumberFormat="1" applyFont="1" applyFill="1" applyBorder="1" applyAlignment="1">
      <alignment vertical="center" shrinkToFit="1"/>
    </xf>
    <xf numFmtId="0" fontId="1" fillId="0" borderId="96" xfId="0" applyNumberFormat="1" applyFont="1" applyFill="1" applyBorder="1" applyAlignment="1">
      <alignment vertical="center" shrinkToFit="1"/>
    </xf>
    <xf numFmtId="0" fontId="1" fillId="0" borderId="97" xfId="0" applyNumberFormat="1" applyFont="1" applyFill="1" applyBorder="1" applyAlignment="1">
      <alignment vertical="center" shrinkToFit="1"/>
    </xf>
    <xf numFmtId="0" fontId="1" fillId="0" borderId="73" xfId="0" applyNumberFormat="1" applyFont="1" applyFill="1" applyBorder="1" applyAlignment="1">
      <alignment vertical="center" shrinkToFit="1"/>
    </xf>
    <xf numFmtId="0" fontId="1" fillId="0" borderId="98" xfId="0" applyNumberFormat="1" applyFont="1" applyFill="1" applyBorder="1" applyAlignment="1">
      <alignment vertical="center" shrinkToFit="1"/>
    </xf>
    <xf numFmtId="0" fontId="1" fillId="0" borderId="99" xfId="0" applyFont="1" applyFill="1" applyBorder="1" applyAlignment="1">
      <alignment vertical="center" shrinkToFit="1"/>
    </xf>
    <xf numFmtId="0" fontId="1" fillId="0" borderId="84" xfId="0" applyFont="1" applyFill="1" applyBorder="1" applyAlignment="1">
      <alignment vertical="center" shrinkToFit="1"/>
    </xf>
    <xf numFmtId="0" fontId="1" fillId="0" borderId="100" xfId="0" applyFont="1" applyFill="1" applyBorder="1" applyAlignment="1">
      <alignment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1" fillId="0" borderId="101" xfId="0" applyFont="1" applyFill="1" applyBorder="1" applyAlignment="1">
      <alignment horizontal="center" vertical="center" shrinkToFit="1"/>
    </xf>
    <xf numFmtId="0" fontId="1" fillId="0" borderId="102" xfId="0" applyFont="1" applyFill="1" applyBorder="1" applyAlignment="1">
      <alignment horizontal="center" vertical="center" shrinkToFit="1"/>
    </xf>
    <xf numFmtId="0" fontId="1" fillId="34" borderId="103" xfId="0" applyFont="1" applyFill="1" applyBorder="1" applyAlignment="1">
      <alignment horizontal="center" vertical="center" shrinkToFit="1"/>
    </xf>
    <xf numFmtId="0" fontId="1" fillId="0" borderId="100" xfId="0" applyFont="1" applyFill="1" applyBorder="1" applyAlignment="1">
      <alignment horizontal="center" vertical="center" shrinkToFit="1"/>
    </xf>
    <xf numFmtId="0" fontId="1" fillId="0" borderId="98" xfId="0" applyNumberFormat="1"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04" xfId="0" applyNumberFormat="1" applyFont="1"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90" xfId="0" applyBorder="1" applyAlignment="1">
      <alignment/>
    </xf>
    <xf numFmtId="0" fontId="0" fillId="0" borderId="91" xfId="0" applyBorder="1" applyAlignment="1">
      <alignment/>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xdr:row>
      <xdr:rowOff>114300</xdr:rowOff>
    </xdr:from>
    <xdr:to>
      <xdr:col>2</xdr:col>
      <xdr:colOff>238125</xdr:colOff>
      <xdr:row>18</xdr:row>
      <xdr:rowOff>152400</xdr:rowOff>
    </xdr:to>
    <xdr:sp>
      <xdr:nvSpPr>
        <xdr:cNvPr id="1" name="AutoShape 1"/>
        <xdr:cNvSpPr>
          <a:spLocks/>
        </xdr:cNvSpPr>
      </xdr:nvSpPr>
      <xdr:spPr>
        <a:xfrm rot="10800000" flipH="1">
          <a:off x="2324100" y="4743450"/>
          <a:ext cx="161925" cy="6096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view="pageBreakPreview" zoomScale="75" zoomScaleSheetLayoutView="75" workbookViewId="0" topLeftCell="A1">
      <selection activeCell="N13" sqref="N13"/>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49" t="s">
        <v>98</v>
      </c>
      <c r="B1" s="48"/>
      <c r="C1" s="48"/>
      <c r="D1" s="48"/>
      <c r="E1" s="48"/>
      <c r="F1" s="48"/>
      <c r="G1" s="48"/>
      <c r="H1" s="48"/>
      <c r="I1" s="48"/>
      <c r="J1" s="5"/>
      <c r="K1" s="5"/>
    </row>
    <row r="2" spans="1:11" ht="26.25" customHeight="1">
      <c r="A2" s="5"/>
      <c r="B2" s="5"/>
      <c r="C2" s="5"/>
      <c r="D2" s="5"/>
      <c r="E2" s="5"/>
      <c r="F2" s="5"/>
      <c r="G2" s="5"/>
      <c r="H2" s="5"/>
      <c r="I2" s="5"/>
      <c r="J2" s="5"/>
      <c r="K2" s="5"/>
    </row>
    <row r="3" spans="1:11" ht="19.5" customHeight="1">
      <c r="A3" s="51" t="s">
        <v>106</v>
      </c>
      <c r="B3" s="50"/>
      <c r="C3" s="50"/>
      <c r="D3" s="50"/>
      <c r="E3" s="50"/>
      <c r="F3" s="50"/>
      <c r="G3" s="50"/>
      <c r="H3" s="50"/>
      <c r="I3" s="50"/>
      <c r="J3" s="10"/>
      <c r="K3" s="10"/>
    </row>
    <row r="4" spans="5:11" ht="22.5" customHeight="1">
      <c r="E4" s="9"/>
      <c r="F4" s="9"/>
      <c r="G4" s="9"/>
      <c r="H4" s="9"/>
      <c r="I4" s="9"/>
      <c r="J4" s="9"/>
      <c r="K4" s="9"/>
    </row>
    <row r="5" spans="1:10" ht="22.5" customHeight="1">
      <c r="A5" s="26" t="s">
        <v>97</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55">
        <v>18133</v>
      </c>
      <c r="C7" s="55">
        <v>8183</v>
      </c>
      <c r="D7" s="56">
        <f>C7/B7*100</f>
        <v>45.12766778801081</v>
      </c>
      <c r="E7" s="55">
        <v>8183</v>
      </c>
      <c r="F7" s="16"/>
      <c r="G7" s="4"/>
      <c r="H7" s="4"/>
      <c r="I7" s="4"/>
      <c r="J7" s="4"/>
      <c r="K7" s="4"/>
    </row>
    <row r="8" spans="1:11" ht="22.5" customHeight="1">
      <c r="A8" s="2" t="s">
        <v>1</v>
      </c>
      <c r="B8" s="55">
        <v>14103</v>
      </c>
      <c r="C8" s="55">
        <v>5610</v>
      </c>
      <c r="D8" s="56">
        <f>C8/B8*100</f>
        <v>39.77877047436715</v>
      </c>
      <c r="E8" s="55">
        <v>5610</v>
      </c>
      <c r="F8" s="16"/>
      <c r="G8" s="4"/>
      <c r="H8" s="4"/>
      <c r="I8" s="4"/>
      <c r="J8" s="4"/>
      <c r="K8" s="4"/>
    </row>
    <row r="9" spans="1:11" ht="22.5" customHeight="1">
      <c r="A9" s="2" t="s">
        <v>5</v>
      </c>
      <c r="B9" s="57">
        <v>7464</v>
      </c>
      <c r="C9" s="57">
        <v>3827</v>
      </c>
      <c r="D9" s="58">
        <f>C9/B9*100</f>
        <v>51.27277599142551</v>
      </c>
      <c r="E9" s="57">
        <v>3827</v>
      </c>
      <c r="F9" s="16"/>
      <c r="G9" s="4"/>
      <c r="H9" s="4"/>
      <c r="I9" s="4"/>
      <c r="J9" s="4"/>
      <c r="K9" s="4"/>
    </row>
    <row r="10" spans="1:11" ht="22.5" customHeight="1" thickBot="1">
      <c r="A10" s="40" t="s">
        <v>2</v>
      </c>
      <c r="B10" s="59">
        <v>735</v>
      </c>
      <c r="C10" s="59">
        <v>360</v>
      </c>
      <c r="D10" s="60">
        <f>C10/B10*100</f>
        <v>48.97959183673469</v>
      </c>
      <c r="E10" s="59">
        <v>360</v>
      </c>
      <c r="F10" s="17"/>
      <c r="G10" s="4"/>
      <c r="H10" s="4"/>
      <c r="I10" s="4"/>
      <c r="J10" s="4"/>
      <c r="K10" s="4"/>
    </row>
    <row r="11" spans="1:11" ht="22.5" customHeight="1" thickTop="1">
      <c r="A11" s="39" t="s">
        <v>14</v>
      </c>
      <c r="B11" s="55">
        <v>193106</v>
      </c>
      <c r="C11" s="55">
        <v>76960</v>
      </c>
      <c r="D11" s="56">
        <f>C11/B11*100</f>
        <v>39.85375907532651</v>
      </c>
      <c r="E11" s="55">
        <v>76993</v>
      </c>
      <c r="F11" s="16"/>
      <c r="G11" s="4"/>
      <c r="H11" s="4"/>
      <c r="I11" s="4"/>
      <c r="J11" s="4"/>
      <c r="K11" s="4"/>
    </row>
    <row r="12" spans="1:6" ht="22.5" customHeight="1">
      <c r="A12" s="11"/>
      <c r="B12" s="15"/>
      <c r="C12" s="15"/>
      <c r="D12" s="15"/>
      <c r="E12" s="12"/>
      <c r="F12" s="44" t="s">
        <v>125</v>
      </c>
    </row>
    <row r="13" spans="1:9" ht="22.5" customHeight="1">
      <c r="A13" s="156"/>
      <c r="B13" s="156"/>
      <c r="C13" s="156"/>
      <c r="D13" s="156"/>
      <c r="E13" s="156"/>
      <c r="F13" s="156"/>
      <c r="G13" s="156"/>
      <c r="H13" s="156"/>
      <c r="I13" s="54"/>
    </row>
    <row r="14" ht="22.5" customHeight="1">
      <c r="H14" s="20"/>
    </row>
    <row r="15" spans="1:9" ht="22.5" customHeight="1" thickBot="1">
      <c r="A15" s="178" t="s">
        <v>27</v>
      </c>
      <c r="B15" s="178"/>
      <c r="C15" s="178"/>
      <c r="D15" s="178"/>
      <c r="E15" s="178"/>
      <c r="F15" s="178"/>
      <c r="G15" s="178"/>
      <c r="I15" s="21"/>
    </row>
    <row r="16" spans="1:8" ht="22.5" customHeight="1" thickBot="1">
      <c r="A16" s="179" t="s">
        <v>13</v>
      </c>
      <c r="B16" s="180"/>
      <c r="C16" s="180"/>
      <c r="D16" s="22" t="s">
        <v>14</v>
      </c>
      <c r="E16" s="41" t="s">
        <v>0</v>
      </c>
      <c r="F16" s="23" t="s">
        <v>1</v>
      </c>
      <c r="G16" s="24" t="s">
        <v>5</v>
      </c>
      <c r="H16" s="25" t="s">
        <v>2</v>
      </c>
    </row>
    <row r="17" spans="1:8" ht="22.5" customHeight="1">
      <c r="A17" s="181" t="s">
        <v>99</v>
      </c>
      <c r="B17" s="182"/>
      <c r="C17" s="183"/>
      <c r="D17" s="61">
        <v>193106</v>
      </c>
      <c r="E17" s="62">
        <v>18133</v>
      </c>
      <c r="F17" s="63">
        <v>14103</v>
      </c>
      <c r="G17" s="63">
        <v>7464</v>
      </c>
      <c r="H17" s="64">
        <v>735</v>
      </c>
    </row>
    <row r="18" spans="1:8" ht="22.5" customHeight="1">
      <c r="A18" s="184" t="s">
        <v>101</v>
      </c>
      <c r="B18" s="185"/>
      <c r="C18" s="186"/>
      <c r="D18" s="65">
        <v>76960</v>
      </c>
      <c r="E18" s="66">
        <v>8183</v>
      </c>
      <c r="F18" s="67">
        <v>5610</v>
      </c>
      <c r="G18" s="67">
        <v>3827</v>
      </c>
      <c r="H18" s="68">
        <v>360</v>
      </c>
    </row>
    <row r="19" spans="1:8" ht="22.5" customHeight="1" thickBot="1">
      <c r="A19" s="187" t="s">
        <v>100</v>
      </c>
      <c r="B19" s="188"/>
      <c r="C19" s="189"/>
      <c r="D19" s="69">
        <f>D18/D17*100</f>
        <v>39.85375907532651</v>
      </c>
      <c r="E19" s="70">
        <f>E18/E17*100</f>
        <v>45.12766778801081</v>
      </c>
      <c r="F19" s="71">
        <f>F18/F17*100</f>
        <v>39.77877047436715</v>
      </c>
      <c r="G19" s="71">
        <f>G18/G17*100</f>
        <v>51.27277599142551</v>
      </c>
      <c r="H19" s="72">
        <f>H18/H17*100</f>
        <v>48.97959183673469</v>
      </c>
    </row>
    <row r="20" spans="1:8" ht="22.5" customHeight="1">
      <c r="A20" s="172" t="s">
        <v>15</v>
      </c>
      <c r="B20" s="177" t="s">
        <v>33</v>
      </c>
      <c r="C20" s="138"/>
      <c r="D20" s="73">
        <v>79690</v>
      </c>
      <c r="E20" s="74">
        <v>8414</v>
      </c>
      <c r="F20" s="75">
        <v>5797</v>
      </c>
      <c r="G20" s="75">
        <v>3937</v>
      </c>
      <c r="H20" s="76">
        <v>380</v>
      </c>
    </row>
    <row r="21" spans="1:8" ht="22.5" customHeight="1">
      <c r="A21" s="175"/>
      <c r="B21" s="139" t="s">
        <v>16</v>
      </c>
      <c r="C21" s="140"/>
      <c r="D21" s="77">
        <v>54479</v>
      </c>
      <c r="E21" s="78">
        <v>5859</v>
      </c>
      <c r="F21" s="79">
        <v>3907</v>
      </c>
      <c r="G21" s="79">
        <v>2808</v>
      </c>
      <c r="H21" s="80">
        <v>265</v>
      </c>
    </row>
    <row r="22" spans="1:8" ht="22.5" customHeight="1">
      <c r="A22" s="175"/>
      <c r="B22" s="151" t="s">
        <v>17</v>
      </c>
      <c r="C22" s="153"/>
      <c r="D22" s="81">
        <f>D21/D20*100</f>
        <v>68.36365917931987</v>
      </c>
      <c r="E22" s="82">
        <f>E21/E20*100</f>
        <v>69.63394342762064</v>
      </c>
      <c r="F22" s="83">
        <f>F21/F20*100</f>
        <v>67.3969294462653</v>
      </c>
      <c r="G22" s="83">
        <f>G21/G20*100</f>
        <v>71.32334264668529</v>
      </c>
      <c r="H22" s="84">
        <f>H21/H20*100</f>
        <v>69.73684210526315</v>
      </c>
    </row>
    <row r="23" spans="1:8" ht="22.5" customHeight="1">
      <c r="A23" s="175"/>
      <c r="B23" s="139" t="s">
        <v>18</v>
      </c>
      <c r="C23" s="140"/>
      <c r="D23" s="77">
        <v>25192</v>
      </c>
      <c r="E23" s="78">
        <v>2555</v>
      </c>
      <c r="F23" s="79">
        <v>1890</v>
      </c>
      <c r="G23" s="79">
        <v>1127</v>
      </c>
      <c r="H23" s="80">
        <v>115</v>
      </c>
    </row>
    <row r="24" spans="1:8" ht="22.5" customHeight="1">
      <c r="A24" s="175"/>
      <c r="B24" s="151" t="s">
        <v>17</v>
      </c>
      <c r="C24" s="153"/>
      <c r="D24" s="85">
        <f>D23/D20*100</f>
        <v>31.61249843142176</v>
      </c>
      <c r="E24" s="86">
        <f>E23/E20*100</f>
        <v>30.366056572379367</v>
      </c>
      <c r="F24" s="87">
        <f>F23/F20*100</f>
        <v>32.60307055373469</v>
      </c>
      <c r="G24" s="87">
        <f>G23/G20*100</f>
        <v>28.625857251714503</v>
      </c>
      <c r="H24" s="88">
        <f>H23/H20*100</f>
        <v>30.263157894736842</v>
      </c>
    </row>
    <row r="25" spans="1:8" ht="22.5" customHeight="1">
      <c r="A25" s="175"/>
      <c r="B25" s="170" t="s">
        <v>19</v>
      </c>
      <c r="C25" s="171"/>
      <c r="D25" s="77">
        <v>19</v>
      </c>
      <c r="E25" s="78">
        <v>0</v>
      </c>
      <c r="F25" s="79">
        <v>0</v>
      </c>
      <c r="G25" s="79">
        <v>2</v>
      </c>
      <c r="H25" s="80">
        <v>0</v>
      </c>
    </row>
    <row r="26" spans="1:8" ht="22.5" customHeight="1" thickBot="1">
      <c r="A26" s="176"/>
      <c r="B26" s="151" t="s">
        <v>17</v>
      </c>
      <c r="C26" s="153"/>
      <c r="D26" s="89">
        <f>D25/D20*100</f>
        <v>0.023842389258376208</v>
      </c>
      <c r="E26" s="90">
        <f>E25/E20*100</f>
        <v>0</v>
      </c>
      <c r="F26" s="91">
        <f>F25/F20*100</f>
        <v>0</v>
      </c>
      <c r="G26" s="91">
        <f>G25/G20*100</f>
        <v>0.05080010160020319</v>
      </c>
      <c r="H26" s="92">
        <f>H25/H20*100</f>
        <v>0</v>
      </c>
    </row>
    <row r="27" spans="1:8" ht="22.5" customHeight="1">
      <c r="A27" s="144" t="s">
        <v>20</v>
      </c>
      <c r="B27" s="137" t="s">
        <v>33</v>
      </c>
      <c r="C27" s="138"/>
      <c r="D27" s="73">
        <v>79690</v>
      </c>
      <c r="E27" s="74">
        <v>8414</v>
      </c>
      <c r="F27" s="75">
        <v>5797</v>
      </c>
      <c r="G27" s="75">
        <v>3937</v>
      </c>
      <c r="H27" s="76">
        <v>380</v>
      </c>
    </row>
    <row r="28" spans="1:8" ht="22.5" customHeight="1">
      <c r="A28" s="190"/>
      <c r="B28" s="139" t="s">
        <v>103</v>
      </c>
      <c r="C28" s="140"/>
      <c r="D28" s="77">
        <v>4972</v>
      </c>
      <c r="E28" s="78">
        <v>575</v>
      </c>
      <c r="F28" s="79">
        <v>339</v>
      </c>
      <c r="G28" s="79">
        <v>292</v>
      </c>
      <c r="H28" s="80">
        <v>16</v>
      </c>
    </row>
    <row r="29" spans="1:8" ht="22.5" customHeight="1">
      <c r="A29" s="190"/>
      <c r="B29" s="151" t="s">
        <v>17</v>
      </c>
      <c r="C29" s="153"/>
      <c r="D29" s="89">
        <f>D28/D27*100</f>
        <v>6.2391768101392895</v>
      </c>
      <c r="E29" s="82">
        <f>E28/E27*100</f>
        <v>6.833848347991443</v>
      </c>
      <c r="F29" s="83">
        <f>F28/F27*100</f>
        <v>5.847852337415905</v>
      </c>
      <c r="G29" s="83">
        <f>G28/G27*100</f>
        <v>7.416814833629667</v>
      </c>
      <c r="H29" s="84">
        <f>H28/H27*100</f>
        <v>4.2105263157894735</v>
      </c>
    </row>
    <row r="30" spans="1:8" ht="22.5" customHeight="1">
      <c r="A30" s="190"/>
      <c r="B30" s="147" t="s">
        <v>104</v>
      </c>
      <c r="C30" s="148"/>
      <c r="D30" s="65">
        <v>55373</v>
      </c>
      <c r="E30" s="66">
        <v>5966</v>
      </c>
      <c r="F30" s="67">
        <v>4020</v>
      </c>
      <c r="G30" s="67">
        <v>2833</v>
      </c>
      <c r="H30" s="68">
        <v>277</v>
      </c>
    </row>
    <row r="31" spans="1:8" ht="22.5" customHeight="1">
      <c r="A31" s="190"/>
      <c r="B31" s="151" t="s">
        <v>17</v>
      </c>
      <c r="C31" s="153"/>
      <c r="D31" s="85">
        <f>D30/D27*100</f>
        <v>69.4855063370561</v>
      </c>
      <c r="E31" s="86">
        <f>E30/E27*100</f>
        <v>70.90563346802948</v>
      </c>
      <c r="F31" s="87">
        <f>F30/F27*100</f>
        <v>69.34621355873728</v>
      </c>
      <c r="G31" s="87">
        <f>G30/G27*100</f>
        <v>71.95834391668782</v>
      </c>
      <c r="H31" s="88">
        <f>H30/H27*100</f>
        <v>72.89473684210527</v>
      </c>
    </row>
    <row r="32" spans="1:8" ht="22.5" customHeight="1">
      <c r="A32" s="190"/>
      <c r="B32" s="170" t="s">
        <v>105</v>
      </c>
      <c r="C32" s="171"/>
      <c r="D32" s="77">
        <v>19331</v>
      </c>
      <c r="E32" s="78">
        <v>1873</v>
      </c>
      <c r="F32" s="79">
        <v>1438</v>
      </c>
      <c r="G32" s="79">
        <v>812</v>
      </c>
      <c r="H32" s="80">
        <v>87</v>
      </c>
    </row>
    <row r="33" spans="1:8" ht="22.5" customHeight="1">
      <c r="A33" s="190"/>
      <c r="B33" s="151" t="s">
        <v>17</v>
      </c>
      <c r="C33" s="153"/>
      <c r="D33" s="89">
        <f>D32/D27*100</f>
        <v>24.257748776508972</v>
      </c>
      <c r="E33" s="90">
        <f>E32/E27*100</f>
        <v>22.260518183979084</v>
      </c>
      <c r="F33" s="91">
        <f>F32/F27*100</f>
        <v>24.805934103846816</v>
      </c>
      <c r="G33" s="91">
        <f>G32/G27*100</f>
        <v>20.6248412496825</v>
      </c>
      <c r="H33" s="92">
        <f>H32/H27*100</f>
        <v>22.894736842105264</v>
      </c>
    </row>
    <row r="34" spans="1:8" ht="22.5" customHeight="1">
      <c r="A34" s="190"/>
      <c r="B34" s="168" t="s">
        <v>19</v>
      </c>
      <c r="C34" s="169"/>
      <c r="D34" s="93">
        <v>14</v>
      </c>
      <c r="E34" s="94">
        <v>0</v>
      </c>
      <c r="F34" s="95">
        <v>0</v>
      </c>
      <c r="G34" s="96">
        <v>0</v>
      </c>
      <c r="H34" s="97">
        <v>0</v>
      </c>
    </row>
    <row r="35" spans="1:8" ht="22.5" customHeight="1" thickBot="1">
      <c r="A35" s="191"/>
      <c r="B35" s="154" t="s">
        <v>17</v>
      </c>
      <c r="C35" s="155"/>
      <c r="D35" s="98">
        <f>D34/D27*100</f>
        <v>0.017568076295645624</v>
      </c>
      <c r="E35" s="99">
        <f>E34/E27*100</f>
        <v>0</v>
      </c>
      <c r="F35" s="100">
        <f>F34/F27*100</f>
        <v>0</v>
      </c>
      <c r="G35" s="100">
        <f>G34/G27*100</f>
        <v>0</v>
      </c>
      <c r="H35" s="101">
        <f>H34/H27*100</f>
        <v>0</v>
      </c>
    </row>
    <row r="36" spans="1:8" ht="22.5" customHeight="1">
      <c r="A36" s="172" t="s">
        <v>21</v>
      </c>
      <c r="B36" s="177" t="s">
        <v>33</v>
      </c>
      <c r="C36" s="138"/>
      <c r="D36" s="73">
        <v>79690</v>
      </c>
      <c r="E36" s="74">
        <v>8414</v>
      </c>
      <c r="F36" s="75">
        <v>5797</v>
      </c>
      <c r="G36" s="75">
        <v>3937</v>
      </c>
      <c r="H36" s="76">
        <v>380</v>
      </c>
    </row>
    <row r="37" spans="1:8" ht="22.5" customHeight="1">
      <c r="A37" s="173"/>
      <c r="B37" s="139" t="s">
        <v>22</v>
      </c>
      <c r="C37" s="140"/>
      <c r="D37" s="77">
        <v>43463</v>
      </c>
      <c r="E37" s="78">
        <v>4565</v>
      </c>
      <c r="F37" s="79">
        <v>3436</v>
      </c>
      <c r="G37" s="79">
        <v>2143</v>
      </c>
      <c r="H37" s="80">
        <v>215</v>
      </c>
    </row>
    <row r="38" spans="1:8" ht="22.5" customHeight="1">
      <c r="A38" s="173"/>
      <c r="B38" s="151" t="s">
        <v>17</v>
      </c>
      <c r="C38" s="153"/>
      <c r="D38" s="89">
        <f>D37/D36*100</f>
        <v>54.540092859831844</v>
      </c>
      <c r="E38" s="90">
        <f>E37/E36*100</f>
        <v>54.25481340622772</v>
      </c>
      <c r="F38" s="91">
        <f>F37/F36*100</f>
        <v>59.27203726065207</v>
      </c>
      <c r="G38" s="91">
        <f>G37/G36*100</f>
        <v>54.43230886461773</v>
      </c>
      <c r="H38" s="92">
        <f>H37/H36*100</f>
        <v>56.57894736842105</v>
      </c>
    </row>
    <row r="39" spans="1:8" ht="22.5" customHeight="1">
      <c r="A39" s="173"/>
      <c r="B39" s="147" t="s">
        <v>23</v>
      </c>
      <c r="C39" s="148"/>
      <c r="D39" s="65">
        <v>17607</v>
      </c>
      <c r="E39" s="66">
        <v>1839</v>
      </c>
      <c r="F39" s="67">
        <v>1133</v>
      </c>
      <c r="G39" s="67">
        <v>850</v>
      </c>
      <c r="H39" s="68">
        <v>85</v>
      </c>
    </row>
    <row r="40" spans="1:8" ht="22.5" customHeight="1">
      <c r="A40" s="173"/>
      <c r="B40" s="151" t="s">
        <v>17</v>
      </c>
      <c r="C40" s="153"/>
      <c r="D40" s="89">
        <f>D39/D36*100</f>
        <v>22.09436566695947</v>
      </c>
      <c r="E40" s="90">
        <f>E39/E36*100</f>
        <v>21.856429759923937</v>
      </c>
      <c r="F40" s="91">
        <f>F39/F36*100</f>
        <v>19.54459203036053</v>
      </c>
      <c r="G40" s="91">
        <f>G39/G36*100</f>
        <v>21.59004318008636</v>
      </c>
      <c r="H40" s="92">
        <f>H39/H36*100</f>
        <v>22.36842105263158</v>
      </c>
    </row>
    <row r="41" spans="1:8" ht="22.5" customHeight="1">
      <c r="A41" s="173"/>
      <c r="B41" s="147" t="s">
        <v>24</v>
      </c>
      <c r="C41" s="148"/>
      <c r="D41" s="65">
        <v>18616</v>
      </c>
      <c r="E41" s="66">
        <v>2010</v>
      </c>
      <c r="F41" s="67">
        <v>1228</v>
      </c>
      <c r="G41" s="67">
        <v>944</v>
      </c>
      <c r="H41" s="68">
        <v>80</v>
      </c>
    </row>
    <row r="42" spans="1:8" ht="22.5" customHeight="1">
      <c r="A42" s="173"/>
      <c r="B42" s="151" t="s">
        <v>17</v>
      </c>
      <c r="C42" s="153"/>
      <c r="D42" s="89">
        <f>D41/D36*100</f>
        <v>23.3605220228385</v>
      </c>
      <c r="E42" s="90">
        <f>E41/E36*100</f>
        <v>23.888756833848348</v>
      </c>
      <c r="F42" s="91">
        <f>F41/F36*100</f>
        <v>21.183370708987407</v>
      </c>
      <c r="G42" s="91">
        <f>G41/G36*100</f>
        <v>23.97764795529591</v>
      </c>
      <c r="H42" s="92">
        <f>H41/H36*100</f>
        <v>21.052631578947366</v>
      </c>
    </row>
    <row r="43" spans="1:8" ht="22.5" customHeight="1">
      <c r="A43" s="173"/>
      <c r="B43" s="168" t="s">
        <v>19</v>
      </c>
      <c r="C43" s="169"/>
      <c r="D43" s="93">
        <v>4</v>
      </c>
      <c r="E43" s="94">
        <v>0</v>
      </c>
      <c r="F43" s="95">
        <v>0</v>
      </c>
      <c r="G43" s="96">
        <v>0</v>
      </c>
      <c r="H43" s="97">
        <v>0</v>
      </c>
    </row>
    <row r="44" spans="1:8" ht="22.5" customHeight="1" thickBot="1">
      <c r="A44" s="174"/>
      <c r="B44" s="154" t="s">
        <v>17</v>
      </c>
      <c r="C44" s="155"/>
      <c r="D44" s="98">
        <f>D43/D36*100</f>
        <v>0.005019450370184465</v>
      </c>
      <c r="E44" s="99">
        <f>E43/E36*100</f>
        <v>0</v>
      </c>
      <c r="F44" s="100">
        <f>F43/F36*100</f>
        <v>0</v>
      </c>
      <c r="G44" s="100">
        <f>G43/G36*100</f>
        <v>0</v>
      </c>
      <c r="H44" s="101">
        <f>H43/H36*100</f>
        <v>0</v>
      </c>
    </row>
    <row r="45" spans="1:8" ht="22.5" customHeight="1">
      <c r="A45" s="157" t="s">
        <v>28</v>
      </c>
      <c r="B45" s="137" t="s">
        <v>33</v>
      </c>
      <c r="C45" s="167"/>
      <c r="D45" s="73">
        <v>79690</v>
      </c>
      <c r="E45" s="74">
        <v>8414</v>
      </c>
      <c r="F45" s="75">
        <v>5797</v>
      </c>
      <c r="G45" s="75">
        <v>3937</v>
      </c>
      <c r="H45" s="76">
        <v>380</v>
      </c>
    </row>
    <row r="46" spans="1:8" ht="22.5" customHeight="1">
      <c r="A46" s="158"/>
      <c r="B46" s="139" t="s">
        <v>29</v>
      </c>
      <c r="C46" s="140"/>
      <c r="D46" s="77">
        <v>61025</v>
      </c>
      <c r="E46" s="78">
        <v>6434</v>
      </c>
      <c r="F46" s="79">
        <v>4371</v>
      </c>
      <c r="G46" s="79">
        <v>3237</v>
      </c>
      <c r="H46" s="80">
        <v>288</v>
      </c>
    </row>
    <row r="47" spans="1:8" ht="22.5" customHeight="1">
      <c r="A47" s="158"/>
      <c r="B47" s="151" t="s">
        <v>17</v>
      </c>
      <c r="C47" s="153"/>
      <c r="D47" s="89">
        <f>D46/D45*100</f>
        <v>76.57798971012674</v>
      </c>
      <c r="E47" s="82">
        <f>E46/E45*100</f>
        <v>76.46779177561207</v>
      </c>
      <c r="F47" s="83">
        <f>F46/F45*100</f>
        <v>75.40106951871658</v>
      </c>
      <c r="G47" s="83">
        <f>G46/G45*100</f>
        <v>82.21996443992889</v>
      </c>
      <c r="H47" s="84">
        <f>H46/H45*100</f>
        <v>75.78947368421053</v>
      </c>
    </row>
    <row r="48" spans="1:8" ht="22.5" customHeight="1">
      <c r="A48" s="158"/>
      <c r="B48" s="147" t="s">
        <v>30</v>
      </c>
      <c r="C48" s="148"/>
      <c r="D48" s="65">
        <v>16310</v>
      </c>
      <c r="E48" s="66">
        <v>1726</v>
      </c>
      <c r="F48" s="67">
        <v>1256</v>
      </c>
      <c r="G48" s="67">
        <v>626</v>
      </c>
      <c r="H48" s="68">
        <v>83</v>
      </c>
    </row>
    <row r="49" spans="1:8" ht="22.5" customHeight="1">
      <c r="A49" s="158"/>
      <c r="B49" s="151" t="s">
        <v>17</v>
      </c>
      <c r="C49" s="153"/>
      <c r="D49" s="85">
        <f>D48/D45*100</f>
        <v>20.466808884427152</v>
      </c>
      <c r="E49" s="86">
        <f>E48/E45*100</f>
        <v>20.51342999762301</v>
      </c>
      <c r="F49" s="87">
        <f>F48/F45*100</f>
        <v>21.66637916163533</v>
      </c>
      <c r="G49" s="87">
        <f>G48/G45*100</f>
        <v>15.9004318008636</v>
      </c>
      <c r="H49" s="88">
        <f>H48/H45*100</f>
        <v>21.842105263157897</v>
      </c>
    </row>
    <row r="50" spans="1:8" ht="22.5" customHeight="1">
      <c r="A50" s="158"/>
      <c r="B50" s="170" t="s">
        <v>31</v>
      </c>
      <c r="C50" s="171"/>
      <c r="D50" s="77">
        <v>2336</v>
      </c>
      <c r="E50" s="78">
        <v>254</v>
      </c>
      <c r="F50" s="79">
        <v>170</v>
      </c>
      <c r="G50" s="79">
        <v>74</v>
      </c>
      <c r="H50" s="80">
        <v>9</v>
      </c>
    </row>
    <row r="51" spans="1:8" ht="22.5" customHeight="1">
      <c r="A51" s="158"/>
      <c r="B51" s="151" t="s">
        <v>17</v>
      </c>
      <c r="C51" s="153"/>
      <c r="D51" s="89">
        <f>D50/D45*100</f>
        <v>2.9313590161877277</v>
      </c>
      <c r="E51" s="90">
        <f>E50/E45*100</f>
        <v>3.0187782267649155</v>
      </c>
      <c r="F51" s="91">
        <f>F50/F45*100</f>
        <v>2.932551319648094</v>
      </c>
      <c r="G51" s="91">
        <f>G50/G45*100</f>
        <v>1.8796037592075185</v>
      </c>
      <c r="H51" s="92">
        <f>H50/H45*100</f>
        <v>2.368421052631579</v>
      </c>
    </row>
    <row r="52" spans="1:8" ht="22.5" customHeight="1">
      <c r="A52" s="158"/>
      <c r="B52" s="168" t="s">
        <v>32</v>
      </c>
      <c r="C52" s="169"/>
      <c r="D52" s="93">
        <v>19</v>
      </c>
      <c r="E52" s="94">
        <v>0</v>
      </c>
      <c r="F52" s="95">
        <v>0</v>
      </c>
      <c r="G52" s="96">
        <v>0</v>
      </c>
      <c r="H52" s="97">
        <v>0</v>
      </c>
    </row>
    <row r="53" spans="1:8" ht="22.5" customHeight="1" thickBot="1">
      <c r="A53" s="159"/>
      <c r="B53" s="154" t="s">
        <v>17</v>
      </c>
      <c r="C53" s="155"/>
      <c r="D53" s="98">
        <f>D52/D45*100</f>
        <v>0.023842389258376208</v>
      </c>
      <c r="E53" s="99">
        <f>E52/E45*100</f>
        <v>0</v>
      </c>
      <c r="F53" s="100">
        <f>F52/F45*100</f>
        <v>0</v>
      </c>
      <c r="G53" s="100">
        <f>G52/G45*100</f>
        <v>0</v>
      </c>
      <c r="H53" s="101">
        <f>H52/H45*100</f>
        <v>0</v>
      </c>
    </row>
    <row r="54" spans="1:8" ht="22.5" customHeight="1">
      <c r="A54" s="157" t="s">
        <v>36</v>
      </c>
      <c r="B54" s="137" t="s">
        <v>33</v>
      </c>
      <c r="C54" s="167"/>
      <c r="D54" s="73">
        <v>79690</v>
      </c>
      <c r="E54" s="74">
        <v>8414</v>
      </c>
      <c r="F54" s="75">
        <v>5797</v>
      </c>
      <c r="G54" s="75">
        <v>3937</v>
      </c>
      <c r="H54" s="76">
        <v>380</v>
      </c>
    </row>
    <row r="55" spans="1:8" ht="22.5" customHeight="1">
      <c r="A55" s="158"/>
      <c r="B55" s="139" t="s">
        <v>109</v>
      </c>
      <c r="C55" s="140"/>
      <c r="D55" s="77">
        <v>74394</v>
      </c>
      <c r="E55" s="78">
        <v>7800</v>
      </c>
      <c r="F55" s="79">
        <v>5449</v>
      </c>
      <c r="G55" s="79">
        <v>3683</v>
      </c>
      <c r="H55" s="80">
        <v>350</v>
      </c>
    </row>
    <row r="56" spans="1:8" ht="22.5" customHeight="1">
      <c r="A56" s="158"/>
      <c r="B56" s="151" t="s">
        <v>17</v>
      </c>
      <c r="C56" s="153"/>
      <c r="D56" s="89">
        <f>D55/D54*100</f>
        <v>93.35424770987576</v>
      </c>
      <c r="E56" s="90">
        <f>E55/E54*100</f>
        <v>92.70263845971</v>
      </c>
      <c r="F56" s="91">
        <f>F55/F54*100</f>
        <v>93.99689494566155</v>
      </c>
      <c r="G56" s="91">
        <f>G55/G54*100</f>
        <v>93.54838709677419</v>
      </c>
      <c r="H56" s="92">
        <f>H55/H54*100</f>
        <v>92.10526315789474</v>
      </c>
    </row>
    <row r="57" spans="1:8" ht="22.5" customHeight="1">
      <c r="A57" s="158"/>
      <c r="B57" s="147" t="s">
        <v>110</v>
      </c>
      <c r="C57" s="148"/>
      <c r="D57" s="65">
        <v>4017</v>
      </c>
      <c r="E57" s="66">
        <v>450</v>
      </c>
      <c r="F57" s="67">
        <v>264</v>
      </c>
      <c r="G57" s="67">
        <v>207</v>
      </c>
      <c r="H57" s="68">
        <v>19</v>
      </c>
    </row>
    <row r="58" spans="1:8" ht="22.5" customHeight="1">
      <c r="A58" s="158"/>
      <c r="B58" s="151" t="s">
        <v>17</v>
      </c>
      <c r="C58" s="153"/>
      <c r="D58" s="89">
        <f>D57/D54*100</f>
        <v>5.040783034257749</v>
      </c>
      <c r="E58" s="90">
        <f>E57/E54*100</f>
        <v>5.348229141906346</v>
      </c>
      <c r="F58" s="91">
        <f>F57/F54*100</f>
        <v>4.554079696394687</v>
      </c>
      <c r="G58" s="91">
        <f>G57/G54*100</f>
        <v>5.257810515621031</v>
      </c>
      <c r="H58" s="92">
        <f>H57/H54*100</f>
        <v>5</v>
      </c>
    </row>
    <row r="59" spans="1:8" ht="22.5" customHeight="1">
      <c r="A59" s="158"/>
      <c r="B59" s="147" t="s">
        <v>111</v>
      </c>
      <c r="C59" s="148"/>
      <c r="D59" s="65">
        <v>1266</v>
      </c>
      <c r="E59" s="66">
        <v>164</v>
      </c>
      <c r="F59" s="67">
        <v>84</v>
      </c>
      <c r="G59" s="67">
        <v>47</v>
      </c>
      <c r="H59" s="68">
        <v>11</v>
      </c>
    </row>
    <row r="60" spans="1:8" ht="22.5" customHeight="1">
      <c r="A60" s="158"/>
      <c r="B60" s="151" t="s">
        <v>17</v>
      </c>
      <c r="C60" s="153"/>
      <c r="D60" s="89">
        <f>D59/D54*100</f>
        <v>1.5886560421633829</v>
      </c>
      <c r="E60" s="90">
        <f>E59/E54*100</f>
        <v>1.9491323983836462</v>
      </c>
      <c r="F60" s="91">
        <f>F59/F54*100</f>
        <v>1.449025357943764</v>
      </c>
      <c r="G60" s="91">
        <f>G59/G54*100</f>
        <v>1.1938023876047752</v>
      </c>
      <c r="H60" s="92">
        <f>H59/H54*100</f>
        <v>2.8947368421052633</v>
      </c>
    </row>
    <row r="61" spans="1:8" ht="22.5" customHeight="1">
      <c r="A61" s="158"/>
      <c r="B61" s="147" t="s">
        <v>32</v>
      </c>
      <c r="C61" s="148"/>
      <c r="D61" s="65">
        <v>13</v>
      </c>
      <c r="E61" s="102">
        <f>F61+G61+H61+I61</f>
        <v>0</v>
      </c>
      <c r="F61" s="103">
        <f>G61+H61+I61+J61</f>
        <v>0</v>
      </c>
      <c r="G61" s="103">
        <f>H61+I61+J61+K61</f>
        <v>0</v>
      </c>
      <c r="H61" s="104">
        <f>I61+J61+K61+L61</f>
        <v>0</v>
      </c>
    </row>
    <row r="62" spans="1:8" ht="22.5" customHeight="1" thickBot="1">
      <c r="A62" s="159"/>
      <c r="B62" s="162" t="s">
        <v>17</v>
      </c>
      <c r="C62" s="163"/>
      <c r="D62" s="105">
        <f>D61/D54*100</f>
        <v>0.01631321370309951</v>
      </c>
      <c r="E62" s="99">
        <f>E61/E54*100</f>
        <v>0</v>
      </c>
      <c r="F62" s="100">
        <f>F61/F54*100</f>
        <v>0</v>
      </c>
      <c r="G62" s="100">
        <f>G61/G54*100</f>
        <v>0</v>
      </c>
      <c r="H62" s="101">
        <f>H61/H54*100</f>
        <v>0</v>
      </c>
    </row>
    <row r="63" spans="1:8" ht="22.5" customHeight="1">
      <c r="A63" s="144" t="s">
        <v>38</v>
      </c>
      <c r="B63" s="137" t="s">
        <v>33</v>
      </c>
      <c r="C63" s="167"/>
      <c r="D63" s="73">
        <v>79690</v>
      </c>
      <c r="E63" s="74">
        <v>8414</v>
      </c>
      <c r="F63" s="75">
        <v>5797</v>
      </c>
      <c r="G63" s="75">
        <v>3937</v>
      </c>
      <c r="H63" s="76">
        <v>380</v>
      </c>
    </row>
    <row r="64" spans="1:8" ht="22.5" customHeight="1">
      <c r="A64" s="145"/>
      <c r="B64" s="139" t="s">
        <v>112</v>
      </c>
      <c r="C64" s="140"/>
      <c r="D64" s="77">
        <v>39647</v>
      </c>
      <c r="E64" s="78">
        <v>4146</v>
      </c>
      <c r="F64" s="79">
        <v>2862</v>
      </c>
      <c r="G64" s="79">
        <v>1894</v>
      </c>
      <c r="H64" s="80">
        <v>198</v>
      </c>
    </row>
    <row r="65" spans="1:8" ht="22.5" customHeight="1">
      <c r="A65" s="145"/>
      <c r="B65" s="151" t="s">
        <v>17</v>
      </c>
      <c r="C65" s="153"/>
      <c r="D65" s="89">
        <f>D64/D63*100</f>
        <v>49.75153720667586</v>
      </c>
      <c r="E65" s="90">
        <f>E64/E63*100</f>
        <v>49.275017827430474</v>
      </c>
      <c r="F65" s="91">
        <f>F64/F63*100</f>
        <v>49.37036398136968</v>
      </c>
      <c r="G65" s="91">
        <f>G64/G63*100</f>
        <v>48.10769621539243</v>
      </c>
      <c r="H65" s="92">
        <f>H64/H63*100</f>
        <v>52.10526315789473</v>
      </c>
    </row>
    <row r="66" spans="1:8" ht="22.5" customHeight="1">
      <c r="A66" s="145"/>
      <c r="B66" s="147" t="s">
        <v>113</v>
      </c>
      <c r="C66" s="148"/>
      <c r="D66" s="65">
        <v>19684</v>
      </c>
      <c r="E66" s="66">
        <v>2107</v>
      </c>
      <c r="F66" s="67">
        <v>1381</v>
      </c>
      <c r="G66" s="67">
        <v>982</v>
      </c>
      <c r="H66" s="68">
        <v>89</v>
      </c>
    </row>
    <row r="67" spans="1:8" ht="22.5" customHeight="1">
      <c r="A67" s="145"/>
      <c r="B67" s="151" t="s">
        <v>17</v>
      </c>
      <c r="C67" s="153"/>
      <c r="D67" s="89">
        <f>D66/D63*100</f>
        <v>24.70071527167775</v>
      </c>
      <c r="E67" s="90">
        <f>E66/E63*100</f>
        <v>25.041597337770384</v>
      </c>
      <c r="F67" s="91">
        <f>F66/F63*100</f>
        <v>23.82266689667069</v>
      </c>
      <c r="G67" s="91">
        <f>G66/G63*100</f>
        <v>24.942849885699772</v>
      </c>
      <c r="H67" s="92">
        <f>H66/H63*100</f>
        <v>23.42105263157895</v>
      </c>
    </row>
    <row r="68" spans="1:8" ht="22.5" customHeight="1">
      <c r="A68" s="145"/>
      <c r="B68" s="147" t="s">
        <v>114</v>
      </c>
      <c r="C68" s="148"/>
      <c r="D68" s="65">
        <v>20342</v>
      </c>
      <c r="E68" s="66">
        <v>2161</v>
      </c>
      <c r="F68" s="67">
        <v>1554</v>
      </c>
      <c r="G68" s="67">
        <v>1061</v>
      </c>
      <c r="H68" s="68">
        <v>93</v>
      </c>
    </row>
    <row r="69" spans="1:8" ht="22.5" customHeight="1">
      <c r="A69" s="145"/>
      <c r="B69" s="151" t="s">
        <v>17</v>
      </c>
      <c r="C69" s="153"/>
      <c r="D69" s="89">
        <f>D68/D63*100</f>
        <v>25.526414857573094</v>
      </c>
      <c r="E69" s="90">
        <f>E68/E63*100</f>
        <v>25.683384834799146</v>
      </c>
      <c r="F69" s="91">
        <f>F68/F63*100</f>
        <v>26.806969121959632</v>
      </c>
      <c r="G69" s="91">
        <f>G68/G63*100</f>
        <v>26.949453898907798</v>
      </c>
      <c r="H69" s="92">
        <f>H68/H63*100</f>
        <v>24.47368421052632</v>
      </c>
    </row>
    <row r="70" spans="1:8" ht="22.5" customHeight="1">
      <c r="A70" s="145"/>
      <c r="B70" s="147" t="s">
        <v>32</v>
      </c>
      <c r="C70" s="148"/>
      <c r="D70" s="65">
        <v>17</v>
      </c>
      <c r="E70" s="102">
        <f>F70+G70+H70+I70</f>
        <v>0</v>
      </c>
      <c r="F70" s="103">
        <f>G70+H70+I70+J70</f>
        <v>0</v>
      </c>
      <c r="G70" s="103">
        <f>H70+I70+J70+K70</f>
        <v>0</v>
      </c>
      <c r="H70" s="104">
        <f>I70+J70+K70+L70</f>
        <v>0</v>
      </c>
    </row>
    <row r="71" spans="1:8" ht="22.5" customHeight="1" thickBot="1">
      <c r="A71" s="146"/>
      <c r="B71" s="162" t="s">
        <v>17</v>
      </c>
      <c r="C71" s="163"/>
      <c r="D71" s="105">
        <f>D70/D63*100</f>
        <v>0.021332664073283977</v>
      </c>
      <c r="E71" s="99">
        <f>E70/E63*100</f>
        <v>0</v>
      </c>
      <c r="F71" s="100">
        <f>F70/F63*100</f>
        <v>0</v>
      </c>
      <c r="G71" s="100">
        <f>G70/G63*100</f>
        <v>0</v>
      </c>
      <c r="H71" s="101">
        <f>H70/H63*100</f>
        <v>0</v>
      </c>
    </row>
    <row r="72" spans="1:8" ht="22.5" customHeight="1">
      <c r="A72" s="144" t="s">
        <v>39</v>
      </c>
      <c r="B72" s="137" t="s">
        <v>33</v>
      </c>
      <c r="C72" s="167"/>
      <c r="D72" s="73">
        <v>79690</v>
      </c>
      <c r="E72" s="74">
        <v>8414</v>
      </c>
      <c r="F72" s="75">
        <v>5797</v>
      </c>
      <c r="G72" s="75">
        <v>3937</v>
      </c>
      <c r="H72" s="76">
        <v>380</v>
      </c>
    </row>
    <row r="73" spans="1:8" ht="22.5" customHeight="1">
      <c r="A73" s="145"/>
      <c r="B73" s="139" t="s">
        <v>115</v>
      </c>
      <c r="C73" s="140"/>
      <c r="D73" s="77">
        <v>68852</v>
      </c>
      <c r="E73" s="78">
        <v>7310</v>
      </c>
      <c r="F73" s="79">
        <v>4946</v>
      </c>
      <c r="G73" s="79">
        <v>3424</v>
      </c>
      <c r="H73" s="80">
        <v>325</v>
      </c>
    </row>
    <row r="74" spans="1:8" ht="22.5" customHeight="1">
      <c r="A74" s="145"/>
      <c r="B74" s="151" t="s">
        <v>17</v>
      </c>
      <c r="C74" s="153"/>
      <c r="D74" s="89">
        <f>D73/D72*100</f>
        <v>86.39979922198519</v>
      </c>
      <c r="E74" s="90">
        <f>E73/E72*100</f>
        <v>86.87901117185643</v>
      </c>
      <c r="F74" s="91">
        <f>F73/F72*100</f>
        <v>85.31999309987924</v>
      </c>
      <c r="G74" s="91">
        <f>G73/G72*100</f>
        <v>86.96977393954788</v>
      </c>
      <c r="H74" s="92">
        <f>H73/H72*100</f>
        <v>85.52631578947368</v>
      </c>
    </row>
    <row r="75" spans="1:8" ht="22.5" customHeight="1">
      <c r="A75" s="145"/>
      <c r="B75" s="147" t="s">
        <v>116</v>
      </c>
      <c r="C75" s="148"/>
      <c r="D75" s="65">
        <v>9040</v>
      </c>
      <c r="E75" s="66">
        <v>927</v>
      </c>
      <c r="F75" s="67">
        <v>708</v>
      </c>
      <c r="G75" s="67">
        <v>432</v>
      </c>
      <c r="H75" s="68">
        <v>48</v>
      </c>
    </row>
    <row r="76" spans="1:8" ht="22.5" customHeight="1">
      <c r="A76" s="145"/>
      <c r="B76" s="151" t="s">
        <v>17</v>
      </c>
      <c r="C76" s="153"/>
      <c r="D76" s="89">
        <f>D75/D72*100</f>
        <v>11.34395783661689</v>
      </c>
      <c r="E76" s="90">
        <f>E75/E72*100</f>
        <v>11.017352032327073</v>
      </c>
      <c r="F76" s="91">
        <f>F75/F72*100</f>
        <v>12.213213731240296</v>
      </c>
      <c r="G76" s="91">
        <f>G75/G72*100</f>
        <v>10.972821945643892</v>
      </c>
      <c r="H76" s="92">
        <f>H75/H72*100</f>
        <v>12.631578947368421</v>
      </c>
    </row>
    <row r="77" spans="1:8" ht="22.5" customHeight="1">
      <c r="A77" s="145"/>
      <c r="B77" s="147" t="s">
        <v>117</v>
      </c>
      <c r="C77" s="148"/>
      <c r="D77" s="65">
        <v>1784</v>
      </c>
      <c r="E77" s="66">
        <v>177</v>
      </c>
      <c r="F77" s="67">
        <v>143</v>
      </c>
      <c r="G77" s="67">
        <v>81</v>
      </c>
      <c r="H77" s="68">
        <v>7</v>
      </c>
    </row>
    <row r="78" spans="1:8" ht="22.5" customHeight="1">
      <c r="A78" s="145"/>
      <c r="B78" s="151" t="s">
        <v>17</v>
      </c>
      <c r="C78" s="153"/>
      <c r="D78" s="89">
        <f>D77/D72*100</f>
        <v>2.238674865102271</v>
      </c>
      <c r="E78" s="90">
        <f>E77/E72*100</f>
        <v>2.1036367958164965</v>
      </c>
      <c r="F78" s="91">
        <f>F77/F72*100</f>
        <v>2.4667931688804554</v>
      </c>
      <c r="G78" s="91">
        <f>G77/G72*100</f>
        <v>2.0574041148082296</v>
      </c>
      <c r="H78" s="92">
        <f>H77/H72*100</f>
        <v>1.8421052631578945</v>
      </c>
    </row>
    <row r="79" spans="1:8" ht="22.5" customHeight="1">
      <c r="A79" s="145"/>
      <c r="B79" s="147" t="s">
        <v>32</v>
      </c>
      <c r="C79" s="148"/>
      <c r="D79" s="65">
        <v>14</v>
      </c>
      <c r="E79" s="102">
        <f>F79+G79+H79+I79</f>
        <v>0</v>
      </c>
      <c r="F79" s="103">
        <f>G79+H79+I79+J79</f>
        <v>0</v>
      </c>
      <c r="G79" s="103">
        <f>H79+I79+J79+K79</f>
        <v>0</v>
      </c>
      <c r="H79" s="104">
        <f>I79+J79+K79+L79</f>
        <v>0</v>
      </c>
    </row>
    <row r="80" spans="1:8" ht="22.5" customHeight="1" thickBot="1">
      <c r="A80" s="146"/>
      <c r="B80" s="162" t="s">
        <v>17</v>
      </c>
      <c r="C80" s="163"/>
      <c r="D80" s="105">
        <f>D79/D72*100</f>
        <v>0.017568076295645624</v>
      </c>
      <c r="E80" s="99">
        <f>E79/E72*100</f>
        <v>0</v>
      </c>
      <c r="F80" s="100">
        <f>F79/F72*100</f>
        <v>0</v>
      </c>
      <c r="G80" s="100">
        <f>G79/G72*100</f>
        <v>0</v>
      </c>
      <c r="H80" s="101">
        <f>H79/H72*100</f>
        <v>0</v>
      </c>
    </row>
    <row r="81" spans="1:8" ht="22.5" customHeight="1">
      <c r="A81" s="144" t="s">
        <v>40</v>
      </c>
      <c r="B81" s="137" t="s">
        <v>33</v>
      </c>
      <c r="C81" s="167"/>
      <c r="D81" s="73">
        <v>79690</v>
      </c>
      <c r="E81" s="74">
        <v>8414</v>
      </c>
      <c r="F81" s="75">
        <v>5797</v>
      </c>
      <c r="G81" s="75">
        <v>3937</v>
      </c>
      <c r="H81" s="76">
        <v>380</v>
      </c>
    </row>
    <row r="82" spans="1:8" ht="22.5" customHeight="1">
      <c r="A82" s="145"/>
      <c r="B82" s="139" t="s">
        <v>118</v>
      </c>
      <c r="C82" s="140"/>
      <c r="D82" s="77">
        <v>67963</v>
      </c>
      <c r="E82" s="78">
        <v>7238</v>
      </c>
      <c r="F82" s="79">
        <v>4867</v>
      </c>
      <c r="G82" s="79">
        <v>3400</v>
      </c>
      <c r="H82" s="80">
        <v>331</v>
      </c>
    </row>
    <row r="83" spans="1:8" ht="22.5" customHeight="1">
      <c r="A83" s="145"/>
      <c r="B83" s="151" t="s">
        <v>17</v>
      </c>
      <c r="C83" s="153"/>
      <c r="D83" s="89">
        <f>D82/D81*100</f>
        <v>85.2842263772117</v>
      </c>
      <c r="E83" s="90">
        <f>E82/E81*100</f>
        <v>86.02329450915141</v>
      </c>
      <c r="F83" s="91">
        <f>F82/F81*100</f>
        <v>83.9572192513369</v>
      </c>
      <c r="G83" s="91">
        <f>G82/G81*100</f>
        <v>86.36017272034545</v>
      </c>
      <c r="H83" s="92">
        <f>H82/H81*100</f>
        <v>87.10526315789474</v>
      </c>
    </row>
    <row r="84" spans="1:8" ht="22.5" customHeight="1">
      <c r="A84" s="145"/>
      <c r="B84" s="147" t="s">
        <v>116</v>
      </c>
      <c r="C84" s="148"/>
      <c r="D84" s="65">
        <v>8777</v>
      </c>
      <c r="E84" s="66">
        <v>885</v>
      </c>
      <c r="F84" s="67">
        <v>686</v>
      </c>
      <c r="G84" s="67">
        <v>402</v>
      </c>
      <c r="H84" s="68">
        <v>35</v>
      </c>
    </row>
    <row r="85" spans="1:8" ht="22.5" customHeight="1">
      <c r="A85" s="145"/>
      <c r="B85" s="151" t="s">
        <v>17</v>
      </c>
      <c r="C85" s="153"/>
      <c r="D85" s="89">
        <f>D84/D81*100</f>
        <v>11.013928974777262</v>
      </c>
      <c r="E85" s="90">
        <f>E84/E81*100</f>
        <v>10.518183979082481</v>
      </c>
      <c r="F85" s="91">
        <f>F84/F81*100</f>
        <v>11.833707089874073</v>
      </c>
      <c r="G85" s="91">
        <f>G84/G81*100</f>
        <v>10.210820421640843</v>
      </c>
      <c r="H85" s="92">
        <f>H84/H81*100</f>
        <v>9.210526315789473</v>
      </c>
    </row>
    <row r="86" spans="1:8" ht="22.5" customHeight="1">
      <c r="A86" s="145"/>
      <c r="B86" s="147" t="s">
        <v>117</v>
      </c>
      <c r="C86" s="148"/>
      <c r="D86" s="65">
        <v>2935</v>
      </c>
      <c r="E86" s="66">
        <v>291</v>
      </c>
      <c r="F86" s="67">
        <v>244</v>
      </c>
      <c r="G86" s="67">
        <v>135</v>
      </c>
      <c r="H86" s="68">
        <v>14</v>
      </c>
    </row>
    <row r="87" spans="1:8" ht="22.5" customHeight="1">
      <c r="A87" s="145"/>
      <c r="B87" s="151" t="s">
        <v>17</v>
      </c>
      <c r="C87" s="153"/>
      <c r="D87" s="89">
        <f>D86/D81*100</f>
        <v>3.6830217091228508</v>
      </c>
      <c r="E87" s="90">
        <f>E86/E81*100</f>
        <v>3.4585215117661043</v>
      </c>
      <c r="F87" s="91">
        <f>F86/F81*100</f>
        <v>4.209073658789029</v>
      </c>
      <c r="G87" s="91">
        <f>G86/G81*100</f>
        <v>3.429006858013716</v>
      </c>
      <c r="H87" s="92">
        <f>H86/H81*100</f>
        <v>3.684210526315789</v>
      </c>
    </row>
    <row r="88" spans="1:8" ht="22.5" customHeight="1">
      <c r="A88" s="145"/>
      <c r="B88" s="147" t="s">
        <v>32</v>
      </c>
      <c r="C88" s="148"/>
      <c r="D88" s="65">
        <v>15</v>
      </c>
      <c r="E88" s="102">
        <f>F88+G88+H88+I88</f>
        <v>0</v>
      </c>
      <c r="F88" s="103">
        <f>G88+H88+I88+J88</f>
        <v>0</v>
      </c>
      <c r="G88" s="103">
        <f>H88+I88+J88+K88</f>
        <v>0</v>
      </c>
      <c r="H88" s="104">
        <f>I88+J88+K88+L88</f>
        <v>0</v>
      </c>
    </row>
    <row r="89" spans="1:8" ht="22.5" customHeight="1" thickBot="1">
      <c r="A89" s="146"/>
      <c r="B89" s="162" t="s">
        <v>17</v>
      </c>
      <c r="C89" s="163"/>
      <c r="D89" s="105">
        <f>D88/D81*100</f>
        <v>0.018822938888191743</v>
      </c>
      <c r="E89" s="99">
        <f>E88/E81*100</f>
        <v>0</v>
      </c>
      <c r="F89" s="100">
        <f>F88/F81*100</f>
        <v>0</v>
      </c>
      <c r="G89" s="100">
        <f>G88/G81*100</f>
        <v>0</v>
      </c>
      <c r="H89" s="101">
        <f>H88/H81*100</f>
        <v>0</v>
      </c>
    </row>
    <row r="90" spans="1:8" ht="22.5" customHeight="1">
      <c r="A90" s="144" t="s">
        <v>41</v>
      </c>
      <c r="B90" s="137" t="s">
        <v>33</v>
      </c>
      <c r="C90" s="167"/>
      <c r="D90" s="73">
        <v>79690</v>
      </c>
      <c r="E90" s="74">
        <v>8414</v>
      </c>
      <c r="F90" s="75">
        <v>5797</v>
      </c>
      <c r="G90" s="75">
        <v>3937</v>
      </c>
      <c r="H90" s="76">
        <v>380</v>
      </c>
    </row>
    <row r="91" spans="1:8" ht="22.5" customHeight="1">
      <c r="A91" s="145"/>
      <c r="B91" s="139" t="s">
        <v>119</v>
      </c>
      <c r="C91" s="140"/>
      <c r="D91" s="77">
        <v>66666</v>
      </c>
      <c r="E91" s="78">
        <v>7056</v>
      </c>
      <c r="F91" s="79">
        <v>4739</v>
      </c>
      <c r="G91" s="79">
        <v>3295</v>
      </c>
      <c r="H91" s="80">
        <v>324</v>
      </c>
    </row>
    <row r="92" spans="1:8" ht="22.5" customHeight="1">
      <c r="A92" s="145"/>
      <c r="B92" s="151" t="s">
        <v>17</v>
      </c>
      <c r="C92" s="153"/>
      <c r="D92" s="89">
        <f>D91/D90*100</f>
        <v>83.65666959467937</v>
      </c>
      <c r="E92" s="90">
        <f>E91/E90*100</f>
        <v>83.86023294509151</v>
      </c>
      <c r="F92" s="91">
        <f>F91/F90*100</f>
        <v>81.74918061066069</v>
      </c>
      <c r="G92" s="91">
        <f>G91/G90*100</f>
        <v>83.69316738633478</v>
      </c>
      <c r="H92" s="92">
        <f>H91/H90*100</f>
        <v>85.26315789473684</v>
      </c>
    </row>
    <row r="93" spans="1:8" ht="22.5" customHeight="1">
      <c r="A93" s="145"/>
      <c r="B93" s="147" t="s">
        <v>120</v>
      </c>
      <c r="C93" s="148"/>
      <c r="D93" s="65">
        <v>8914</v>
      </c>
      <c r="E93" s="66">
        <v>951</v>
      </c>
      <c r="F93" s="67">
        <v>692</v>
      </c>
      <c r="G93" s="67">
        <v>461</v>
      </c>
      <c r="H93" s="68">
        <v>39</v>
      </c>
    </row>
    <row r="94" spans="1:8" ht="22.5" customHeight="1">
      <c r="A94" s="145"/>
      <c r="B94" s="151" t="s">
        <v>17</v>
      </c>
      <c r="C94" s="153"/>
      <c r="D94" s="89">
        <f>D93/D90*100</f>
        <v>11.18584514995608</v>
      </c>
      <c r="E94" s="90">
        <f>E93/E90*100</f>
        <v>11.302590919895412</v>
      </c>
      <c r="F94" s="91">
        <f>F93/F90*100</f>
        <v>11.93720890115577</v>
      </c>
      <c r="G94" s="91">
        <f>G93/G90*100</f>
        <v>11.709423418846837</v>
      </c>
      <c r="H94" s="92">
        <f>H93/H90*100</f>
        <v>10.263157894736842</v>
      </c>
    </row>
    <row r="95" spans="1:8" ht="22.5" customHeight="1">
      <c r="A95" s="145"/>
      <c r="B95" s="147" t="s">
        <v>121</v>
      </c>
      <c r="C95" s="148"/>
      <c r="D95" s="65">
        <v>4083</v>
      </c>
      <c r="E95" s="66">
        <v>407</v>
      </c>
      <c r="F95" s="67">
        <v>366</v>
      </c>
      <c r="G95" s="67">
        <v>181</v>
      </c>
      <c r="H95" s="68">
        <v>17</v>
      </c>
    </row>
    <row r="96" spans="1:8" ht="22.5" customHeight="1">
      <c r="A96" s="145"/>
      <c r="B96" s="151" t="s">
        <v>17</v>
      </c>
      <c r="C96" s="153"/>
      <c r="D96" s="89">
        <f>D95/D90*100</f>
        <v>5.123603965365793</v>
      </c>
      <c r="E96" s="90">
        <f>E95/E90*100</f>
        <v>4.837176135013074</v>
      </c>
      <c r="F96" s="91">
        <f>F95/F90*100</f>
        <v>6.313610488183544</v>
      </c>
      <c r="G96" s="91">
        <f>G95/G90*100</f>
        <v>4.59740919481839</v>
      </c>
      <c r="H96" s="92">
        <f>H95/H90*100</f>
        <v>4.473684210526316</v>
      </c>
    </row>
    <row r="97" spans="1:8" ht="22.5" customHeight="1">
      <c r="A97" s="145"/>
      <c r="B97" s="147" t="s">
        <v>32</v>
      </c>
      <c r="C97" s="148"/>
      <c r="D97" s="65">
        <v>27</v>
      </c>
      <c r="E97" s="102">
        <f>F97+G97+H97+I97</f>
        <v>0</v>
      </c>
      <c r="F97" s="103">
        <f>G97+H97+I97+J97</f>
        <v>0</v>
      </c>
      <c r="G97" s="103">
        <f>H97+I97+J97+K97</f>
        <v>0</v>
      </c>
      <c r="H97" s="104">
        <f>I97+J97+K97+L97</f>
        <v>0</v>
      </c>
    </row>
    <row r="98" spans="1:8" ht="22.5" customHeight="1" thickBot="1">
      <c r="A98" s="146"/>
      <c r="B98" s="162" t="s">
        <v>17</v>
      </c>
      <c r="C98" s="163"/>
      <c r="D98" s="105">
        <f>D97/D90*100</f>
        <v>0.03388128999874514</v>
      </c>
      <c r="E98" s="99">
        <f>E97/E90*100</f>
        <v>0</v>
      </c>
      <c r="F98" s="100">
        <f>F97/F90*100</f>
        <v>0</v>
      </c>
      <c r="G98" s="100">
        <f>G97/G90*100</f>
        <v>0</v>
      </c>
      <c r="H98" s="101">
        <f>H97/H90*100</f>
        <v>0</v>
      </c>
    </row>
    <row r="99" spans="1:8" ht="22.5" customHeight="1">
      <c r="A99" s="164" t="s">
        <v>42</v>
      </c>
      <c r="B99" s="137" t="s">
        <v>33</v>
      </c>
      <c r="C99" s="167"/>
      <c r="D99" s="73">
        <v>79690</v>
      </c>
      <c r="E99" s="74">
        <v>8414</v>
      </c>
      <c r="F99" s="75">
        <v>5797</v>
      </c>
      <c r="G99" s="75">
        <v>3937</v>
      </c>
      <c r="H99" s="76">
        <v>380</v>
      </c>
    </row>
    <row r="100" spans="1:8" ht="22.5" customHeight="1">
      <c r="A100" s="165"/>
      <c r="B100" s="139" t="s">
        <v>25</v>
      </c>
      <c r="C100" s="140"/>
      <c r="D100" s="77">
        <v>44112</v>
      </c>
      <c r="E100" s="78">
        <v>4871</v>
      </c>
      <c r="F100" s="79">
        <v>3118</v>
      </c>
      <c r="G100" s="79">
        <v>2541</v>
      </c>
      <c r="H100" s="80">
        <v>188</v>
      </c>
    </row>
    <row r="101" spans="1:8" ht="22.5" customHeight="1">
      <c r="A101" s="165"/>
      <c r="B101" s="151" t="s">
        <v>17</v>
      </c>
      <c r="C101" s="153"/>
      <c r="D101" s="89">
        <f>D100/D99*100</f>
        <v>55.35449868239428</v>
      </c>
      <c r="E101" s="90">
        <f>E100/E99*100</f>
        <v>57.89160922272403</v>
      </c>
      <c r="F101" s="91">
        <f>F100/F99*100</f>
        <v>53.78644126272209</v>
      </c>
      <c r="G101" s="91">
        <f>G100/G99*100</f>
        <v>64.54152908305817</v>
      </c>
      <c r="H101" s="92">
        <f>H100/H99*100</f>
        <v>49.473684210526315</v>
      </c>
    </row>
    <row r="102" spans="1:8" ht="22.5" customHeight="1">
      <c r="A102" s="165"/>
      <c r="B102" s="147" t="s">
        <v>34</v>
      </c>
      <c r="C102" s="148"/>
      <c r="D102" s="65">
        <v>29372</v>
      </c>
      <c r="E102" s="66">
        <v>2927</v>
      </c>
      <c r="F102" s="67">
        <v>2135</v>
      </c>
      <c r="G102" s="67">
        <v>1105</v>
      </c>
      <c r="H102" s="68">
        <v>170</v>
      </c>
    </row>
    <row r="103" spans="1:8" ht="22.5" customHeight="1">
      <c r="A103" s="165"/>
      <c r="B103" s="151" t="s">
        <v>17</v>
      </c>
      <c r="C103" s="153"/>
      <c r="D103" s="89">
        <f>D102/D99*100</f>
        <v>36.85782406826453</v>
      </c>
      <c r="E103" s="90">
        <f>E102/E99*100</f>
        <v>34.78725932968862</v>
      </c>
      <c r="F103" s="91">
        <f>F102/F99*100</f>
        <v>36.829394514404</v>
      </c>
      <c r="G103" s="91">
        <f>G102/G99*100</f>
        <v>28.067056134112267</v>
      </c>
      <c r="H103" s="92">
        <f>H102/H99*100</f>
        <v>44.73684210526316</v>
      </c>
    </row>
    <row r="104" spans="1:8" ht="22.5" customHeight="1">
      <c r="A104" s="165"/>
      <c r="B104" s="147" t="s">
        <v>35</v>
      </c>
      <c r="C104" s="148"/>
      <c r="D104" s="65">
        <v>6194</v>
      </c>
      <c r="E104" s="66">
        <v>616</v>
      </c>
      <c r="F104" s="67">
        <v>544</v>
      </c>
      <c r="G104" s="67">
        <v>291</v>
      </c>
      <c r="H104" s="68">
        <v>22</v>
      </c>
    </row>
    <row r="105" spans="1:8" ht="22.5" customHeight="1">
      <c r="A105" s="165"/>
      <c r="B105" s="151" t="s">
        <v>17</v>
      </c>
      <c r="C105" s="153"/>
      <c r="D105" s="89">
        <f>D104/D99*100</f>
        <v>7.772618898230643</v>
      </c>
      <c r="E105" s="90">
        <f>E104/E99*100</f>
        <v>7.321131447587355</v>
      </c>
      <c r="F105" s="91">
        <f>F104/F99*100</f>
        <v>9.3841642228739</v>
      </c>
      <c r="G105" s="91">
        <f>G104/G99*100</f>
        <v>7.391414782829566</v>
      </c>
      <c r="H105" s="92">
        <f>H104/H99*100</f>
        <v>5.7894736842105265</v>
      </c>
    </row>
    <row r="106" spans="1:8" ht="22.5" customHeight="1">
      <c r="A106" s="165"/>
      <c r="B106" s="147" t="s">
        <v>32</v>
      </c>
      <c r="C106" s="148"/>
      <c r="D106" s="65">
        <v>12</v>
      </c>
      <c r="E106" s="102">
        <v>0</v>
      </c>
      <c r="F106" s="103">
        <v>0</v>
      </c>
      <c r="G106" s="103">
        <f>H106+I106+J106+K106</f>
        <v>0</v>
      </c>
      <c r="H106" s="104">
        <f>I106+J106+K106+L106</f>
        <v>0</v>
      </c>
    </row>
    <row r="107" spans="1:8" ht="22.5" customHeight="1" thickBot="1">
      <c r="A107" s="166"/>
      <c r="B107" s="162" t="s">
        <v>17</v>
      </c>
      <c r="C107" s="163"/>
      <c r="D107" s="105">
        <f>D106/D99*100</f>
        <v>0.015058351110553394</v>
      </c>
      <c r="E107" s="106">
        <f>E106/E99*100</f>
        <v>0</v>
      </c>
      <c r="F107" s="107">
        <f>F106/F99*100</f>
        <v>0</v>
      </c>
      <c r="G107" s="107">
        <f>G106/G99*100</f>
        <v>0</v>
      </c>
      <c r="H107" s="108">
        <f>H106/H99*100</f>
        <v>0</v>
      </c>
    </row>
    <row r="108" spans="1:8" ht="22.5" customHeight="1">
      <c r="A108" s="144" t="s">
        <v>43</v>
      </c>
      <c r="B108" s="137" t="s">
        <v>37</v>
      </c>
      <c r="C108" s="138"/>
      <c r="D108" s="73">
        <v>79690</v>
      </c>
      <c r="E108" s="74">
        <v>8414</v>
      </c>
      <c r="F108" s="75">
        <v>5797</v>
      </c>
      <c r="G108" s="75">
        <v>3937</v>
      </c>
      <c r="H108" s="76">
        <v>380</v>
      </c>
    </row>
    <row r="109" spans="1:8" ht="22.5" customHeight="1">
      <c r="A109" s="145"/>
      <c r="B109" s="139" t="s">
        <v>44</v>
      </c>
      <c r="C109" s="140"/>
      <c r="D109" s="77">
        <v>75591</v>
      </c>
      <c r="E109" s="78">
        <v>8079</v>
      </c>
      <c r="F109" s="79">
        <v>5467</v>
      </c>
      <c r="G109" s="79">
        <v>3754</v>
      </c>
      <c r="H109" s="80">
        <v>368</v>
      </c>
    </row>
    <row r="110" spans="1:8" ht="22.5" customHeight="1">
      <c r="A110" s="145"/>
      <c r="B110" s="151" t="s">
        <v>17</v>
      </c>
      <c r="C110" s="153"/>
      <c r="D110" s="89">
        <f>D109/D108*100</f>
        <v>94.85631823315347</v>
      </c>
      <c r="E110" s="90">
        <f>E109/E108*100</f>
        <v>96.01854052769194</v>
      </c>
      <c r="F110" s="91">
        <f>F109/F108*100</f>
        <v>94.30740037950665</v>
      </c>
      <c r="G110" s="91">
        <f>G109/G108*100</f>
        <v>95.3517907035814</v>
      </c>
      <c r="H110" s="92">
        <f>H109/H108*100</f>
        <v>96.84210526315789</v>
      </c>
    </row>
    <row r="111" spans="1:8" ht="22.5" customHeight="1">
      <c r="A111" s="145"/>
      <c r="B111" s="147" t="s">
        <v>45</v>
      </c>
      <c r="C111" s="148"/>
      <c r="D111" s="65">
        <v>4001</v>
      </c>
      <c r="E111" s="66">
        <v>332</v>
      </c>
      <c r="F111" s="67">
        <v>322</v>
      </c>
      <c r="G111" s="67">
        <v>182</v>
      </c>
      <c r="H111" s="68">
        <v>12</v>
      </c>
    </row>
    <row r="112" spans="1:8" ht="22.5" customHeight="1">
      <c r="A112" s="145"/>
      <c r="B112" s="151" t="s">
        <v>17</v>
      </c>
      <c r="C112" s="153"/>
      <c r="D112" s="89">
        <f>D111/D108*100</f>
        <v>5.020705232777011</v>
      </c>
      <c r="E112" s="90">
        <f>E111/E108*100</f>
        <v>3.945804611362016</v>
      </c>
      <c r="F112" s="91">
        <f>F111/F108*100</f>
        <v>5.5545972054510955</v>
      </c>
      <c r="G112" s="91">
        <f>G111/G108*100</f>
        <v>4.622809245618491</v>
      </c>
      <c r="H112" s="92">
        <f>H111/H108*100</f>
        <v>3.1578947368421053</v>
      </c>
    </row>
    <row r="113" spans="1:8" ht="22.5" customHeight="1">
      <c r="A113" s="145"/>
      <c r="B113" s="147" t="s">
        <v>32</v>
      </c>
      <c r="C113" s="148"/>
      <c r="D113" s="65">
        <v>98</v>
      </c>
      <c r="E113" s="66">
        <v>3</v>
      </c>
      <c r="F113" s="67">
        <v>8</v>
      </c>
      <c r="G113" s="67">
        <v>1</v>
      </c>
      <c r="H113" s="68">
        <v>0</v>
      </c>
    </row>
    <row r="114" spans="1:8" ht="22.5" customHeight="1" thickBot="1">
      <c r="A114" s="145"/>
      <c r="B114" s="192" t="s">
        <v>17</v>
      </c>
      <c r="C114" s="193"/>
      <c r="D114" s="89">
        <f>D113/D108*100</f>
        <v>0.12297653406951939</v>
      </c>
      <c r="E114" s="90">
        <f>E113/E108*100</f>
        <v>0.03565486094604231</v>
      </c>
      <c r="F114" s="91">
        <f>F113/F108*100</f>
        <v>0.13800241504226324</v>
      </c>
      <c r="G114" s="91">
        <f>G113/G108*100</f>
        <v>0.025400050800101596</v>
      </c>
      <c r="H114" s="92">
        <f>H113/H108*100</f>
        <v>0</v>
      </c>
    </row>
    <row r="115" spans="1:8" ht="22.5" customHeight="1">
      <c r="A115" s="144" t="s">
        <v>46</v>
      </c>
      <c r="B115" s="160" t="s">
        <v>37</v>
      </c>
      <c r="C115" s="161"/>
      <c r="D115" s="73">
        <v>79690</v>
      </c>
      <c r="E115" s="74">
        <v>8414</v>
      </c>
      <c r="F115" s="75">
        <v>5797</v>
      </c>
      <c r="G115" s="75">
        <v>3937</v>
      </c>
      <c r="H115" s="76">
        <v>380</v>
      </c>
    </row>
    <row r="116" spans="1:8" ht="22.5" customHeight="1">
      <c r="A116" s="145"/>
      <c r="B116" s="139" t="s">
        <v>44</v>
      </c>
      <c r="C116" s="140"/>
      <c r="D116" s="77">
        <v>76650</v>
      </c>
      <c r="E116" s="78">
        <v>8137</v>
      </c>
      <c r="F116" s="79">
        <v>5572</v>
      </c>
      <c r="G116" s="79">
        <v>3836</v>
      </c>
      <c r="H116" s="80">
        <v>370</v>
      </c>
    </row>
    <row r="117" spans="1:8" ht="22.5" customHeight="1">
      <c r="A117" s="145"/>
      <c r="B117" s="151" t="s">
        <v>17</v>
      </c>
      <c r="C117" s="153"/>
      <c r="D117" s="89">
        <f>D116/D115*100</f>
        <v>96.18521771865981</v>
      </c>
      <c r="E117" s="90">
        <f>E116/E115*100</f>
        <v>96.70786783931543</v>
      </c>
      <c r="F117" s="91">
        <f>F116/F115*100</f>
        <v>96.11868207693635</v>
      </c>
      <c r="G117" s="91">
        <f>G116/G115*100</f>
        <v>97.43459486918974</v>
      </c>
      <c r="H117" s="92">
        <f>H116/H115*100</f>
        <v>97.36842105263158</v>
      </c>
    </row>
    <row r="118" spans="1:8" ht="22.5" customHeight="1">
      <c r="A118" s="145"/>
      <c r="B118" s="147" t="s">
        <v>45</v>
      </c>
      <c r="C118" s="148"/>
      <c r="D118" s="65">
        <v>2951</v>
      </c>
      <c r="E118" s="66">
        <v>274</v>
      </c>
      <c r="F118" s="67">
        <v>218</v>
      </c>
      <c r="G118" s="67">
        <v>101</v>
      </c>
      <c r="H118" s="68">
        <v>10</v>
      </c>
    </row>
    <row r="119" spans="1:8" ht="22.5" customHeight="1">
      <c r="A119" s="145"/>
      <c r="B119" s="151" t="s">
        <v>17</v>
      </c>
      <c r="C119" s="153"/>
      <c r="D119" s="89">
        <f>D118/D115*100</f>
        <v>3.703099510603589</v>
      </c>
      <c r="E119" s="90">
        <f>E118/E115*100</f>
        <v>3.256477299738531</v>
      </c>
      <c r="F119" s="91">
        <f>F118/F115*100</f>
        <v>3.7605658099016734</v>
      </c>
      <c r="G119" s="91">
        <f>G118/G115*100</f>
        <v>2.565405130810262</v>
      </c>
      <c r="H119" s="92">
        <f>H118/H115*100</f>
        <v>2.631578947368421</v>
      </c>
    </row>
    <row r="120" spans="1:8" ht="22.5" customHeight="1">
      <c r="A120" s="145"/>
      <c r="B120" s="147" t="s">
        <v>32</v>
      </c>
      <c r="C120" s="148"/>
      <c r="D120" s="65">
        <v>89</v>
      </c>
      <c r="E120" s="66">
        <v>3</v>
      </c>
      <c r="F120" s="67">
        <v>7</v>
      </c>
      <c r="G120" s="67">
        <v>0</v>
      </c>
      <c r="H120" s="68">
        <v>0</v>
      </c>
    </row>
    <row r="121" spans="1:8" ht="22.5" customHeight="1" thickBot="1">
      <c r="A121" s="145"/>
      <c r="B121" s="151" t="s">
        <v>17</v>
      </c>
      <c r="C121" s="153"/>
      <c r="D121" s="89">
        <f>D120/D115*100</f>
        <v>0.11168277073660435</v>
      </c>
      <c r="E121" s="90">
        <f>E120/E115*100</f>
        <v>0.03565486094604231</v>
      </c>
      <c r="F121" s="91">
        <f>F120/F115*100</f>
        <v>0.12075211316198034</v>
      </c>
      <c r="G121" s="91">
        <f>G120/G115*100</f>
        <v>0</v>
      </c>
      <c r="H121" s="92">
        <f>H120/H115*100</f>
        <v>0</v>
      </c>
    </row>
    <row r="122" spans="1:8" ht="22.5" customHeight="1">
      <c r="A122" s="157" t="s">
        <v>47</v>
      </c>
      <c r="B122" s="160" t="s">
        <v>37</v>
      </c>
      <c r="C122" s="161"/>
      <c r="D122" s="73">
        <v>79690</v>
      </c>
      <c r="E122" s="74">
        <v>8414</v>
      </c>
      <c r="F122" s="75">
        <v>5797</v>
      </c>
      <c r="G122" s="75">
        <v>3937</v>
      </c>
      <c r="H122" s="76">
        <v>380</v>
      </c>
    </row>
    <row r="123" spans="1:8" ht="22.5" customHeight="1">
      <c r="A123" s="158"/>
      <c r="B123" s="139" t="s">
        <v>48</v>
      </c>
      <c r="C123" s="140"/>
      <c r="D123" s="77">
        <v>78184</v>
      </c>
      <c r="E123" s="78">
        <v>8385</v>
      </c>
      <c r="F123" s="79">
        <v>5048</v>
      </c>
      <c r="G123" s="79">
        <v>3830</v>
      </c>
      <c r="H123" s="80">
        <v>380</v>
      </c>
    </row>
    <row r="124" spans="1:8" ht="22.5" customHeight="1">
      <c r="A124" s="158"/>
      <c r="B124" s="149" t="s">
        <v>49</v>
      </c>
      <c r="C124" s="150"/>
      <c r="D124" s="89">
        <f>D123/D122*100</f>
        <v>98.11017693562555</v>
      </c>
      <c r="E124" s="90">
        <f>E123/E122*100</f>
        <v>99.65533634418826</v>
      </c>
      <c r="F124" s="91">
        <f>F123/F122*100</f>
        <v>87.0795238916681</v>
      </c>
      <c r="G124" s="91">
        <f>G123/G122*100</f>
        <v>97.28219456438913</v>
      </c>
      <c r="H124" s="92">
        <f>H123/H122*100</f>
        <v>100</v>
      </c>
    </row>
    <row r="125" spans="1:8" ht="22.5" customHeight="1">
      <c r="A125" s="158"/>
      <c r="B125" s="147" t="s">
        <v>122</v>
      </c>
      <c r="C125" s="148"/>
      <c r="D125" s="65">
        <v>77069</v>
      </c>
      <c r="E125" s="66">
        <v>8281</v>
      </c>
      <c r="F125" s="67">
        <v>4975</v>
      </c>
      <c r="G125" s="67">
        <v>3763</v>
      </c>
      <c r="H125" s="68">
        <v>376</v>
      </c>
    </row>
    <row r="126" spans="1:8" ht="22.5" customHeight="1">
      <c r="A126" s="158"/>
      <c r="B126" s="149" t="s">
        <v>17</v>
      </c>
      <c r="C126" s="150"/>
      <c r="D126" s="89">
        <f>D125/D123*100</f>
        <v>98.5738770080835</v>
      </c>
      <c r="E126" s="90">
        <f>E125/E123*100</f>
        <v>98.75968992248062</v>
      </c>
      <c r="F126" s="91">
        <f>F125/F123*100</f>
        <v>98.55388272583201</v>
      </c>
      <c r="G126" s="91">
        <f>G125/G123*100</f>
        <v>98.25065274151436</v>
      </c>
      <c r="H126" s="92">
        <f>H125/H123*100</f>
        <v>98.94736842105263</v>
      </c>
    </row>
    <row r="127" spans="1:8" ht="22.5" customHeight="1">
      <c r="A127" s="158"/>
      <c r="B127" s="147" t="s">
        <v>123</v>
      </c>
      <c r="C127" s="148"/>
      <c r="D127" s="65">
        <v>1115</v>
      </c>
      <c r="E127" s="66">
        <v>104</v>
      </c>
      <c r="F127" s="67">
        <v>73</v>
      </c>
      <c r="G127" s="67">
        <v>67</v>
      </c>
      <c r="H127" s="68">
        <v>4</v>
      </c>
    </row>
    <row r="128" spans="1:8" ht="22.5" customHeight="1" thickBot="1">
      <c r="A128" s="159"/>
      <c r="B128" s="154" t="s">
        <v>17</v>
      </c>
      <c r="C128" s="155"/>
      <c r="D128" s="109">
        <f>D127/D123*100</f>
        <v>1.4261229919165046</v>
      </c>
      <c r="E128" s="110">
        <f>E127/E123*100</f>
        <v>1.2403100775193798</v>
      </c>
      <c r="F128" s="111">
        <f>F127/F123*100</f>
        <v>1.4461172741679873</v>
      </c>
      <c r="G128" s="111">
        <f>G127/G123*100</f>
        <v>1.7493472584856395</v>
      </c>
      <c r="H128" s="112">
        <f>H127/H123*100</f>
        <v>1.0526315789473684</v>
      </c>
    </row>
    <row r="129" spans="1:8" ht="22.5" customHeight="1">
      <c r="A129" s="144" t="s">
        <v>51</v>
      </c>
      <c r="B129" s="137" t="s">
        <v>37</v>
      </c>
      <c r="C129" s="138"/>
      <c r="D129" s="73">
        <v>79690</v>
      </c>
      <c r="E129" s="74">
        <v>8414</v>
      </c>
      <c r="F129" s="75">
        <v>5797</v>
      </c>
      <c r="G129" s="75">
        <v>3937</v>
      </c>
      <c r="H129" s="76">
        <v>380</v>
      </c>
    </row>
    <row r="130" spans="1:8" ht="22.5" customHeight="1">
      <c r="A130" s="145"/>
      <c r="B130" s="139" t="s">
        <v>48</v>
      </c>
      <c r="C130" s="140"/>
      <c r="D130" s="77">
        <v>64707</v>
      </c>
      <c r="E130" s="78">
        <v>8255</v>
      </c>
      <c r="F130" s="79">
        <v>1539</v>
      </c>
      <c r="G130" s="79">
        <v>211</v>
      </c>
      <c r="H130" s="80">
        <v>378</v>
      </c>
    </row>
    <row r="131" spans="1:8" ht="22.5" customHeight="1">
      <c r="A131" s="145"/>
      <c r="B131" s="149" t="s">
        <v>49</v>
      </c>
      <c r="C131" s="150"/>
      <c r="D131" s="89">
        <f>D130/D129*100</f>
        <v>81.19839377588154</v>
      </c>
      <c r="E131" s="90">
        <f>E130/E129*100</f>
        <v>98.11029236985975</v>
      </c>
      <c r="F131" s="91">
        <f>F130/F129*100</f>
        <v>26.548214593755393</v>
      </c>
      <c r="G131" s="91">
        <f>G130/G129*100</f>
        <v>5.3594107188214375</v>
      </c>
      <c r="H131" s="92">
        <f>H130/H129*100</f>
        <v>99.47368421052632</v>
      </c>
    </row>
    <row r="132" spans="1:8" ht="22.5" customHeight="1">
      <c r="A132" s="145"/>
      <c r="B132" s="147" t="s">
        <v>52</v>
      </c>
      <c r="C132" s="148"/>
      <c r="D132" s="65">
        <v>47226</v>
      </c>
      <c r="E132" s="66">
        <v>5395</v>
      </c>
      <c r="F132" s="67">
        <v>862</v>
      </c>
      <c r="G132" s="67">
        <v>150</v>
      </c>
      <c r="H132" s="68">
        <v>264</v>
      </c>
    </row>
    <row r="133" spans="1:8" ht="22.5" customHeight="1">
      <c r="A133" s="145"/>
      <c r="B133" s="149" t="s">
        <v>17</v>
      </c>
      <c r="C133" s="150"/>
      <c r="D133" s="89">
        <f>D132/D130*100</f>
        <v>72.98437572441931</v>
      </c>
      <c r="E133" s="90">
        <f>E132/E130*100</f>
        <v>65.35433070866141</v>
      </c>
      <c r="F133" s="91">
        <f>F132/F130*100</f>
        <v>56.01039636127355</v>
      </c>
      <c r="G133" s="91">
        <f>G132/G130*100</f>
        <v>71.09004739336493</v>
      </c>
      <c r="H133" s="92">
        <f>H132/H130*100</f>
        <v>69.84126984126983</v>
      </c>
    </row>
    <row r="134" spans="1:8" ht="22.5" customHeight="1">
      <c r="A134" s="145"/>
      <c r="B134" s="147" t="s">
        <v>53</v>
      </c>
      <c r="C134" s="148"/>
      <c r="D134" s="65">
        <v>17481</v>
      </c>
      <c r="E134" s="66">
        <v>2860</v>
      </c>
      <c r="F134" s="67">
        <v>677</v>
      </c>
      <c r="G134" s="67">
        <v>61</v>
      </c>
      <c r="H134" s="68">
        <v>114</v>
      </c>
    </row>
    <row r="135" spans="1:8" ht="22.5" customHeight="1" thickBot="1">
      <c r="A135" s="146"/>
      <c r="B135" s="154" t="s">
        <v>17</v>
      </c>
      <c r="C135" s="155"/>
      <c r="D135" s="109">
        <f>D134/D130*100</f>
        <v>27.015624275580695</v>
      </c>
      <c r="E135" s="110">
        <f>E134/E130*100</f>
        <v>34.645669291338585</v>
      </c>
      <c r="F135" s="111">
        <f>F134/F130*100</f>
        <v>43.98960363872644</v>
      </c>
      <c r="G135" s="111">
        <f>G134/G130*100</f>
        <v>28.90995260663507</v>
      </c>
      <c r="H135" s="112">
        <f>H134/H130*100</f>
        <v>30.158730158730158</v>
      </c>
    </row>
    <row r="136" spans="1:8" ht="22.5" customHeight="1">
      <c r="A136" s="144" t="s">
        <v>54</v>
      </c>
      <c r="B136" s="137" t="s">
        <v>37</v>
      </c>
      <c r="C136" s="138"/>
      <c r="D136" s="73">
        <v>79690</v>
      </c>
      <c r="E136" s="74">
        <v>8414</v>
      </c>
      <c r="F136" s="75">
        <v>5797</v>
      </c>
      <c r="G136" s="75">
        <v>3937</v>
      </c>
      <c r="H136" s="76">
        <v>380</v>
      </c>
    </row>
    <row r="137" spans="1:8" ht="22.5" customHeight="1">
      <c r="A137" s="145"/>
      <c r="B137" s="139" t="s">
        <v>48</v>
      </c>
      <c r="C137" s="140"/>
      <c r="D137" s="77">
        <v>72082</v>
      </c>
      <c r="E137" s="78">
        <v>8398</v>
      </c>
      <c r="F137" s="79">
        <v>5093</v>
      </c>
      <c r="G137" s="79">
        <v>3706</v>
      </c>
      <c r="H137" s="80">
        <v>380</v>
      </c>
    </row>
    <row r="138" spans="1:8" ht="22.5" customHeight="1">
      <c r="A138" s="145"/>
      <c r="B138" s="149" t="s">
        <v>49</v>
      </c>
      <c r="C138" s="150"/>
      <c r="D138" s="89">
        <f>D137/D136*100</f>
        <v>90.45300539590914</v>
      </c>
      <c r="E138" s="90">
        <f>E137/E136*100</f>
        <v>99.8098407416211</v>
      </c>
      <c r="F138" s="91">
        <f>F137/F136*100</f>
        <v>87.85578747628084</v>
      </c>
      <c r="G138" s="91">
        <f>G137/G136*100</f>
        <v>94.13258826517654</v>
      </c>
      <c r="H138" s="92">
        <f>H137/H136*100</f>
        <v>100</v>
      </c>
    </row>
    <row r="139" spans="1:8" ht="22.5" customHeight="1">
      <c r="A139" s="145"/>
      <c r="B139" s="147" t="s">
        <v>25</v>
      </c>
      <c r="C139" s="148"/>
      <c r="D139" s="65">
        <v>61431</v>
      </c>
      <c r="E139" s="66">
        <v>6862</v>
      </c>
      <c r="F139" s="67">
        <v>4546</v>
      </c>
      <c r="G139" s="67">
        <v>3202</v>
      </c>
      <c r="H139" s="68">
        <v>336</v>
      </c>
    </row>
    <row r="140" spans="1:8" ht="22.5" customHeight="1">
      <c r="A140" s="145"/>
      <c r="B140" s="149" t="s">
        <v>17</v>
      </c>
      <c r="C140" s="150"/>
      <c r="D140" s="89">
        <f>D139/D137*100</f>
        <v>85.22377292527953</v>
      </c>
      <c r="E140" s="90">
        <f>E139/E137*100</f>
        <v>81.70993093593712</v>
      </c>
      <c r="F140" s="91">
        <f>F139/F137*100</f>
        <v>89.25976830944433</v>
      </c>
      <c r="G140" s="91">
        <f>G139/G137*100</f>
        <v>86.40043173232596</v>
      </c>
      <c r="H140" s="92">
        <f>H139/H137*100</f>
        <v>88.42105263157895</v>
      </c>
    </row>
    <row r="141" spans="1:8" ht="22.5" customHeight="1">
      <c r="A141" s="145"/>
      <c r="B141" s="147" t="s">
        <v>34</v>
      </c>
      <c r="C141" s="148"/>
      <c r="D141" s="65">
        <v>8125</v>
      </c>
      <c r="E141" s="66">
        <v>1191</v>
      </c>
      <c r="F141" s="67">
        <v>414</v>
      </c>
      <c r="G141" s="67">
        <v>388</v>
      </c>
      <c r="H141" s="68">
        <v>31</v>
      </c>
    </row>
    <row r="142" spans="1:8" ht="22.5" customHeight="1">
      <c r="A142" s="145"/>
      <c r="B142" s="197" t="s">
        <v>17</v>
      </c>
      <c r="C142" s="198"/>
      <c r="D142" s="113">
        <f>D141/D137*100</f>
        <v>11.271884797869093</v>
      </c>
      <c r="E142" s="114">
        <f>E141/E137*100</f>
        <v>14.181948082876875</v>
      </c>
      <c r="F142" s="115">
        <f>F141/F137*100</f>
        <v>8.128804241115256</v>
      </c>
      <c r="G142" s="115">
        <f>G141/G137*100</f>
        <v>10.469508904479223</v>
      </c>
      <c r="H142" s="116">
        <f>H141/H137*100</f>
        <v>8.157894736842106</v>
      </c>
    </row>
    <row r="143" spans="1:8" ht="22.5" customHeight="1">
      <c r="A143" s="145"/>
      <c r="B143" s="147" t="s">
        <v>35</v>
      </c>
      <c r="C143" s="148"/>
      <c r="D143" s="65">
        <v>2526</v>
      </c>
      <c r="E143" s="66">
        <v>345</v>
      </c>
      <c r="F143" s="67">
        <v>133</v>
      </c>
      <c r="G143" s="67">
        <v>116</v>
      </c>
      <c r="H143" s="68">
        <v>13</v>
      </c>
    </row>
    <row r="144" spans="1:8" ht="22.5" customHeight="1" thickBot="1">
      <c r="A144" s="146"/>
      <c r="B144" s="154" t="s">
        <v>17</v>
      </c>
      <c r="C144" s="155"/>
      <c r="D144" s="109">
        <f>D143/D137*100</f>
        <v>3.504342276851364</v>
      </c>
      <c r="E144" s="110">
        <f>E143/E137*100</f>
        <v>4.108120981185997</v>
      </c>
      <c r="F144" s="111">
        <f>F143/F137*100</f>
        <v>2.6114274494404084</v>
      </c>
      <c r="G144" s="111">
        <f>G143/G137*100</f>
        <v>3.130059363194819</v>
      </c>
      <c r="H144" s="112">
        <f>H143/H137*100</f>
        <v>3.421052631578948</v>
      </c>
    </row>
    <row r="145" spans="1:8" ht="22.5" customHeight="1">
      <c r="A145" s="144" t="s">
        <v>55</v>
      </c>
      <c r="B145" s="137" t="s">
        <v>37</v>
      </c>
      <c r="C145" s="138"/>
      <c r="D145" s="73">
        <v>79690</v>
      </c>
      <c r="E145" s="74">
        <v>8414</v>
      </c>
      <c r="F145" s="75">
        <v>5797</v>
      </c>
      <c r="G145" s="75">
        <v>3937</v>
      </c>
      <c r="H145" s="76">
        <v>380</v>
      </c>
    </row>
    <row r="146" spans="1:8" ht="22.5" customHeight="1">
      <c r="A146" s="145"/>
      <c r="B146" s="139" t="s">
        <v>48</v>
      </c>
      <c r="C146" s="140"/>
      <c r="D146" s="77">
        <v>2838</v>
      </c>
      <c r="E146" s="78">
        <v>345</v>
      </c>
      <c r="F146" s="79">
        <v>63</v>
      </c>
      <c r="G146" s="79">
        <v>210</v>
      </c>
      <c r="H146" s="80">
        <v>8</v>
      </c>
    </row>
    <row r="147" spans="1:8" ht="22.5" customHeight="1">
      <c r="A147" s="145"/>
      <c r="B147" s="149" t="s">
        <v>49</v>
      </c>
      <c r="C147" s="150"/>
      <c r="D147" s="89">
        <f>D146/D145*100</f>
        <v>3.561300037645878</v>
      </c>
      <c r="E147" s="90">
        <f>E146/E145*100</f>
        <v>4.1003090087948655</v>
      </c>
      <c r="F147" s="91">
        <f>F146/F145*100</f>
        <v>1.0867690184578231</v>
      </c>
      <c r="G147" s="91">
        <f>G146/G145*100</f>
        <v>5.334010668021336</v>
      </c>
      <c r="H147" s="92">
        <f>H146/H145*100</f>
        <v>2.1052631578947367</v>
      </c>
    </row>
    <row r="148" spans="1:8" ht="22.5" customHeight="1">
      <c r="A148" s="145"/>
      <c r="B148" s="147" t="s">
        <v>25</v>
      </c>
      <c r="C148" s="148"/>
      <c r="D148" s="65">
        <v>2706</v>
      </c>
      <c r="E148" s="66">
        <v>344</v>
      </c>
      <c r="F148" s="67">
        <v>63</v>
      </c>
      <c r="G148" s="67">
        <v>210</v>
      </c>
      <c r="H148" s="68">
        <v>8</v>
      </c>
    </row>
    <row r="149" spans="1:8" ht="22.5" customHeight="1">
      <c r="A149" s="145"/>
      <c r="B149" s="149" t="s">
        <v>17</v>
      </c>
      <c r="C149" s="150"/>
      <c r="D149" s="89">
        <f>D148/D146*100</f>
        <v>95.34883720930233</v>
      </c>
      <c r="E149" s="90">
        <f>E148/E146*100</f>
        <v>99.71014492753623</v>
      </c>
      <c r="F149" s="91">
        <f>F148/F146*100</f>
        <v>100</v>
      </c>
      <c r="G149" s="91">
        <f>G148/G146*100</f>
        <v>100</v>
      </c>
      <c r="H149" s="92">
        <f>H148/H146*100</f>
        <v>100</v>
      </c>
    </row>
    <row r="150" spans="1:8" ht="22.5" customHeight="1">
      <c r="A150" s="145"/>
      <c r="B150" s="147" t="s">
        <v>56</v>
      </c>
      <c r="C150" s="148"/>
      <c r="D150" s="65">
        <v>102</v>
      </c>
      <c r="E150" s="66">
        <v>1</v>
      </c>
      <c r="F150" s="67">
        <v>0</v>
      </c>
      <c r="G150" s="67">
        <v>0</v>
      </c>
      <c r="H150" s="68">
        <v>0</v>
      </c>
    </row>
    <row r="151" spans="1:8" ht="22.5" customHeight="1">
      <c r="A151" s="145"/>
      <c r="B151" s="197" t="s">
        <v>17</v>
      </c>
      <c r="C151" s="198"/>
      <c r="D151" s="113">
        <f>D150/D146*100</f>
        <v>3.5940803382663846</v>
      </c>
      <c r="E151" s="117">
        <f>E150/E146*100</f>
        <v>0.2898550724637681</v>
      </c>
      <c r="F151" s="118">
        <f>F150/F146*100</f>
        <v>0</v>
      </c>
      <c r="G151" s="118">
        <f>G150/G146*100</f>
        <v>0</v>
      </c>
      <c r="H151" s="119">
        <v>0</v>
      </c>
    </row>
    <row r="152" spans="1:8" ht="22.5" customHeight="1">
      <c r="A152" s="145"/>
      <c r="B152" s="147" t="s">
        <v>50</v>
      </c>
      <c r="C152" s="148"/>
      <c r="D152" s="65">
        <v>30</v>
      </c>
      <c r="E152" s="66">
        <v>0</v>
      </c>
      <c r="F152" s="67">
        <v>0</v>
      </c>
      <c r="G152" s="67">
        <v>0</v>
      </c>
      <c r="H152" s="68">
        <v>0</v>
      </c>
    </row>
    <row r="153" spans="1:8" ht="22.5" customHeight="1" thickBot="1">
      <c r="A153" s="146"/>
      <c r="B153" s="154" t="s">
        <v>17</v>
      </c>
      <c r="C153" s="155"/>
      <c r="D153" s="109">
        <f>D152/D146*100</f>
        <v>1.0570824524312896</v>
      </c>
      <c r="E153" s="120">
        <f>E152/E146*100</f>
        <v>0</v>
      </c>
      <c r="F153" s="121">
        <f>F152/F146*100</f>
        <v>0</v>
      </c>
      <c r="G153" s="121">
        <f>G152/G146*100</f>
        <v>0</v>
      </c>
      <c r="H153" s="122">
        <v>0</v>
      </c>
    </row>
    <row r="154" spans="1:8" ht="22.5" customHeight="1">
      <c r="A154" s="144" t="s">
        <v>57</v>
      </c>
      <c r="B154" s="137" t="s">
        <v>37</v>
      </c>
      <c r="C154" s="138"/>
      <c r="D154" s="73">
        <v>79690</v>
      </c>
      <c r="E154" s="74">
        <v>8414</v>
      </c>
      <c r="F154" s="75">
        <v>5797</v>
      </c>
      <c r="G154" s="75">
        <v>3937</v>
      </c>
      <c r="H154" s="76">
        <v>380</v>
      </c>
    </row>
    <row r="155" spans="1:8" ht="22.5" customHeight="1">
      <c r="A155" s="145"/>
      <c r="B155" s="139" t="s">
        <v>58</v>
      </c>
      <c r="C155" s="140"/>
      <c r="D155" s="77">
        <v>10594</v>
      </c>
      <c r="E155" s="78">
        <v>1029</v>
      </c>
      <c r="F155" s="79">
        <v>961</v>
      </c>
      <c r="G155" s="79">
        <v>505</v>
      </c>
      <c r="H155" s="80">
        <v>51</v>
      </c>
    </row>
    <row r="156" spans="1:8" ht="22.5" customHeight="1">
      <c r="A156" s="145"/>
      <c r="B156" s="151" t="s">
        <v>17</v>
      </c>
      <c r="C156" s="153"/>
      <c r="D156" s="89">
        <f>D155/D154*100</f>
        <v>13.294014305433555</v>
      </c>
      <c r="E156" s="90">
        <f>E155/E154*100</f>
        <v>12.229617304492512</v>
      </c>
      <c r="F156" s="91">
        <f>F155/F154*100</f>
        <v>16.577540106951872</v>
      </c>
      <c r="G156" s="91">
        <f>G155/G154*100</f>
        <v>12.827025654051308</v>
      </c>
      <c r="H156" s="92">
        <f>H155/H154*100</f>
        <v>13.421052631578947</v>
      </c>
    </row>
    <row r="157" spans="1:8" ht="22.5" customHeight="1">
      <c r="A157" s="145"/>
      <c r="B157" s="147" t="s">
        <v>59</v>
      </c>
      <c r="C157" s="148"/>
      <c r="D157" s="65">
        <v>69094</v>
      </c>
      <c r="E157" s="66">
        <v>7385</v>
      </c>
      <c r="F157" s="67">
        <v>4836</v>
      </c>
      <c r="G157" s="67">
        <v>3432</v>
      </c>
      <c r="H157" s="68">
        <v>329</v>
      </c>
    </row>
    <row r="158" spans="1:8" ht="22.5" customHeight="1">
      <c r="A158" s="145"/>
      <c r="B158" s="151" t="s">
        <v>17</v>
      </c>
      <c r="C158" s="153"/>
      <c r="D158" s="89">
        <f>D157/D154*100</f>
        <v>86.70347596938134</v>
      </c>
      <c r="E158" s="90">
        <f>E157/E154*100</f>
        <v>87.7703826955075</v>
      </c>
      <c r="F158" s="91">
        <f>F157/F154*100</f>
        <v>83.42245989304813</v>
      </c>
      <c r="G158" s="91">
        <f>G157/G154*100</f>
        <v>87.17297434594869</v>
      </c>
      <c r="H158" s="92">
        <f>H157/H154*100</f>
        <v>86.57894736842105</v>
      </c>
    </row>
    <row r="159" spans="1:8" ht="22.5" customHeight="1">
      <c r="A159" s="145"/>
      <c r="B159" s="147" t="s">
        <v>26</v>
      </c>
      <c r="C159" s="148"/>
      <c r="D159" s="65">
        <v>2</v>
      </c>
      <c r="E159" s="66">
        <v>0</v>
      </c>
      <c r="F159" s="67">
        <v>0</v>
      </c>
      <c r="G159" s="67">
        <v>0</v>
      </c>
      <c r="H159" s="68">
        <v>0</v>
      </c>
    </row>
    <row r="160" spans="1:8" ht="22.5" customHeight="1" thickBot="1">
      <c r="A160" s="146"/>
      <c r="B160" s="162" t="s">
        <v>17</v>
      </c>
      <c r="C160" s="195"/>
      <c r="D160" s="123">
        <f>D159/D154*100</f>
        <v>0.0025097251850922323</v>
      </c>
      <c r="E160" s="124">
        <f>E159/E154*100</f>
        <v>0</v>
      </c>
      <c r="F160" s="125">
        <f>F159/F154*100</f>
        <v>0</v>
      </c>
      <c r="G160" s="125">
        <f>G159/G154*100</f>
        <v>0</v>
      </c>
      <c r="H160" s="126">
        <f>H159/H154*100</f>
        <v>0</v>
      </c>
    </row>
    <row r="161" spans="1:8" ht="22.5" customHeight="1">
      <c r="A161" s="141" t="s">
        <v>60</v>
      </c>
      <c r="B161" s="137" t="s">
        <v>61</v>
      </c>
      <c r="C161" s="194"/>
      <c r="D161" s="73">
        <v>76993</v>
      </c>
      <c r="E161" s="74">
        <v>8183</v>
      </c>
      <c r="F161" s="75">
        <v>5610</v>
      </c>
      <c r="G161" s="75">
        <v>3827</v>
      </c>
      <c r="H161" s="76">
        <v>360</v>
      </c>
    </row>
    <row r="162" spans="1:8" ht="22.5" customHeight="1">
      <c r="A162" s="142"/>
      <c r="B162" s="170" t="s">
        <v>62</v>
      </c>
      <c r="C162" s="199"/>
      <c r="D162" s="77">
        <v>13886</v>
      </c>
      <c r="E162" s="78">
        <v>1392</v>
      </c>
      <c r="F162" s="79">
        <v>1044</v>
      </c>
      <c r="G162" s="79">
        <v>602</v>
      </c>
      <c r="H162" s="80">
        <v>68</v>
      </c>
    </row>
    <row r="163" spans="1:8" ht="22.5" customHeight="1">
      <c r="A163" s="142"/>
      <c r="B163" s="151" t="s">
        <v>17</v>
      </c>
      <c r="C163" s="152"/>
      <c r="D163" s="89">
        <f>D162/D161*100</f>
        <v>18.035405816113155</v>
      </c>
      <c r="E163" s="90">
        <f>E162/E161*100</f>
        <v>17.010876206770135</v>
      </c>
      <c r="F163" s="91">
        <f>F162/F161*100</f>
        <v>18.609625668449198</v>
      </c>
      <c r="G163" s="91">
        <f>G162/G161*100</f>
        <v>15.730337078651685</v>
      </c>
      <c r="H163" s="92">
        <f>H162/H161*100</f>
        <v>18.88888888888889</v>
      </c>
    </row>
    <row r="164" spans="1:8" ht="22.5" customHeight="1">
      <c r="A164" s="142"/>
      <c r="B164" s="147" t="s">
        <v>63</v>
      </c>
      <c r="C164" s="196"/>
      <c r="D164" s="65">
        <v>7869</v>
      </c>
      <c r="E164" s="66">
        <v>822</v>
      </c>
      <c r="F164" s="67">
        <v>561</v>
      </c>
      <c r="G164" s="67">
        <v>388</v>
      </c>
      <c r="H164" s="68">
        <v>36</v>
      </c>
    </row>
    <row r="165" spans="1:8" ht="22.5" customHeight="1">
      <c r="A165" s="142"/>
      <c r="B165" s="151" t="s">
        <v>17</v>
      </c>
      <c r="C165" s="152"/>
      <c r="D165" s="89">
        <f>D164/D161*100</f>
        <v>10.220409647630305</v>
      </c>
      <c r="E165" s="90">
        <f>E164/E161*100</f>
        <v>10.045215691066845</v>
      </c>
      <c r="F165" s="91">
        <f>F164/F161*100</f>
        <v>10</v>
      </c>
      <c r="G165" s="91">
        <f>G164/G161*100</f>
        <v>10.138489678599425</v>
      </c>
      <c r="H165" s="92">
        <f>H164/H161*100</f>
        <v>10</v>
      </c>
    </row>
    <row r="166" spans="1:8" ht="22.5" customHeight="1">
      <c r="A166" s="142"/>
      <c r="B166" s="147" t="s">
        <v>64</v>
      </c>
      <c r="C166" s="196"/>
      <c r="D166" s="65">
        <v>27713</v>
      </c>
      <c r="E166" s="66">
        <v>2946</v>
      </c>
      <c r="F166" s="67">
        <v>2044</v>
      </c>
      <c r="G166" s="67">
        <v>1396</v>
      </c>
      <c r="H166" s="68">
        <v>127</v>
      </c>
    </row>
    <row r="167" spans="1:8" ht="22.5" customHeight="1">
      <c r="A167" s="142"/>
      <c r="B167" s="151" t="s">
        <v>17</v>
      </c>
      <c r="C167" s="152"/>
      <c r="D167" s="81">
        <f>D166/D161*100</f>
        <v>35.99418128920811</v>
      </c>
      <c r="E167" s="82">
        <f>E166/E161*100</f>
        <v>36.00146645484541</v>
      </c>
      <c r="F167" s="83">
        <f>F166/F161*100</f>
        <v>36.4349376114082</v>
      </c>
      <c r="G167" s="83">
        <f>G166/G161*100</f>
        <v>36.47765874052783</v>
      </c>
      <c r="H167" s="84">
        <f>H166/H161*100</f>
        <v>35.27777777777778</v>
      </c>
    </row>
    <row r="168" spans="1:8" ht="22.5" customHeight="1">
      <c r="A168" s="142"/>
      <c r="B168" s="147" t="s">
        <v>65</v>
      </c>
      <c r="C168" s="196"/>
      <c r="D168" s="77">
        <v>19698</v>
      </c>
      <c r="E168" s="78">
        <v>1973</v>
      </c>
      <c r="F168" s="79">
        <v>1534</v>
      </c>
      <c r="G168" s="79">
        <v>989</v>
      </c>
      <c r="H168" s="80">
        <v>77</v>
      </c>
    </row>
    <row r="169" spans="1:8" ht="22.5" customHeight="1">
      <c r="A169" s="142"/>
      <c r="B169" s="151" t="s">
        <v>17</v>
      </c>
      <c r="C169" s="152"/>
      <c r="D169" s="89">
        <f>D168/D161*100</f>
        <v>25.584144013092097</v>
      </c>
      <c r="E169" s="90">
        <f>E168/E161*100</f>
        <v>24.110961749969448</v>
      </c>
      <c r="F169" s="91">
        <f>F168/F161*100</f>
        <v>27.34402852049911</v>
      </c>
      <c r="G169" s="91">
        <f>G168/G161*100</f>
        <v>25.842696629213485</v>
      </c>
      <c r="H169" s="92">
        <f>H168/H161*100</f>
        <v>21.38888888888889</v>
      </c>
    </row>
    <row r="170" spans="1:8" ht="22.5" customHeight="1">
      <c r="A170" s="142"/>
      <c r="B170" s="147" t="s">
        <v>66</v>
      </c>
      <c r="C170" s="196"/>
      <c r="D170" s="65">
        <v>5973</v>
      </c>
      <c r="E170" s="66">
        <v>614</v>
      </c>
      <c r="F170" s="67">
        <v>542</v>
      </c>
      <c r="G170" s="67">
        <v>343</v>
      </c>
      <c r="H170" s="68">
        <v>29</v>
      </c>
    </row>
    <row r="171" spans="1:8" ht="22.5" customHeight="1" thickBot="1">
      <c r="A171" s="143"/>
      <c r="B171" s="162" t="s">
        <v>17</v>
      </c>
      <c r="C171" s="195"/>
      <c r="D171" s="123">
        <f>D170/D161*100</f>
        <v>7.757848116062499</v>
      </c>
      <c r="E171" s="124">
        <f>E170/E161*100</f>
        <v>7.503360625687401</v>
      </c>
      <c r="F171" s="125">
        <f>F170/F161*100</f>
        <v>9.66131907308378</v>
      </c>
      <c r="G171" s="125">
        <f>G170/G161*100</f>
        <v>8.962633916906192</v>
      </c>
      <c r="H171" s="126">
        <f>H170/H161*100</f>
        <v>8.055555555555555</v>
      </c>
    </row>
    <row r="172" spans="1:9" ht="22.5" customHeight="1">
      <c r="A172" s="7"/>
      <c r="B172" s="7"/>
      <c r="C172" s="38"/>
      <c r="D172" s="31"/>
      <c r="E172" s="31"/>
      <c r="F172" s="31"/>
      <c r="G172" s="31"/>
      <c r="H172" s="52" t="s">
        <v>126</v>
      </c>
      <c r="I172" s="31"/>
    </row>
    <row r="173" ht="22.5" customHeight="1">
      <c r="A173" s="53" t="s">
        <v>102</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B159:C159"/>
    <mergeCell ref="A115:A121"/>
    <mergeCell ref="B117:C117"/>
    <mergeCell ref="B118:C118"/>
    <mergeCell ref="B119:C119"/>
    <mergeCell ref="B120:C120"/>
    <mergeCell ref="B121:C121"/>
    <mergeCell ref="B116:C116"/>
    <mergeCell ref="B138:C138"/>
    <mergeCell ref="B142:C142"/>
    <mergeCell ref="B153:C153"/>
    <mergeCell ref="B154:C154"/>
    <mergeCell ref="B144:C144"/>
    <mergeCell ref="B149:C149"/>
    <mergeCell ref="B165:C165"/>
    <mergeCell ref="B145:C145"/>
    <mergeCell ref="B146:C146"/>
    <mergeCell ref="B164:C164"/>
    <mergeCell ref="B163:C163"/>
    <mergeCell ref="B162:C162"/>
    <mergeCell ref="B147:C147"/>
    <mergeCell ref="B160:C160"/>
    <mergeCell ref="B157:C157"/>
    <mergeCell ref="B158:C158"/>
    <mergeCell ref="B135:C135"/>
    <mergeCell ref="B161:C161"/>
    <mergeCell ref="B171:C171"/>
    <mergeCell ref="B170:C170"/>
    <mergeCell ref="B169:C169"/>
    <mergeCell ref="B168:C168"/>
    <mergeCell ref="B151:C151"/>
    <mergeCell ref="B152:C152"/>
    <mergeCell ref="B141:C141"/>
    <mergeCell ref="B148:C148"/>
    <mergeCell ref="B75:C75"/>
    <mergeCell ref="B81:C81"/>
    <mergeCell ref="B82:C82"/>
    <mergeCell ref="B83:C83"/>
    <mergeCell ref="B155:C155"/>
    <mergeCell ref="B143:C143"/>
    <mergeCell ref="B150:C150"/>
    <mergeCell ref="B109:C109"/>
    <mergeCell ref="B114:C114"/>
    <mergeCell ref="B115:C115"/>
    <mergeCell ref="A54:A62"/>
    <mergeCell ref="B111:C111"/>
    <mergeCell ref="B112:C112"/>
    <mergeCell ref="B113:C113"/>
    <mergeCell ref="B57:C57"/>
    <mergeCell ref="B58:C58"/>
    <mergeCell ref="B59:C59"/>
    <mergeCell ref="B60:C60"/>
    <mergeCell ref="B61:C61"/>
    <mergeCell ref="B62:C62"/>
    <mergeCell ref="A108:A114"/>
    <mergeCell ref="B110:C110"/>
    <mergeCell ref="A63:A71"/>
    <mergeCell ref="B70:C70"/>
    <mergeCell ref="B69:C69"/>
    <mergeCell ref="A81:A89"/>
    <mergeCell ref="B71:C71"/>
    <mergeCell ref="B77:C77"/>
    <mergeCell ref="B108:C108"/>
    <mergeCell ref="B72:C72"/>
    <mergeCell ref="A27:A35"/>
    <mergeCell ref="B27:C27"/>
    <mergeCell ref="B48:C48"/>
    <mergeCell ref="B49:C49"/>
    <mergeCell ref="B47:C47"/>
    <mergeCell ref="B28:C28"/>
    <mergeCell ref="A45:A53"/>
    <mergeCell ref="B45:C45"/>
    <mergeCell ref="B29:C29"/>
    <mergeCell ref="B30:C30"/>
    <mergeCell ref="A15:G15"/>
    <mergeCell ref="A16:C16"/>
    <mergeCell ref="A17:C17"/>
    <mergeCell ref="A18:C18"/>
    <mergeCell ref="A19:C19"/>
    <mergeCell ref="B20:C20"/>
    <mergeCell ref="B21:C21"/>
    <mergeCell ref="B22:C22"/>
    <mergeCell ref="B39:C39"/>
    <mergeCell ref="A20:A26"/>
    <mergeCell ref="B32:C32"/>
    <mergeCell ref="B33:C33"/>
    <mergeCell ref="B36:C36"/>
    <mergeCell ref="B23:C23"/>
    <mergeCell ref="B24:C24"/>
    <mergeCell ref="B25:C25"/>
    <mergeCell ref="B26:C26"/>
    <mergeCell ref="A36:A44"/>
    <mergeCell ref="B64:C64"/>
    <mergeCell ref="B31:C31"/>
    <mergeCell ref="B51:C51"/>
    <mergeCell ref="B37:C37"/>
    <mergeCell ref="B38:C38"/>
    <mergeCell ref="B43:C43"/>
    <mergeCell ref="B44:C44"/>
    <mergeCell ref="B41:C41"/>
    <mergeCell ref="B40:C40"/>
    <mergeCell ref="B34:C34"/>
    <mergeCell ref="B35:C35"/>
    <mergeCell ref="B46:C46"/>
    <mergeCell ref="B63:C63"/>
    <mergeCell ref="B66:C66"/>
    <mergeCell ref="B54:C54"/>
    <mergeCell ref="B55:C55"/>
    <mergeCell ref="B56:C56"/>
    <mergeCell ref="B65:C65"/>
    <mergeCell ref="B52:C52"/>
    <mergeCell ref="B53:C53"/>
    <mergeCell ref="B76:C76"/>
    <mergeCell ref="B78:C78"/>
    <mergeCell ref="B67:C67"/>
    <mergeCell ref="B42:C42"/>
    <mergeCell ref="B50:C50"/>
    <mergeCell ref="B68:C68"/>
    <mergeCell ref="B73:C73"/>
    <mergeCell ref="B74:C74"/>
    <mergeCell ref="B95:C95"/>
    <mergeCell ref="B96:C96"/>
    <mergeCell ref="B79:C79"/>
    <mergeCell ref="B80:C80"/>
    <mergeCell ref="B94:C94"/>
    <mergeCell ref="B86:C86"/>
    <mergeCell ref="B87:C87"/>
    <mergeCell ref="B85:C85"/>
    <mergeCell ref="B84:C84"/>
    <mergeCell ref="A72:A80"/>
    <mergeCell ref="B104:C104"/>
    <mergeCell ref="B105:C105"/>
    <mergeCell ref="B88:C88"/>
    <mergeCell ref="B89:C89"/>
    <mergeCell ref="A90:A98"/>
    <mergeCell ref="B90:C90"/>
    <mergeCell ref="B91:C91"/>
    <mergeCell ref="B92:C92"/>
    <mergeCell ref="B93:C93"/>
    <mergeCell ref="B97:C97"/>
    <mergeCell ref="B98:C98"/>
    <mergeCell ref="A99:A107"/>
    <mergeCell ref="B99:C99"/>
    <mergeCell ref="B100:C100"/>
    <mergeCell ref="B101:C101"/>
    <mergeCell ref="B102:C102"/>
    <mergeCell ref="B103:C103"/>
    <mergeCell ref="B106:C106"/>
    <mergeCell ref="B107:C107"/>
    <mergeCell ref="B131:C131"/>
    <mergeCell ref="B132:C132"/>
    <mergeCell ref="B123:C123"/>
    <mergeCell ref="B124:C124"/>
    <mergeCell ref="B125:C125"/>
    <mergeCell ref="B122:C122"/>
    <mergeCell ref="B126:C126"/>
    <mergeCell ref="B133:C133"/>
    <mergeCell ref="B134:C134"/>
    <mergeCell ref="B127:C127"/>
    <mergeCell ref="B128:C128"/>
    <mergeCell ref="A13:H13"/>
    <mergeCell ref="A136:A144"/>
    <mergeCell ref="A122:A128"/>
    <mergeCell ref="A129:A135"/>
    <mergeCell ref="B129:C129"/>
    <mergeCell ref="B130:C130"/>
    <mergeCell ref="B136:C136"/>
    <mergeCell ref="B137:C137"/>
    <mergeCell ref="A161:A171"/>
    <mergeCell ref="A145:A153"/>
    <mergeCell ref="A154:A160"/>
    <mergeCell ref="B139:C139"/>
    <mergeCell ref="B140:C140"/>
    <mergeCell ref="B167:C167"/>
    <mergeCell ref="B156:C156"/>
    <mergeCell ref="B166:C166"/>
  </mergeCells>
  <printOptions/>
  <pageMargins left="0.7086614173228347" right="0.5118110236220472" top="0.984251968503937" bottom="0" header="0.5118110236220472" footer="0.5118110236220472"/>
  <pageSetup firstPageNumber="55" useFirstPageNumber="1" horizontalDpi="600" verticalDpi="600" orientation="portrait" paperSize="9" scale="70"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tabSelected="1" view="pageBreakPreview" zoomScale="75" zoomScaleSheetLayoutView="75" zoomScalePageLayoutView="0" workbookViewId="0" topLeftCell="A1">
      <selection activeCell="N13" sqref="N13"/>
    </sheetView>
  </sheetViews>
  <sheetFormatPr defaultColWidth="9.00390625" defaultRowHeight="13.5"/>
  <cols>
    <col min="2" max="2" width="12.00390625" style="0" customWidth="1"/>
    <col min="3" max="3" width="11.00390625" style="0" customWidth="1"/>
    <col min="4" max="4" width="13.50390625" style="0" customWidth="1"/>
    <col min="5" max="9" width="12.75390625" style="0" customWidth="1"/>
    <col min="10" max="10" width="11.25390625" style="0" customWidth="1"/>
  </cols>
  <sheetData>
    <row r="1" spans="1:9" ht="21">
      <c r="A1" s="51" t="s">
        <v>127</v>
      </c>
      <c r="B1" s="50"/>
      <c r="C1" s="50"/>
      <c r="D1" s="50"/>
      <c r="E1" s="50"/>
      <c r="F1" s="50"/>
      <c r="G1" s="50"/>
      <c r="H1" s="50"/>
      <c r="I1" s="50"/>
    </row>
    <row r="2" spans="1:9" ht="21">
      <c r="A2" s="27"/>
      <c r="B2" s="27"/>
      <c r="C2" s="27"/>
      <c r="D2" s="27"/>
      <c r="E2" s="27"/>
      <c r="F2" s="27"/>
      <c r="G2" s="27"/>
      <c r="H2" s="27"/>
      <c r="I2" s="27"/>
    </row>
    <row r="3" spans="1:10" ht="28.5" customHeight="1">
      <c r="A3" s="204" t="s">
        <v>94</v>
      </c>
      <c r="B3" s="204"/>
      <c r="C3" s="204"/>
      <c r="D3" s="204"/>
      <c r="E3" s="204"/>
      <c r="F3" s="204"/>
      <c r="G3" s="8"/>
      <c r="H3" s="8"/>
      <c r="I3" s="1"/>
      <c r="J3" s="44" t="s">
        <v>12</v>
      </c>
    </row>
    <row r="4" spans="1:10" ht="34.5" customHeight="1">
      <c r="A4" s="6" t="s">
        <v>4</v>
      </c>
      <c r="B4" s="127" t="s">
        <v>107</v>
      </c>
      <c r="C4" s="136" t="s">
        <v>124</v>
      </c>
      <c r="D4" s="6" t="s">
        <v>67</v>
      </c>
      <c r="E4" s="6" t="s">
        <v>68</v>
      </c>
      <c r="F4" s="6" t="s">
        <v>69</v>
      </c>
      <c r="G4" s="6" t="s">
        <v>70</v>
      </c>
      <c r="H4" s="6" t="s">
        <v>71</v>
      </c>
      <c r="I4" s="30" t="s">
        <v>73</v>
      </c>
      <c r="J4" s="6" t="s">
        <v>72</v>
      </c>
    </row>
    <row r="5" spans="1:10" ht="24.75" customHeight="1">
      <c r="A5" s="2" t="s">
        <v>0</v>
      </c>
      <c r="B5" s="129">
        <v>8183</v>
      </c>
      <c r="C5" s="55">
        <v>227</v>
      </c>
      <c r="D5" s="56">
        <f>C5/B5*100</f>
        <v>2.7740437492362213</v>
      </c>
      <c r="E5" s="55">
        <v>36</v>
      </c>
      <c r="F5" s="56">
        <f>E5/C5*100</f>
        <v>15.859030837004406</v>
      </c>
      <c r="G5" s="55">
        <v>10</v>
      </c>
      <c r="H5" s="56">
        <f>G5/C5*100</f>
        <v>4.405286343612335</v>
      </c>
      <c r="I5" s="56">
        <f>(E5-G5)/E5*100</f>
        <v>72.22222222222221</v>
      </c>
      <c r="J5" s="55">
        <v>340</v>
      </c>
    </row>
    <row r="6" spans="1:10" ht="24.75" customHeight="1">
      <c r="A6" s="2" t="s">
        <v>1</v>
      </c>
      <c r="B6" s="129">
        <v>5610</v>
      </c>
      <c r="C6" s="55">
        <v>190</v>
      </c>
      <c r="D6" s="56">
        <f>C6/B6*100</f>
        <v>3.3868092691622103</v>
      </c>
      <c r="E6" s="55">
        <v>75</v>
      </c>
      <c r="F6" s="56">
        <f>E6/C6*100</f>
        <v>39.473684210526315</v>
      </c>
      <c r="G6" s="55">
        <v>22</v>
      </c>
      <c r="H6" s="56">
        <f>G6/C6*100</f>
        <v>11.578947368421053</v>
      </c>
      <c r="I6" s="56">
        <f>(E6-G6)/E6*100</f>
        <v>70.66666666666667</v>
      </c>
      <c r="J6" s="55">
        <v>308</v>
      </c>
    </row>
    <row r="7" spans="1:10" ht="24.75" customHeight="1">
      <c r="A7" s="2" t="s">
        <v>5</v>
      </c>
      <c r="B7" s="129">
        <v>3827</v>
      </c>
      <c r="C7" s="55">
        <v>91</v>
      </c>
      <c r="D7" s="58">
        <f>C7/B7*100</f>
        <v>2.377841651424092</v>
      </c>
      <c r="E7" s="57">
        <v>30</v>
      </c>
      <c r="F7" s="56">
        <f>E7/C7*100</f>
        <v>32.967032967032964</v>
      </c>
      <c r="G7" s="57">
        <v>18</v>
      </c>
      <c r="H7" s="56">
        <f>G7/C7*100</f>
        <v>19.78021978021978</v>
      </c>
      <c r="I7" s="56">
        <f>(E7-G7)/E7*100</f>
        <v>40</v>
      </c>
      <c r="J7" s="57">
        <v>135</v>
      </c>
    </row>
    <row r="8" spans="1:10" ht="24.75" customHeight="1" thickBot="1">
      <c r="A8" s="40" t="s">
        <v>2</v>
      </c>
      <c r="B8" s="130">
        <v>360</v>
      </c>
      <c r="C8" s="59">
        <v>16</v>
      </c>
      <c r="D8" s="60">
        <f>C8/B8*100</f>
        <v>4.444444444444445</v>
      </c>
      <c r="E8" s="59">
        <v>5</v>
      </c>
      <c r="F8" s="60">
        <f>E8/C8*100</f>
        <v>31.25</v>
      </c>
      <c r="G8" s="59">
        <v>3</v>
      </c>
      <c r="H8" s="60">
        <f>G8/C8*100</f>
        <v>18.75</v>
      </c>
      <c r="I8" s="60">
        <f>(E8-G8)/E8*100</f>
        <v>40</v>
      </c>
      <c r="J8" s="59">
        <v>21</v>
      </c>
    </row>
    <row r="9" spans="1:10" ht="24.75" customHeight="1" thickTop="1">
      <c r="A9" s="39" t="s">
        <v>3</v>
      </c>
      <c r="B9" s="128">
        <v>76993</v>
      </c>
      <c r="C9" s="131">
        <v>2476</v>
      </c>
      <c r="D9" s="132">
        <f>C9/B9*100</f>
        <v>3.2158767680178717</v>
      </c>
      <c r="E9" s="131">
        <v>881</v>
      </c>
      <c r="F9" s="132">
        <f>E9/C9*100</f>
        <v>35.5815831987076</v>
      </c>
      <c r="G9" s="131">
        <v>484</v>
      </c>
      <c r="H9" s="132">
        <f>G9/C9*100</f>
        <v>19.547657512116317</v>
      </c>
      <c r="I9" s="132">
        <f>(E9-G9)/E9*100</f>
        <v>45.062429057888764</v>
      </c>
      <c r="J9" s="131">
        <v>3691</v>
      </c>
    </row>
    <row r="10" spans="1:10" ht="24" customHeight="1">
      <c r="A10" s="3"/>
      <c r="B10" s="45"/>
      <c r="C10" s="46"/>
      <c r="D10" s="47"/>
      <c r="E10" s="46"/>
      <c r="F10" s="47"/>
      <c r="G10" s="46"/>
      <c r="H10" s="47"/>
      <c r="I10" s="47"/>
      <c r="J10" s="46"/>
    </row>
    <row r="11" spans="1:10" ht="24" customHeight="1">
      <c r="A11" s="3"/>
      <c r="B11" s="36"/>
      <c r="C11" s="29"/>
      <c r="D11" s="28"/>
      <c r="E11" s="29"/>
      <c r="F11" s="28"/>
      <c r="G11" s="29"/>
      <c r="H11" s="28"/>
      <c r="I11" s="28"/>
      <c r="J11" s="29"/>
    </row>
    <row r="12" spans="1:10" ht="24.75" customHeight="1">
      <c r="A12" s="204" t="s">
        <v>95</v>
      </c>
      <c r="B12" s="204"/>
      <c r="C12" s="204"/>
      <c r="D12" s="204"/>
      <c r="E12" s="204"/>
      <c r="F12" s="204"/>
      <c r="G12" s="8"/>
      <c r="H12" s="8"/>
      <c r="I12" s="1"/>
      <c r="J12" s="44" t="s">
        <v>12</v>
      </c>
    </row>
    <row r="13" spans="1:10" ht="34.5" customHeight="1">
      <c r="A13" s="6" t="s">
        <v>4</v>
      </c>
      <c r="B13" s="127" t="s">
        <v>107</v>
      </c>
      <c r="C13" s="136" t="s">
        <v>124</v>
      </c>
      <c r="D13" s="6" t="s">
        <v>67</v>
      </c>
      <c r="E13" s="6" t="s">
        <v>68</v>
      </c>
      <c r="F13" s="6" t="s">
        <v>69</v>
      </c>
      <c r="G13" s="6" t="s">
        <v>70</v>
      </c>
      <c r="H13" s="6" t="s">
        <v>71</v>
      </c>
      <c r="I13" s="30" t="s">
        <v>73</v>
      </c>
      <c r="J13" s="6" t="s">
        <v>72</v>
      </c>
    </row>
    <row r="14" spans="1:10" ht="26.25" customHeight="1">
      <c r="A14" s="2" t="s">
        <v>0</v>
      </c>
      <c r="B14" s="129">
        <v>8183</v>
      </c>
      <c r="C14" s="55">
        <v>696</v>
      </c>
      <c r="D14" s="56">
        <f>C14/B14*100</f>
        <v>8.505438103385067</v>
      </c>
      <c r="E14" s="55">
        <v>404</v>
      </c>
      <c r="F14" s="56">
        <f>E14/C14*100</f>
        <v>58.04597701149425</v>
      </c>
      <c r="G14" s="55">
        <v>404</v>
      </c>
      <c r="H14" s="56">
        <f>G14/C14*100</f>
        <v>58.04597701149425</v>
      </c>
      <c r="I14" s="56">
        <f>(E14-G14)/E14*100</f>
        <v>0</v>
      </c>
      <c r="J14" s="55">
        <v>1344</v>
      </c>
    </row>
    <row r="15" spans="1:10" ht="26.25" customHeight="1">
      <c r="A15" s="2" t="s">
        <v>1</v>
      </c>
      <c r="B15" s="129">
        <v>5610</v>
      </c>
      <c r="C15" s="55">
        <v>441</v>
      </c>
      <c r="D15" s="56">
        <f>C15/B15*100</f>
        <v>7.86096256684492</v>
      </c>
      <c r="E15" s="55">
        <v>243</v>
      </c>
      <c r="F15" s="56">
        <f>E15/C15*100</f>
        <v>55.10204081632652</v>
      </c>
      <c r="G15" s="55">
        <v>242</v>
      </c>
      <c r="H15" s="56">
        <f>G15/C15*100</f>
        <v>54.87528344671202</v>
      </c>
      <c r="I15" s="56">
        <f>(E15-G15)/E15*100</f>
        <v>0.411522633744856</v>
      </c>
      <c r="J15" s="55">
        <v>953</v>
      </c>
    </row>
    <row r="16" spans="1:10" ht="26.25" customHeight="1">
      <c r="A16" s="2" t="s">
        <v>5</v>
      </c>
      <c r="B16" s="129">
        <v>3827</v>
      </c>
      <c r="C16" s="55">
        <v>275</v>
      </c>
      <c r="D16" s="58">
        <f>C16/B16*100</f>
        <v>7.1857852103475315</v>
      </c>
      <c r="E16" s="57">
        <v>207</v>
      </c>
      <c r="F16" s="56">
        <f>E16/C16*100</f>
        <v>75.27272727272727</v>
      </c>
      <c r="G16" s="57">
        <v>202</v>
      </c>
      <c r="H16" s="56">
        <f>G16/C16*100</f>
        <v>73.45454545454545</v>
      </c>
      <c r="I16" s="56">
        <f>(E16-G16)/E16*100</f>
        <v>2.4154589371980677</v>
      </c>
      <c r="J16" s="57">
        <v>643</v>
      </c>
    </row>
    <row r="17" spans="1:10" ht="26.25" customHeight="1" thickBot="1">
      <c r="A17" s="40" t="s">
        <v>2</v>
      </c>
      <c r="B17" s="130">
        <v>360</v>
      </c>
      <c r="C17" s="59">
        <v>28</v>
      </c>
      <c r="D17" s="60">
        <f>C17/B17*100</f>
        <v>7.777777777777778</v>
      </c>
      <c r="E17" s="59">
        <v>10</v>
      </c>
      <c r="F17" s="60">
        <f>E17/C17*100</f>
        <v>35.714285714285715</v>
      </c>
      <c r="G17" s="59">
        <v>11</v>
      </c>
      <c r="H17" s="60">
        <f>G17/C17*100</f>
        <v>39.285714285714285</v>
      </c>
      <c r="I17" s="133">
        <f>(E17-G17)/E17*100</f>
        <v>-10</v>
      </c>
      <c r="J17" s="59">
        <v>58</v>
      </c>
    </row>
    <row r="18" spans="1:10" ht="26.25" customHeight="1" thickTop="1">
      <c r="A18" s="39" t="s">
        <v>3</v>
      </c>
      <c r="B18" s="128">
        <v>76993</v>
      </c>
      <c r="C18" s="131">
        <v>6361</v>
      </c>
      <c r="D18" s="132">
        <f>C18/B18*100</f>
        <v>8.26179003286013</v>
      </c>
      <c r="E18" s="131">
        <v>2842</v>
      </c>
      <c r="F18" s="132">
        <f>E18/C18*100</f>
        <v>44.67850966829115</v>
      </c>
      <c r="G18" s="131">
        <v>2810</v>
      </c>
      <c r="H18" s="132">
        <f>G18/C18*100</f>
        <v>44.17544411256092</v>
      </c>
      <c r="I18" s="132">
        <f>(E18-G18)/E18*100</f>
        <v>1.1259676284306825</v>
      </c>
      <c r="J18" s="131">
        <v>13416</v>
      </c>
    </row>
    <row r="19" spans="1:7" ht="24" customHeight="1">
      <c r="A19" s="11"/>
      <c r="B19" s="13"/>
      <c r="C19" s="13"/>
      <c r="D19" s="13"/>
      <c r="E19" s="13"/>
      <c r="F19" s="12"/>
      <c r="G19" s="1"/>
    </row>
    <row r="20" ht="24" customHeight="1"/>
    <row r="21" spans="1:4" ht="22.5" customHeight="1">
      <c r="A21" s="205" t="s">
        <v>96</v>
      </c>
      <c r="B21" s="206"/>
      <c r="C21" s="206"/>
      <c r="D21" s="206"/>
    </row>
    <row r="22" ht="23.25" customHeight="1" thickBot="1">
      <c r="A22" s="37" t="s">
        <v>79</v>
      </c>
    </row>
    <row r="23" spans="1:8" ht="20.25" customHeight="1" thickBot="1">
      <c r="A23" s="179" t="s">
        <v>13</v>
      </c>
      <c r="B23" s="180"/>
      <c r="C23" s="180"/>
      <c r="D23" s="22" t="s">
        <v>14</v>
      </c>
      <c r="E23" s="41" t="s">
        <v>0</v>
      </c>
      <c r="F23" s="23" t="s">
        <v>1</v>
      </c>
      <c r="G23" s="24" t="s">
        <v>5</v>
      </c>
      <c r="H23" s="25" t="s">
        <v>2</v>
      </c>
    </row>
    <row r="24" spans="1:8" ht="18.75" customHeight="1">
      <c r="A24" s="172" t="s">
        <v>75</v>
      </c>
      <c r="B24" s="177" t="s">
        <v>74</v>
      </c>
      <c r="C24" s="138"/>
      <c r="D24" s="73">
        <v>531</v>
      </c>
      <c r="E24" s="74">
        <v>11</v>
      </c>
      <c r="F24" s="75">
        <v>24</v>
      </c>
      <c r="G24" s="75">
        <v>13</v>
      </c>
      <c r="H24" s="76">
        <v>4</v>
      </c>
    </row>
    <row r="25" spans="1:8" ht="18.75" customHeight="1">
      <c r="A25" s="200"/>
      <c r="B25" s="139" t="s">
        <v>76</v>
      </c>
      <c r="C25" s="140"/>
      <c r="D25" s="77">
        <v>73</v>
      </c>
      <c r="E25" s="78">
        <v>1</v>
      </c>
      <c r="F25" s="79">
        <v>5</v>
      </c>
      <c r="G25" s="79">
        <v>4</v>
      </c>
      <c r="H25" s="104">
        <v>1</v>
      </c>
    </row>
    <row r="26" spans="1:8" ht="18.75" customHeight="1">
      <c r="A26" s="200"/>
      <c r="B26" s="151" t="s">
        <v>17</v>
      </c>
      <c r="C26" s="153"/>
      <c r="D26" s="81">
        <f>D25/D24*100</f>
        <v>13.74764595103578</v>
      </c>
      <c r="E26" s="82">
        <f>E25/E24*100</f>
        <v>9.090909090909092</v>
      </c>
      <c r="F26" s="83">
        <f>F25/F24*100</f>
        <v>20.833333333333336</v>
      </c>
      <c r="G26" s="83">
        <f>G25/G24*100</f>
        <v>30.76923076923077</v>
      </c>
      <c r="H26" s="84">
        <f>H25/H24*100</f>
        <v>25</v>
      </c>
    </row>
    <row r="27" spans="1:8" ht="18.75" customHeight="1">
      <c r="A27" s="200"/>
      <c r="B27" s="139" t="s">
        <v>77</v>
      </c>
      <c r="C27" s="140"/>
      <c r="D27" s="77">
        <v>429</v>
      </c>
      <c r="E27" s="78">
        <v>10</v>
      </c>
      <c r="F27" s="79">
        <v>19</v>
      </c>
      <c r="G27" s="79">
        <v>9</v>
      </c>
      <c r="H27" s="80">
        <v>2</v>
      </c>
    </row>
    <row r="28" spans="1:8" ht="18.75" customHeight="1">
      <c r="A28" s="200"/>
      <c r="B28" s="151" t="s">
        <v>17</v>
      </c>
      <c r="C28" s="153"/>
      <c r="D28" s="85">
        <f>D27/D24*100</f>
        <v>80.7909604519774</v>
      </c>
      <c r="E28" s="86">
        <f>E27/E24*100</f>
        <v>90.9090909090909</v>
      </c>
      <c r="F28" s="87">
        <f>F27/F24*100</f>
        <v>79.16666666666666</v>
      </c>
      <c r="G28" s="87">
        <f>G27/G24*100</f>
        <v>69.23076923076923</v>
      </c>
      <c r="H28" s="88">
        <f>H27/H24*100</f>
        <v>50</v>
      </c>
    </row>
    <row r="29" spans="1:8" ht="18.75" customHeight="1">
      <c r="A29" s="200"/>
      <c r="B29" s="170" t="s">
        <v>78</v>
      </c>
      <c r="C29" s="171"/>
      <c r="D29" s="77">
        <v>29</v>
      </c>
      <c r="E29" s="78">
        <v>0</v>
      </c>
      <c r="F29" s="79">
        <v>0</v>
      </c>
      <c r="G29" s="79">
        <v>0</v>
      </c>
      <c r="H29" s="80">
        <v>1</v>
      </c>
    </row>
    <row r="30" spans="1:8" ht="18.75" customHeight="1" thickBot="1">
      <c r="A30" s="201"/>
      <c r="B30" s="151" t="s">
        <v>17</v>
      </c>
      <c r="C30" s="153"/>
      <c r="D30" s="89">
        <f>D29/D24*100</f>
        <v>5.4613935969868175</v>
      </c>
      <c r="E30" s="90">
        <f>E29/E24*100</f>
        <v>0</v>
      </c>
      <c r="F30" s="91">
        <f>F29/F24*100</f>
        <v>0</v>
      </c>
      <c r="G30" s="91">
        <f>G29/G24*100</f>
        <v>0</v>
      </c>
      <c r="H30" s="92">
        <f>H29/H24*100</f>
        <v>25</v>
      </c>
    </row>
    <row r="31" spans="1:8" ht="18.75" customHeight="1">
      <c r="A31" s="172" t="s">
        <v>80</v>
      </c>
      <c r="B31" s="177" t="s">
        <v>74</v>
      </c>
      <c r="C31" s="138"/>
      <c r="D31" s="73">
        <v>531</v>
      </c>
      <c r="E31" s="74">
        <v>11</v>
      </c>
      <c r="F31" s="75">
        <v>24</v>
      </c>
      <c r="G31" s="75">
        <v>13</v>
      </c>
      <c r="H31" s="76">
        <v>4</v>
      </c>
    </row>
    <row r="32" spans="1:8" ht="18.75" customHeight="1">
      <c r="A32" s="175"/>
      <c r="B32" s="139" t="s">
        <v>81</v>
      </c>
      <c r="C32" s="140"/>
      <c r="D32" s="77">
        <v>110</v>
      </c>
      <c r="E32" s="78">
        <v>2</v>
      </c>
      <c r="F32" s="79">
        <v>7</v>
      </c>
      <c r="G32" s="79">
        <v>6</v>
      </c>
      <c r="H32" s="80">
        <v>1</v>
      </c>
    </row>
    <row r="33" spans="1:8" ht="18.75" customHeight="1">
      <c r="A33" s="175"/>
      <c r="B33" s="151" t="s">
        <v>17</v>
      </c>
      <c r="C33" s="153"/>
      <c r="D33" s="81">
        <f>D32/D31*100</f>
        <v>20.715630885122412</v>
      </c>
      <c r="E33" s="82">
        <f>E32/E31*100</f>
        <v>18.181818181818183</v>
      </c>
      <c r="F33" s="83">
        <f>F32/F31*100</f>
        <v>29.166666666666668</v>
      </c>
      <c r="G33" s="83">
        <f>G32/G31*100</f>
        <v>46.15384615384615</v>
      </c>
      <c r="H33" s="84">
        <f>H32/H31*100</f>
        <v>25</v>
      </c>
    </row>
    <row r="34" spans="1:8" ht="18.75" customHeight="1">
      <c r="A34" s="175"/>
      <c r="B34" s="139" t="s">
        <v>82</v>
      </c>
      <c r="C34" s="140"/>
      <c r="D34" s="77">
        <v>360</v>
      </c>
      <c r="E34" s="78">
        <v>9</v>
      </c>
      <c r="F34" s="79">
        <v>17</v>
      </c>
      <c r="G34" s="79">
        <v>7</v>
      </c>
      <c r="H34" s="80">
        <v>2</v>
      </c>
    </row>
    <row r="35" spans="1:8" ht="18.75" customHeight="1">
      <c r="A35" s="175"/>
      <c r="B35" s="151" t="s">
        <v>17</v>
      </c>
      <c r="C35" s="153"/>
      <c r="D35" s="85">
        <f>D34/D31*100</f>
        <v>67.79661016949152</v>
      </c>
      <c r="E35" s="86">
        <f>E34/E31*100</f>
        <v>81.81818181818183</v>
      </c>
      <c r="F35" s="87">
        <f>F34/F31*100</f>
        <v>70.83333333333334</v>
      </c>
      <c r="G35" s="87">
        <f>G34/G31*100</f>
        <v>53.84615384615385</v>
      </c>
      <c r="H35" s="88">
        <f>H34/H31*100</f>
        <v>50</v>
      </c>
    </row>
    <row r="36" spans="1:8" ht="18.75" customHeight="1">
      <c r="A36" s="175"/>
      <c r="B36" s="170" t="s">
        <v>78</v>
      </c>
      <c r="C36" s="171"/>
      <c r="D36" s="77">
        <v>61</v>
      </c>
      <c r="E36" s="78">
        <v>0</v>
      </c>
      <c r="F36" s="79">
        <v>0</v>
      </c>
      <c r="G36" s="79">
        <v>0</v>
      </c>
      <c r="H36" s="80">
        <v>1</v>
      </c>
    </row>
    <row r="37" spans="1:8" ht="18.75" customHeight="1" thickBot="1">
      <c r="A37" s="176"/>
      <c r="B37" s="151" t="s">
        <v>17</v>
      </c>
      <c r="C37" s="153"/>
      <c r="D37" s="89">
        <f>D36/D31*100</f>
        <v>11.487758945386064</v>
      </c>
      <c r="E37" s="90">
        <f>E36/E31*100</f>
        <v>0</v>
      </c>
      <c r="F37" s="91">
        <f>F36/F31*100</f>
        <v>0</v>
      </c>
      <c r="G37" s="91">
        <f>G36/G31*100</f>
        <v>0</v>
      </c>
      <c r="H37" s="126">
        <f>H36/H31*100</f>
        <v>25</v>
      </c>
    </row>
    <row r="38" spans="1:8" ht="18.75" customHeight="1">
      <c r="A38" s="172" t="s">
        <v>83</v>
      </c>
      <c r="B38" s="177" t="s">
        <v>74</v>
      </c>
      <c r="C38" s="138"/>
      <c r="D38" s="73">
        <v>531</v>
      </c>
      <c r="E38" s="74">
        <v>11</v>
      </c>
      <c r="F38" s="75">
        <v>24</v>
      </c>
      <c r="G38" s="75">
        <v>13</v>
      </c>
      <c r="H38" s="76">
        <v>4</v>
      </c>
    </row>
    <row r="39" spans="1:8" ht="18.75" customHeight="1">
      <c r="A39" s="200"/>
      <c r="B39" s="139" t="s">
        <v>86</v>
      </c>
      <c r="C39" s="140"/>
      <c r="D39" s="77">
        <v>212</v>
      </c>
      <c r="E39" s="78">
        <v>4</v>
      </c>
      <c r="F39" s="79">
        <v>11</v>
      </c>
      <c r="G39" s="79">
        <v>2</v>
      </c>
      <c r="H39" s="104">
        <v>3</v>
      </c>
    </row>
    <row r="40" spans="1:8" ht="18.75" customHeight="1">
      <c r="A40" s="200"/>
      <c r="B40" s="151" t="s">
        <v>17</v>
      </c>
      <c r="C40" s="153"/>
      <c r="D40" s="81">
        <f>D39/D38*100</f>
        <v>39.92467043314501</v>
      </c>
      <c r="E40" s="82">
        <f>E39/E38*100</f>
        <v>36.36363636363637</v>
      </c>
      <c r="F40" s="83">
        <f>F39/F38*100</f>
        <v>45.83333333333333</v>
      </c>
      <c r="G40" s="83">
        <f>G39/G38*100</f>
        <v>15.384615384615385</v>
      </c>
      <c r="H40" s="84">
        <f>H39/H38*100</f>
        <v>75</v>
      </c>
    </row>
    <row r="41" spans="1:8" ht="18.75" customHeight="1">
      <c r="A41" s="200"/>
      <c r="B41" s="139" t="s">
        <v>87</v>
      </c>
      <c r="C41" s="140"/>
      <c r="D41" s="77">
        <v>296</v>
      </c>
      <c r="E41" s="78">
        <v>7</v>
      </c>
      <c r="F41" s="79">
        <v>13</v>
      </c>
      <c r="G41" s="79">
        <v>11</v>
      </c>
      <c r="H41" s="80">
        <v>1</v>
      </c>
    </row>
    <row r="42" spans="1:8" ht="18.75" customHeight="1">
      <c r="A42" s="200"/>
      <c r="B42" s="151" t="s">
        <v>17</v>
      </c>
      <c r="C42" s="153"/>
      <c r="D42" s="85">
        <f>D41/D38*100</f>
        <v>55.74387947269304</v>
      </c>
      <c r="E42" s="86">
        <f>E41/E38*100</f>
        <v>63.63636363636363</v>
      </c>
      <c r="F42" s="87">
        <f>F41/F38*100</f>
        <v>54.166666666666664</v>
      </c>
      <c r="G42" s="87">
        <f>G41/G38*100</f>
        <v>84.61538461538461</v>
      </c>
      <c r="H42" s="88">
        <f>H41/H38*100</f>
        <v>25</v>
      </c>
    </row>
    <row r="43" spans="1:8" ht="18.75" customHeight="1">
      <c r="A43" s="200"/>
      <c r="B43" s="170" t="s">
        <v>88</v>
      </c>
      <c r="C43" s="171"/>
      <c r="D43" s="77">
        <v>5</v>
      </c>
      <c r="E43" s="78">
        <v>0</v>
      </c>
      <c r="F43" s="79">
        <v>0</v>
      </c>
      <c r="G43" s="79">
        <v>0</v>
      </c>
      <c r="H43" s="80">
        <v>0</v>
      </c>
    </row>
    <row r="44" spans="1:8" ht="18.75" customHeight="1" thickBot="1">
      <c r="A44" s="201"/>
      <c r="B44" s="162" t="s">
        <v>17</v>
      </c>
      <c r="C44" s="163"/>
      <c r="D44" s="69">
        <f>D43/D38*100</f>
        <v>0.9416195856873822</v>
      </c>
      <c r="E44" s="70">
        <f>E43/E38*100</f>
        <v>0</v>
      </c>
      <c r="F44" s="71">
        <f>F43/F38*100</f>
        <v>0</v>
      </c>
      <c r="G44" s="71">
        <f>G43/G38*100</f>
        <v>0</v>
      </c>
      <c r="H44" s="72">
        <f>H43/H38*100</f>
        <v>0</v>
      </c>
    </row>
    <row r="45" spans="1:8" ht="18.75" customHeight="1">
      <c r="A45" s="172" t="s">
        <v>84</v>
      </c>
      <c r="B45" s="177" t="s">
        <v>74</v>
      </c>
      <c r="C45" s="138"/>
      <c r="D45" s="73">
        <v>531</v>
      </c>
      <c r="E45" s="74">
        <v>11</v>
      </c>
      <c r="F45" s="75">
        <v>24</v>
      </c>
      <c r="G45" s="75">
        <v>13</v>
      </c>
      <c r="H45" s="76">
        <v>4</v>
      </c>
    </row>
    <row r="46" spans="1:8" ht="18.75" customHeight="1">
      <c r="A46" s="175"/>
      <c r="B46" s="139" t="s">
        <v>86</v>
      </c>
      <c r="C46" s="140"/>
      <c r="D46" s="77">
        <v>312</v>
      </c>
      <c r="E46" s="78">
        <v>4</v>
      </c>
      <c r="F46" s="79">
        <v>16</v>
      </c>
      <c r="G46" s="79">
        <v>7</v>
      </c>
      <c r="H46" s="80">
        <v>2</v>
      </c>
    </row>
    <row r="47" spans="1:8" ht="18.75" customHeight="1">
      <c r="A47" s="175"/>
      <c r="B47" s="151" t="s">
        <v>17</v>
      </c>
      <c r="C47" s="153"/>
      <c r="D47" s="81">
        <f>D46/D45*100</f>
        <v>58.75706214689266</v>
      </c>
      <c r="E47" s="82">
        <f>E46/E45*100</f>
        <v>36.36363636363637</v>
      </c>
      <c r="F47" s="83">
        <f>F46/F45*100</f>
        <v>66.66666666666666</v>
      </c>
      <c r="G47" s="83">
        <f>G46/G45*100</f>
        <v>53.84615384615385</v>
      </c>
      <c r="H47" s="84">
        <f>H46/H45*100</f>
        <v>50</v>
      </c>
    </row>
    <row r="48" spans="1:8" ht="18.75" customHeight="1">
      <c r="A48" s="175"/>
      <c r="B48" s="139" t="s">
        <v>87</v>
      </c>
      <c r="C48" s="140"/>
      <c r="D48" s="77">
        <v>192</v>
      </c>
      <c r="E48" s="78">
        <v>7</v>
      </c>
      <c r="F48" s="79">
        <v>8</v>
      </c>
      <c r="G48" s="79">
        <v>6</v>
      </c>
      <c r="H48" s="80">
        <v>2</v>
      </c>
    </row>
    <row r="49" spans="1:8" ht="18.75" customHeight="1">
      <c r="A49" s="175"/>
      <c r="B49" s="151" t="s">
        <v>17</v>
      </c>
      <c r="C49" s="153"/>
      <c r="D49" s="85">
        <f>D48/D45*100</f>
        <v>36.15819209039548</v>
      </c>
      <c r="E49" s="86">
        <f>E48/E45*100</f>
        <v>63.63636363636363</v>
      </c>
      <c r="F49" s="87">
        <f>F48/F45*100</f>
        <v>33.33333333333333</v>
      </c>
      <c r="G49" s="87">
        <f>G48/G45*100</f>
        <v>46.15384615384615</v>
      </c>
      <c r="H49" s="88">
        <f>H48/H45*100</f>
        <v>50</v>
      </c>
    </row>
    <row r="50" spans="1:8" ht="18.75" customHeight="1">
      <c r="A50" s="175"/>
      <c r="B50" s="170" t="s">
        <v>88</v>
      </c>
      <c r="C50" s="171"/>
      <c r="D50" s="77">
        <v>9</v>
      </c>
      <c r="E50" s="78">
        <v>0</v>
      </c>
      <c r="F50" s="79">
        <v>0</v>
      </c>
      <c r="G50" s="79">
        <v>0</v>
      </c>
      <c r="H50" s="80">
        <v>0</v>
      </c>
    </row>
    <row r="51" spans="1:8" ht="18.75" customHeight="1" thickBot="1">
      <c r="A51" s="176"/>
      <c r="B51" s="162" t="s">
        <v>17</v>
      </c>
      <c r="C51" s="163"/>
      <c r="D51" s="123">
        <f>D50/D45*100</f>
        <v>1.694915254237288</v>
      </c>
      <c r="E51" s="124">
        <f>E50/E45*100</f>
        <v>0</v>
      </c>
      <c r="F51" s="125">
        <f>F50/F45*100</f>
        <v>0</v>
      </c>
      <c r="G51" s="125">
        <f>G50/G45*100</f>
        <v>0</v>
      </c>
      <c r="H51" s="126">
        <f>H50/H45*100</f>
        <v>0</v>
      </c>
    </row>
    <row r="52" spans="1:8" ht="18.75" customHeight="1">
      <c r="A52" s="172" t="s">
        <v>85</v>
      </c>
      <c r="B52" s="177" t="s">
        <v>74</v>
      </c>
      <c r="C52" s="138"/>
      <c r="D52" s="73">
        <v>531</v>
      </c>
      <c r="E52" s="74">
        <v>11</v>
      </c>
      <c r="F52" s="75">
        <v>24</v>
      </c>
      <c r="G52" s="75">
        <v>13</v>
      </c>
      <c r="H52" s="76">
        <v>4</v>
      </c>
    </row>
    <row r="53" spans="1:8" ht="18.75" customHeight="1">
      <c r="A53" s="175"/>
      <c r="B53" s="139" t="s">
        <v>89</v>
      </c>
      <c r="C53" s="140"/>
      <c r="D53" s="77">
        <v>33</v>
      </c>
      <c r="E53" s="78">
        <v>1</v>
      </c>
      <c r="F53" s="79">
        <v>3</v>
      </c>
      <c r="G53" s="79">
        <v>0</v>
      </c>
      <c r="H53" s="80">
        <v>3</v>
      </c>
    </row>
    <row r="54" spans="1:8" ht="18.75" customHeight="1">
      <c r="A54" s="175"/>
      <c r="B54" s="151" t="s">
        <v>17</v>
      </c>
      <c r="C54" s="153"/>
      <c r="D54" s="81">
        <f>D53/D52*100</f>
        <v>6.214689265536723</v>
      </c>
      <c r="E54" s="82">
        <f>E53/E52*100</f>
        <v>9.090909090909092</v>
      </c>
      <c r="F54" s="83">
        <f>F53/F52*100</f>
        <v>12.5</v>
      </c>
      <c r="G54" s="83">
        <f>G53/G52*100</f>
        <v>0</v>
      </c>
      <c r="H54" s="84">
        <f>H53/H52*100</f>
        <v>75</v>
      </c>
    </row>
    <row r="55" spans="1:8" ht="18.75" customHeight="1">
      <c r="A55" s="175"/>
      <c r="B55" s="139" t="s">
        <v>90</v>
      </c>
      <c r="C55" s="140"/>
      <c r="D55" s="77">
        <v>12</v>
      </c>
      <c r="E55" s="78">
        <v>0</v>
      </c>
      <c r="F55" s="79">
        <v>3</v>
      </c>
      <c r="G55" s="79">
        <v>1</v>
      </c>
      <c r="H55" s="80">
        <v>0</v>
      </c>
    </row>
    <row r="56" spans="1:8" ht="18.75" customHeight="1">
      <c r="A56" s="175"/>
      <c r="B56" s="151" t="s">
        <v>17</v>
      </c>
      <c r="C56" s="153"/>
      <c r="D56" s="85">
        <f>D55/D52*100</f>
        <v>2.2598870056497176</v>
      </c>
      <c r="E56" s="86">
        <f>E55/E52*100</f>
        <v>0</v>
      </c>
      <c r="F56" s="87">
        <f>F55/F52*100</f>
        <v>12.5</v>
      </c>
      <c r="G56" s="87">
        <f>G55/G52*100</f>
        <v>7.6923076923076925</v>
      </c>
      <c r="H56" s="88">
        <f>H55/H52*100</f>
        <v>0</v>
      </c>
    </row>
    <row r="57" spans="1:8" ht="18.75" customHeight="1">
      <c r="A57" s="175"/>
      <c r="B57" s="170" t="s">
        <v>91</v>
      </c>
      <c r="C57" s="171"/>
      <c r="D57" s="77">
        <v>138</v>
      </c>
      <c r="E57" s="78">
        <v>10</v>
      </c>
      <c r="F57" s="79">
        <v>11</v>
      </c>
      <c r="G57" s="79">
        <v>8</v>
      </c>
      <c r="H57" s="80">
        <v>0</v>
      </c>
    </row>
    <row r="58" spans="1:8" ht="18.75" customHeight="1">
      <c r="A58" s="175"/>
      <c r="B58" s="192" t="s">
        <v>17</v>
      </c>
      <c r="C58" s="193"/>
      <c r="D58" s="89">
        <f>D57/D52*100</f>
        <v>25.98870056497175</v>
      </c>
      <c r="E58" s="90">
        <f>E57/E52*100</f>
        <v>90.9090909090909</v>
      </c>
      <c r="F58" s="91">
        <f>F57/F52*100</f>
        <v>45.83333333333333</v>
      </c>
      <c r="G58" s="91">
        <f>G57/G52*100</f>
        <v>61.53846153846154</v>
      </c>
      <c r="H58" s="92">
        <f>H57/H52*100</f>
        <v>0</v>
      </c>
    </row>
    <row r="59" spans="1:8" ht="18.75" customHeight="1">
      <c r="A59" s="202"/>
      <c r="B59" s="147" t="s">
        <v>92</v>
      </c>
      <c r="C59" s="148"/>
      <c r="D59" s="65">
        <v>50</v>
      </c>
      <c r="E59" s="66">
        <v>0</v>
      </c>
      <c r="F59" s="67">
        <v>4</v>
      </c>
      <c r="G59" s="67">
        <v>3</v>
      </c>
      <c r="H59" s="68">
        <v>0</v>
      </c>
    </row>
    <row r="60" spans="1:8" ht="18.75" customHeight="1" thickBot="1">
      <c r="A60" s="203"/>
      <c r="B60" s="162" t="s">
        <v>17</v>
      </c>
      <c r="C60" s="163"/>
      <c r="D60" s="69">
        <f>D59/D52*100</f>
        <v>9.416195856873824</v>
      </c>
      <c r="E60" s="70">
        <f>E59/E52*100</f>
        <v>0</v>
      </c>
      <c r="F60" s="71">
        <f>F59/F52*100</f>
        <v>16.666666666666664</v>
      </c>
      <c r="G60" s="71">
        <f>G59/G52*100</f>
        <v>23.076923076923077</v>
      </c>
      <c r="H60" s="72">
        <f>H59/H52*100</f>
        <v>0</v>
      </c>
    </row>
    <row r="61" spans="4:8" ht="18.75" customHeight="1">
      <c r="D61" s="32"/>
      <c r="E61" s="32"/>
      <c r="F61" s="32"/>
      <c r="G61" s="32"/>
      <c r="H61" s="32"/>
    </row>
    <row r="62" spans="1:8" ht="18.75" customHeight="1" thickBot="1">
      <c r="A62" s="37" t="s">
        <v>93</v>
      </c>
      <c r="D62" s="32"/>
      <c r="E62" s="32"/>
      <c r="F62" s="32"/>
      <c r="G62" s="32"/>
      <c r="H62" s="32"/>
    </row>
    <row r="63" spans="1:8" ht="18.75" customHeight="1" thickBot="1">
      <c r="A63" s="179" t="s">
        <v>13</v>
      </c>
      <c r="B63" s="180"/>
      <c r="C63" s="180"/>
      <c r="D63" s="43" t="s">
        <v>14</v>
      </c>
      <c r="E63" s="42" t="s">
        <v>0</v>
      </c>
      <c r="F63" s="33" t="s">
        <v>1</v>
      </c>
      <c r="G63" s="34" t="s">
        <v>5</v>
      </c>
      <c r="H63" s="35" t="s">
        <v>2</v>
      </c>
    </row>
    <row r="64" spans="1:8" ht="18.75" customHeight="1">
      <c r="A64" s="172" t="s">
        <v>75</v>
      </c>
      <c r="B64" s="177" t="s">
        <v>74</v>
      </c>
      <c r="C64" s="138"/>
      <c r="D64" s="73">
        <v>2882</v>
      </c>
      <c r="E64" s="74">
        <v>414</v>
      </c>
      <c r="F64" s="75">
        <v>244</v>
      </c>
      <c r="G64" s="75">
        <v>213</v>
      </c>
      <c r="H64" s="76">
        <v>9</v>
      </c>
    </row>
    <row r="65" spans="1:8" ht="18.75" customHeight="1">
      <c r="A65" s="175"/>
      <c r="B65" s="139" t="s">
        <v>76</v>
      </c>
      <c r="C65" s="140"/>
      <c r="D65" s="77">
        <v>199</v>
      </c>
      <c r="E65" s="78">
        <v>0</v>
      </c>
      <c r="F65" s="79">
        <v>23</v>
      </c>
      <c r="G65" s="79">
        <v>10</v>
      </c>
      <c r="H65" s="80">
        <v>3</v>
      </c>
    </row>
    <row r="66" spans="1:8" ht="18.75" customHeight="1">
      <c r="A66" s="175"/>
      <c r="B66" s="151" t="s">
        <v>17</v>
      </c>
      <c r="C66" s="153"/>
      <c r="D66" s="81">
        <f>D65/D64*100</f>
        <v>6.904927133934767</v>
      </c>
      <c r="E66" s="82">
        <f>E65/E64*100</f>
        <v>0</v>
      </c>
      <c r="F66" s="83">
        <f>F65/F64*100</f>
        <v>9.426229508196721</v>
      </c>
      <c r="G66" s="83">
        <f>G65/G64*100</f>
        <v>4.694835680751173</v>
      </c>
      <c r="H66" s="84">
        <f>H65/H64*100</f>
        <v>33.33333333333333</v>
      </c>
    </row>
    <row r="67" spans="1:8" ht="18.75" customHeight="1">
      <c r="A67" s="175"/>
      <c r="B67" s="139" t="s">
        <v>77</v>
      </c>
      <c r="C67" s="140"/>
      <c r="D67" s="77">
        <v>1891</v>
      </c>
      <c r="E67" s="78">
        <v>15</v>
      </c>
      <c r="F67" s="79">
        <v>193</v>
      </c>
      <c r="G67" s="79">
        <v>188</v>
      </c>
      <c r="H67" s="134">
        <v>1</v>
      </c>
    </row>
    <row r="68" spans="1:8" ht="18.75" customHeight="1">
      <c r="A68" s="175"/>
      <c r="B68" s="151" t="s">
        <v>17</v>
      </c>
      <c r="C68" s="153"/>
      <c r="D68" s="85">
        <f>D67/D64*100</f>
        <v>65.61415683553088</v>
      </c>
      <c r="E68" s="86">
        <f>E67/E64*100</f>
        <v>3.6231884057971016</v>
      </c>
      <c r="F68" s="87">
        <f>F67/F64*100</f>
        <v>79.09836065573771</v>
      </c>
      <c r="G68" s="87">
        <f>G67/G64*100</f>
        <v>88.26291079812206</v>
      </c>
      <c r="H68" s="88">
        <f>H67/H64*100</f>
        <v>11.11111111111111</v>
      </c>
    </row>
    <row r="69" spans="1:8" ht="18.75" customHeight="1">
      <c r="A69" s="175"/>
      <c r="B69" s="170" t="s">
        <v>78</v>
      </c>
      <c r="C69" s="171"/>
      <c r="D69" s="77">
        <v>792</v>
      </c>
      <c r="E69" s="78">
        <v>399</v>
      </c>
      <c r="F69" s="79">
        <v>28</v>
      </c>
      <c r="G69" s="79">
        <v>15</v>
      </c>
      <c r="H69" s="80">
        <v>5</v>
      </c>
    </row>
    <row r="70" spans="1:8" ht="18.75" customHeight="1" thickBot="1">
      <c r="A70" s="176"/>
      <c r="B70" s="151" t="s">
        <v>17</v>
      </c>
      <c r="C70" s="153"/>
      <c r="D70" s="89">
        <f>D69/D64*100</f>
        <v>27.480916030534353</v>
      </c>
      <c r="E70" s="90">
        <f>E69/E64*100</f>
        <v>96.37681159420289</v>
      </c>
      <c r="F70" s="91">
        <f>F69/F64*100</f>
        <v>11.475409836065573</v>
      </c>
      <c r="G70" s="91">
        <f>G69/G64*100</f>
        <v>7.042253521126761</v>
      </c>
      <c r="H70" s="92">
        <f>H69/H64*100</f>
        <v>55.55555555555556</v>
      </c>
    </row>
    <row r="71" spans="1:8" ht="18.75" customHeight="1">
      <c r="A71" s="172" t="s">
        <v>80</v>
      </c>
      <c r="B71" s="177" t="s">
        <v>74</v>
      </c>
      <c r="C71" s="138"/>
      <c r="D71" s="73">
        <v>2882</v>
      </c>
      <c r="E71" s="74">
        <v>414</v>
      </c>
      <c r="F71" s="75">
        <v>244</v>
      </c>
      <c r="G71" s="75">
        <v>213</v>
      </c>
      <c r="H71" s="76">
        <v>9</v>
      </c>
    </row>
    <row r="72" spans="1:8" ht="18.75" customHeight="1">
      <c r="A72" s="175"/>
      <c r="B72" s="139" t="s">
        <v>81</v>
      </c>
      <c r="C72" s="140"/>
      <c r="D72" s="77">
        <v>413</v>
      </c>
      <c r="E72" s="78">
        <v>1</v>
      </c>
      <c r="F72" s="79">
        <v>47</v>
      </c>
      <c r="G72" s="79">
        <v>41</v>
      </c>
      <c r="H72" s="80">
        <v>3</v>
      </c>
    </row>
    <row r="73" spans="1:8" ht="18.75" customHeight="1">
      <c r="A73" s="175"/>
      <c r="B73" s="151" t="s">
        <v>17</v>
      </c>
      <c r="C73" s="153"/>
      <c r="D73" s="81">
        <f>D72/D71*100</f>
        <v>14.33032616238723</v>
      </c>
      <c r="E73" s="82">
        <f>E72/E71*100</f>
        <v>0.24154589371980675</v>
      </c>
      <c r="F73" s="83">
        <f>F72/F71*100</f>
        <v>19.262295081967213</v>
      </c>
      <c r="G73" s="83">
        <f>G72/G71*100</f>
        <v>19.248826291079812</v>
      </c>
      <c r="H73" s="84">
        <f>H72/H71*100</f>
        <v>33.33333333333333</v>
      </c>
    </row>
    <row r="74" spans="1:8" ht="18.75" customHeight="1">
      <c r="A74" s="175"/>
      <c r="B74" s="139" t="s">
        <v>82</v>
      </c>
      <c r="C74" s="140"/>
      <c r="D74" s="77">
        <v>1503</v>
      </c>
      <c r="E74" s="78">
        <v>14</v>
      </c>
      <c r="F74" s="79">
        <v>168</v>
      </c>
      <c r="G74" s="79">
        <v>157</v>
      </c>
      <c r="H74" s="80">
        <v>1</v>
      </c>
    </row>
    <row r="75" spans="1:8" ht="18.75" customHeight="1">
      <c r="A75" s="175"/>
      <c r="B75" s="151" t="s">
        <v>17</v>
      </c>
      <c r="C75" s="153"/>
      <c r="D75" s="85">
        <f>D74/D71*100</f>
        <v>52.151283830673144</v>
      </c>
      <c r="E75" s="86">
        <f>E74/E71*100</f>
        <v>3.3816425120772946</v>
      </c>
      <c r="F75" s="87">
        <f>F74/F71*100</f>
        <v>68.85245901639344</v>
      </c>
      <c r="G75" s="87">
        <f>G74/G71*100</f>
        <v>73.70892018779342</v>
      </c>
      <c r="H75" s="88">
        <f>H74/H71*100</f>
        <v>11.11111111111111</v>
      </c>
    </row>
    <row r="76" spans="1:8" ht="18.75" customHeight="1">
      <c r="A76" s="175"/>
      <c r="B76" s="170" t="s">
        <v>78</v>
      </c>
      <c r="C76" s="171"/>
      <c r="D76" s="77">
        <v>966</v>
      </c>
      <c r="E76" s="78">
        <v>399</v>
      </c>
      <c r="F76" s="79">
        <v>29</v>
      </c>
      <c r="G76" s="79">
        <v>15</v>
      </c>
      <c r="H76" s="80">
        <v>5</v>
      </c>
    </row>
    <row r="77" spans="1:8" ht="18.75" customHeight="1" thickBot="1">
      <c r="A77" s="176"/>
      <c r="B77" s="151" t="s">
        <v>17</v>
      </c>
      <c r="C77" s="153"/>
      <c r="D77" s="89">
        <f>D76/D71*100</f>
        <v>33.518390006939626</v>
      </c>
      <c r="E77" s="90">
        <f>E76/E71*100</f>
        <v>96.37681159420289</v>
      </c>
      <c r="F77" s="91">
        <f>F76/F71*100</f>
        <v>11.885245901639344</v>
      </c>
      <c r="G77" s="91">
        <f>G76/G71*100</f>
        <v>7.042253521126761</v>
      </c>
      <c r="H77" s="135">
        <f>H76/H71*100</f>
        <v>55.55555555555556</v>
      </c>
    </row>
    <row r="78" spans="1:8" ht="18.75" customHeight="1">
      <c r="A78" s="172" t="s">
        <v>83</v>
      </c>
      <c r="B78" s="177" t="s">
        <v>74</v>
      </c>
      <c r="C78" s="138"/>
      <c r="D78" s="73">
        <v>2882</v>
      </c>
      <c r="E78" s="74">
        <v>414</v>
      </c>
      <c r="F78" s="75">
        <v>244</v>
      </c>
      <c r="G78" s="75">
        <v>213</v>
      </c>
      <c r="H78" s="76">
        <v>9</v>
      </c>
    </row>
    <row r="79" spans="1:8" ht="18.75" customHeight="1">
      <c r="A79" s="200"/>
      <c r="B79" s="139" t="s">
        <v>86</v>
      </c>
      <c r="C79" s="140"/>
      <c r="D79" s="77">
        <v>1134</v>
      </c>
      <c r="E79" s="78">
        <v>36</v>
      </c>
      <c r="F79" s="79">
        <v>140</v>
      </c>
      <c r="G79" s="79">
        <v>83</v>
      </c>
      <c r="H79" s="80">
        <v>5</v>
      </c>
    </row>
    <row r="80" spans="1:8" ht="18.75" customHeight="1">
      <c r="A80" s="200"/>
      <c r="B80" s="151" t="s">
        <v>17</v>
      </c>
      <c r="C80" s="153"/>
      <c r="D80" s="81">
        <f>D79/D78*100</f>
        <v>39.34767522553782</v>
      </c>
      <c r="E80" s="82">
        <f>E79/E78*100</f>
        <v>8.695652173913043</v>
      </c>
      <c r="F80" s="83">
        <f>F79/F78*100</f>
        <v>57.377049180327866</v>
      </c>
      <c r="G80" s="83">
        <f>G79/G78*100</f>
        <v>38.967136150234744</v>
      </c>
      <c r="H80" s="84">
        <f>H79/H78*100</f>
        <v>55.55555555555556</v>
      </c>
    </row>
    <row r="81" spans="1:8" ht="18.75" customHeight="1">
      <c r="A81" s="200"/>
      <c r="B81" s="139" t="s">
        <v>87</v>
      </c>
      <c r="C81" s="140"/>
      <c r="D81" s="77">
        <v>1469</v>
      </c>
      <c r="E81" s="78">
        <v>377</v>
      </c>
      <c r="F81" s="79">
        <v>76</v>
      </c>
      <c r="G81" s="79">
        <v>114</v>
      </c>
      <c r="H81" s="80">
        <v>4</v>
      </c>
    </row>
    <row r="82" spans="1:8" ht="18.75" customHeight="1">
      <c r="A82" s="200"/>
      <c r="B82" s="151" t="s">
        <v>17</v>
      </c>
      <c r="C82" s="153"/>
      <c r="D82" s="85">
        <f>D81/D78*100</f>
        <v>50.971547536433036</v>
      </c>
      <c r="E82" s="86">
        <f>E81/E78*100</f>
        <v>91.06280193236715</v>
      </c>
      <c r="F82" s="87">
        <f>F81/F78*100</f>
        <v>31.147540983606557</v>
      </c>
      <c r="G82" s="87">
        <f>G81/G78*100</f>
        <v>53.52112676056338</v>
      </c>
      <c r="H82" s="88">
        <f>H81/H78*100</f>
        <v>44.44444444444444</v>
      </c>
    </row>
    <row r="83" spans="1:8" ht="18.75" customHeight="1">
      <c r="A83" s="200"/>
      <c r="B83" s="170" t="s">
        <v>88</v>
      </c>
      <c r="C83" s="171"/>
      <c r="D83" s="77">
        <v>37</v>
      </c>
      <c r="E83" s="78">
        <v>0</v>
      </c>
      <c r="F83" s="79">
        <v>0</v>
      </c>
      <c r="G83" s="79">
        <v>2</v>
      </c>
      <c r="H83" s="80">
        <v>0</v>
      </c>
    </row>
    <row r="84" spans="1:8" ht="18.75" customHeight="1" thickBot="1">
      <c r="A84" s="201"/>
      <c r="B84" s="151" t="s">
        <v>17</v>
      </c>
      <c r="C84" s="153"/>
      <c r="D84" s="89">
        <f>D83/D78*100</f>
        <v>1.2838306731436502</v>
      </c>
      <c r="E84" s="90">
        <f>E83/E78*100</f>
        <v>0</v>
      </c>
      <c r="F84" s="91">
        <f>F83/F78*100</f>
        <v>0</v>
      </c>
      <c r="G84" s="91">
        <f>G83/G78*100</f>
        <v>0.9389671361502347</v>
      </c>
      <c r="H84" s="92">
        <f>H83/H78*100</f>
        <v>0</v>
      </c>
    </row>
    <row r="85" spans="1:8" ht="18.75" customHeight="1">
      <c r="A85" s="172" t="s">
        <v>84</v>
      </c>
      <c r="B85" s="177" t="s">
        <v>74</v>
      </c>
      <c r="C85" s="138"/>
      <c r="D85" s="73">
        <v>2882</v>
      </c>
      <c r="E85" s="74">
        <v>414</v>
      </c>
      <c r="F85" s="75">
        <v>244</v>
      </c>
      <c r="G85" s="75">
        <v>213</v>
      </c>
      <c r="H85" s="76">
        <v>9</v>
      </c>
    </row>
    <row r="86" spans="1:8" ht="18.75" customHeight="1">
      <c r="A86" s="175"/>
      <c r="B86" s="139" t="s">
        <v>86</v>
      </c>
      <c r="C86" s="140"/>
      <c r="D86" s="77">
        <v>1443</v>
      </c>
      <c r="E86" s="78">
        <v>42</v>
      </c>
      <c r="F86" s="79">
        <v>151</v>
      </c>
      <c r="G86" s="79">
        <v>82</v>
      </c>
      <c r="H86" s="80">
        <v>5</v>
      </c>
    </row>
    <row r="87" spans="1:8" ht="18.75" customHeight="1">
      <c r="A87" s="175"/>
      <c r="B87" s="151" t="s">
        <v>17</v>
      </c>
      <c r="C87" s="153"/>
      <c r="D87" s="81">
        <f>D86/D85*100</f>
        <v>50.06939625260236</v>
      </c>
      <c r="E87" s="82">
        <f>E86/E85*100</f>
        <v>10.144927536231885</v>
      </c>
      <c r="F87" s="83">
        <f>F86/F85*100</f>
        <v>61.885245901639344</v>
      </c>
      <c r="G87" s="83">
        <f>G86/G85*100</f>
        <v>38.497652582159624</v>
      </c>
      <c r="H87" s="84">
        <f>H86/H85*100</f>
        <v>55.55555555555556</v>
      </c>
    </row>
    <row r="88" spans="1:8" ht="18.75" customHeight="1">
      <c r="A88" s="175"/>
      <c r="B88" s="139" t="s">
        <v>87</v>
      </c>
      <c r="C88" s="140"/>
      <c r="D88" s="77">
        <v>1116</v>
      </c>
      <c r="E88" s="78">
        <v>371</v>
      </c>
      <c r="F88" s="79">
        <v>63</v>
      </c>
      <c r="G88" s="79">
        <v>100</v>
      </c>
      <c r="H88" s="80">
        <v>4</v>
      </c>
    </row>
    <row r="89" spans="1:8" ht="18.75" customHeight="1">
      <c r="A89" s="175"/>
      <c r="B89" s="151" t="s">
        <v>17</v>
      </c>
      <c r="C89" s="153"/>
      <c r="D89" s="85">
        <f>D88/D85*100</f>
        <v>38.72310895211658</v>
      </c>
      <c r="E89" s="86">
        <f>E88/E85*100</f>
        <v>89.61352657004831</v>
      </c>
      <c r="F89" s="87">
        <f>F88/F85*100</f>
        <v>25.81967213114754</v>
      </c>
      <c r="G89" s="87">
        <f>G88/G85*100</f>
        <v>46.948356807511736</v>
      </c>
      <c r="H89" s="88">
        <f>H88/H85*100</f>
        <v>44.44444444444444</v>
      </c>
    </row>
    <row r="90" spans="1:8" ht="18.75" customHeight="1">
      <c r="A90" s="175"/>
      <c r="B90" s="170" t="s">
        <v>88</v>
      </c>
      <c r="C90" s="171"/>
      <c r="D90" s="77">
        <v>81</v>
      </c>
      <c r="E90" s="78">
        <v>0</v>
      </c>
      <c r="F90" s="79">
        <v>2</v>
      </c>
      <c r="G90" s="79">
        <v>17</v>
      </c>
      <c r="H90" s="80">
        <v>0</v>
      </c>
    </row>
    <row r="91" spans="1:8" ht="18.75" customHeight="1" thickBot="1">
      <c r="A91" s="176"/>
      <c r="B91" s="151" t="s">
        <v>17</v>
      </c>
      <c r="C91" s="153"/>
      <c r="D91" s="89">
        <f>D90/D85*100</f>
        <v>2.810548230395559</v>
      </c>
      <c r="E91" s="90">
        <f>E90/E85*100</f>
        <v>0</v>
      </c>
      <c r="F91" s="91">
        <f>F90/F85*100</f>
        <v>0.819672131147541</v>
      </c>
      <c r="G91" s="91">
        <f>G90/G85*100</f>
        <v>7.981220657276995</v>
      </c>
      <c r="H91" s="92">
        <f>H90/H85*100</f>
        <v>0</v>
      </c>
    </row>
    <row r="92" spans="1:8" ht="18.75" customHeight="1">
      <c r="A92" s="172" t="s">
        <v>85</v>
      </c>
      <c r="B92" s="177" t="s">
        <v>74</v>
      </c>
      <c r="C92" s="138"/>
      <c r="D92" s="73">
        <v>2882</v>
      </c>
      <c r="E92" s="74">
        <v>414</v>
      </c>
      <c r="F92" s="75">
        <v>244</v>
      </c>
      <c r="G92" s="75">
        <v>213</v>
      </c>
      <c r="H92" s="76">
        <v>9</v>
      </c>
    </row>
    <row r="93" spans="1:8" ht="18.75" customHeight="1">
      <c r="A93" s="175"/>
      <c r="B93" s="139" t="s">
        <v>89</v>
      </c>
      <c r="C93" s="140"/>
      <c r="D93" s="77">
        <v>129</v>
      </c>
      <c r="E93" s="78">
        <v>0</v>
      </c>
      <c r="F93" s="79">
        <v>37</v>
      </c>
      <c r="G93" s="79">
        <v>15</v>
      </c>
      <c r="H93" s="80">
        <v>2</v>
      </c>
    </row>
    <row r="94" spans="1:8" ht="18.75" customHeight="1">
      <c r="A94" s="175"/>
      <c r="B94" s="151" t="s">
        <v>17</v>
      </c>
      <c r="C94" s="153"/>
      <c r="D94" s="81">
        <f>D93/D92*100</f>
        <v>4.476058292852185</v>
      </c>
      <c r="E94" s="82" t="s">
        <v>108</v>
      </c>
      <c r="F94" s="83">
        <f>F93/F92*100</f>
        <v>15.163934426229508</v>
      </c>
      <c r="G94" s="83">
        <f>G93/G92*100</f>
        <v>7.042253521126761</v>
      </c>
      <c r="H94" s="84">
        <f>H93/H92*100</f>
        <v>22.22222222222222</v>
      </c>
    </row>
    <row r="95" spans="1:8" ht="18.75" customHeight="1">
      <c r="A95" s="175"/>
      <c r="B95" s="139" t="s">
        <v>90</v>
      </c>
      <c r="C95" s="140"/>
      <c r="D95" s="77">
        <v>38</v>
      </c>
      <c r="E95" s="78">
        <v>0</v>
      </c>
      <c r="F95" s="79">
        <v>6</v>
      </c>
      <c r="G95" s="79">
        <v>19</v>
      </c>
      <c r="H95" s="80">
        <v>0</v>
      </c>
    </row>
    <row r="96" spans="1:8" ht="18.75" customHeight="1">
      <c r="A96" s="175"/>
      <c r="B96" s="151" t="s">
        <v>17</v>
      </c>
      <c r="C96" s="153"/>
      <c r="D96" s="85">
        <f>D95/D92*100</f>
        <v>1.31852879944483</v>
      </c>
      <c r="E96" s="86" t="s">
        <v>108</v>
      </c>
      <c r="F96" s="87">
        <f>F95/F92*100</f>
        <v>2.459016393442623</v>
      </c>
      <c r="G96" s="87">
        <f>G95/G92*100</f>
        <v>8.92018779342723</v>
      </c>
      <c r="H96" s="88">
        <f>H95/H92*100</f>
        <v>0</v>
      </c>
    </row>
    <row r="97" spans="1:8" ht="18.75" customHeight="1">
      <c r="A97" s="175"/>
      <c r="B97" s="170" t="s">
        <v>91</v>
      </c>
      <c r="C97" s="171"/>
      <c r="D97" s="77">
        <v>875</v>
      </c>
      <c r="E97" s="78">
        <v>15</v>
      </c>
      <c r="F97" s="79">
        <v>134</v>
      </c>
      <c r="G97" s="79">
        <v>155</v>
      </c>
      <c r="H97" s="80">
        <v>2</v>
      </c>
    </row>
    <row r="98" spans="1:8" ht="18.75" customHeight="1">
      <c r="A98" s="175"/>
      <c r="B98" s="192" t="s">
        <v>17</v>
      </c>
      <c r="C98" s="193"/>
      <c r="D98" s="89">
        <f>D97/D92*100</f>
        <v>30.360860513532266</v>
      </c>
      <c r="E98" s="90">
        <f>E97/E92*100</f>
        <v>3.6231884057971016</v>
      </c>
      <c r="F98" s="91">
        <f>F97/F92*100</f>
        <v>54.91803278688525</v>
      </c>
      <c r="G98" s="91">
        <f>G97/G92*100</f>
        <v>72.76995305164318</v>
      </c>
      <c r="H98" s="92">
        <f>H97/H92*100</f>
        <v>22.22222222222222</v>
      </c>
    </row>
    <row r="99" spans="1:8" ht="18.75" customHeight="1">
      <c r="A99" s="202"/>
      <c r="B99" s="147" t="s">
        <v>92</v>
      </c>
      <c r="C99" s="148"/>
      <c r="D99" s="65">
        <v>61</v>
      </c>
      <c r="E99" s="66">
        <v>0</v>
      </c>
      <c r="F99" s="67">
        <v>18</v>
      </c>
      <c r="G99" s="67">
        <v>8</v>
      </c>
      <c r="H99" s="68">
        <v>0</v>
      </c>
    </row>
    <row r="100" spans="1:8" ht="18.75" customHeight="1" thickBot="1">
      <c r="A100" s="203"/>
      <c r="B100" s="162" t="s">
        <v>17</v>
      </c>
      <c r="C100" s="163"/>
      <c r="D100" s="69">
        <f>D99/D92*100</f>
        <v>2.116585704371964</v>
      </c>
      <c r="E100" s="70" t="s">
        <v>108</v>
      </c>
      <c r="F100" s="71">
        <f>F99/F92*100</f>
        <v>7.377049180327869</v>
      </c>
      <c r="G100" s="71">
        <f>G99/G92*100</f>
        <v>3.755868544600939</v>
      </c>
      <c r="H100" s="72">
        <f>H99/H92*100</f>
        <v>0</v>
      </c>
    </row>
    <row r="101" ht="24.75" customHeight="1">
      <c r="H101" s="12" t="s">
        <v>125</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A92:A100"/>
    <mergeCell ref="B92:C92"/>
    <mergeCell ref="B93:C93"/>
    <mergeCell ref="B94:C94"/>
    <mergeCell ref="B95:C95"/>
    <mergeCell ref="B96:C96"/>
    <mergeCell ref="B97:C97"/>
    <mergeCell ref="B98:C98"/>
    <mergeCell ref="B99:C99"/>
    <mergeCell ref="B100:C100"/>
    <mergeCell ref="A85:A91"/>
    <mergeCell ref="B85:C85"/>
    <mergeCell ref="B86:C86"/>
    <mergeCell ref="B87:C87"/>
    <mergeCell ref="B88:C88"/>
    <mergeCell ref="B89:C89"/>
    <mergeCell ref="B90:C90"/>
    <mergeCell ref="B91:C91"/>
    <mergeCell ref="A64:A70"/>
    <mergeCell ref="A78:A84"/>
    <mergeCell ref="B78:C78"/>
    <mergeCell ref="B79:C79"/>
    <mergeCell ref="B80:C80"/>
    <mergeCell ref="B81:C81"/>
    <mergeCell ref="B82:C82"/>
    <mergeCell ref="B83:C83"/>
    <mergeCell ref="B84:C84"/>
    <mergeCell ref="B69:C69"/>
    <mergeCell ref="A45:A51"/>
    <mergeCell ref="A71:A77"/>
    <mergeCell ref="B71:C71"/>
    <mergeCell ref="B72:C72"/>
    <mergeCell ref="B73:C73"/>
    <mergeCell ref="B74:C74"/>
    <mergeCell ref="B75:C75"/>
    <mergeCell ref="B76:C76"/>
    <mergeCell ref="B77:C77"/>
    <mergeCell ref="B65:C65"/>
    <mergeCell ref="B66:C66"/>
    <mergeCell ref="B67:C67"/>
    <mergeCell ref="B68:C68"/>
    <mergeCell ref="B70:C70"/>
    <mergeCell ref="A63:C63"/>
    <mergeCell ref="B44:C44"/>
    <mergeCell ref="B45:C45"/>
    <mergeCell ref="B46:C46"/>
    <mergeCell ref="B59:C59"/>
    <mergeCell ref="B60:C60"/>
    <mergeCell ref="A52:A60"/>
    <mergeCell ref="B55:C55"/>
    <mergeCell ref="B64:C64"/>
    <mergeCell ref="A3:F3"/>
    <mergeCell ref="A23:C23"/>
    <mergeCell ref="A12:F12"/>
    <mergeCell ref="A21:D21"/>
    <mergeCell ref="B30:C30"/>
    <mergeCell ref="B31:C31"/>
    <mergeCell ref="A38:A44"/>
    <mergeCell ref="A24:A30"/>
    <mergeCell ref="B41:C41"/>
    <mergeCell ref="B24:C24"/>
    <mergeCell ref="B25:C25"/>
    <mergeCell ref="B28:C28"/>
    <mergeCell ref="B29:C29"/>
    <mergeCell ref="B26:C26"/>
    <mergeCell ref="B27:C27"/>
    <mergeCell ref="B38:C38"/>
    <mergeCell ref="B39:C39"/>
    <mergeCell ref="B40:C40"/>
    <mergeCell ref="B35:C35"/>
    <mergeCell ref="B36:C36"/>
    <mergeCell ref="A31:A37"/>
    <mergeCell ref="B34:C34"/>
    <mergeCell ref="B32:C32"/>
    <mergeCell ref="B33:C33"/>
    <mergeCell ref="B37:C37"/>
    <mergeCell ref="B47:C47"/>
    <mergeCell ref="B57:C57"/>
    <mergeCell ref="B42:C42"/>
    <mergeCell ref="B43:C43"/>
    <mergeCell ref="B49:C49"/>
    <mergeCell ref="B50:C50"/>
    <mergeCell ref="B48:C48"/>
    <mergeCell ref="B58:C58"/>
    <mergeCell ref="B51:C51"/>
    <mergeCell ref="B52:C52"/>
    <mergeCell ref="B53:C53"/>
    <mergeCell ref="B54:C54"/>
    <mergeCell ref="B56:C56"/>
  </mergeCells>
  <printOptions/>
  <pageMargins left="0.7086614173228347" right="0.5118110236220472" top="0.6692913385826772" bottom="0.4330708661417323" header="0.31496062992125984" footer="0.31496062992125984"/>
  <pageSetup firstPageNumber="59" useFirstPageNumber="1" horizontalDpi="600" verticalDpi="600" orientation="portrait" paperSize="9" scale="75"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tanaka-a</cp:lastModifiedBy>
  <cp:lastPrinted>2013-05-10T04:43:01Z</cp:lastPrinted>
  <dcterms:created xsi:type="dcterms:W3CDTF">2002-02-01T08:26:24Z</dcterms:created>
  <dcterms:modified xsi:type="dcterms:W3CDTF">2013-05-10T04:45:41Z</dcterms:modified>
  <cp:category/>
  <cp:version/>
  <cp:contentType/>
  <cp:contentStatus/>
</cp:coreProperties>
</file>