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9090" activeTab="0"/>
  </bookViews>
  <sheets>
    <sheet name="資料１" sheetId="1" r:id="rId1"/>
  </sheets>
  <definedNames/>
  <calcPr fullCalcOnLoad="1"/>
</workbook>
</file>

<file path=xl/sharedStrings.xml><?xml version="1.0" encoding="utf-8"?>
<sst xmlns="http://schemas.openxmlformats.org/spreadsheetml/2006/main" count="145" uniqueCount="42">
  <si>
    <t>17　精神保健</t>
  </si>
  <si>
    <t xml:space="preserve">  (１)　病類別相談件数の推移</t>
  </si>
  <si>
    <t>(２)　病類別訪問件数の推移</t>
  </si>
  <si>
    <t>平成19年度</t>
  </si>
  <si>
    <t>平成20年度</t>
  </si>
  <si>
    <t>平成21年度</t>
  </si>
  <si>
    <t>精神作用物質使用による精神および行動の障害</t>
  </si>
  <si>
    <t>統合失調症、統合失調型障害および妄想性障害</t>
  </si>
  <si>
    <t>気分障害</t>
  </si>
  <si>
    <t>神経症性障害、ストレス関連障害および身体表現性障害</t>
  </si>
  <si>
    <t>生理的障害および身体的要因に関連した行動症候群</t>
  </si>
  <si>
    <t>成人のパーソナリティおよび行動の障害</t>
  </si>
  <si>
    <t>精神遅滞（知的障害）</t>
  </si>
  <si>
    <t>心理的発達の障害</t>
  </si>
  <si>
    <t>小児期および青年期に通常発症する行動および情緒の障害</t>
  </si>
  <si>
    <t>てんかん</t>
  </si>
  <si>
    <t>その他</t>
  </si>
  <si>
    <t>保　　　　　　　　　　　留</t>
  </si>
  <si>
    <t>不　　　　　　　　　　　明</t>
  </si>
  <si>
    <t>合計</t>
  </si>
  <si>
    <t>平成22年度</t>
  </si>
  <si>
    <t>実
件数</t>
  </si>
  <si>
    <t>延
件数</t>
  </si>
  <si>
    <t>-</t>
  </si>
  <si>
    <t>-</t>
  </si>
  <si>
    <t>割合
（％）</t>
  </si>
  <si>
    <t>-</t>
  </si>
  <si>
    <t>-</t>
  </si>
  <si>
    <t>割合
（％）は延べ件数における各病類の割合を表す</t>
  </si>
  <si>
    <t>症状性を含む器質性精神障害</t>
  </si>
  <si>
    <t>Ｆ０</t>
  </si>
  <si>
    <t>Ｆ１</t>
  </si>
  <si>
    <t>Ｆ２</t>
  </si>
  <si>
    <t>Ｆ３</t>
  </si>
  <si>
    <t>Ｆ４</t>
  </si>
  <si>
    <t>Ｆ５</t>
  </si>
  <si>
    <t>Ｆ６</t>
  </si>
  <si>
    <t>Ｆ７</t>
  </si>
  <si>
    <t>Ｆ８</t>
  </si>
  <si>
    <t>Ｆ９</t>
  </si>
  <si>
    <t>Ｇ４０</t>
  </si>
  <si>
    <t>平成23年度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</si>
</sst>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 "/>
    <numFmt numFmtId="179" formatCode="#,##0.0_);\(#,##0.0\)"/>
    <numFmt numFmtId="180" formatCode="0.0%"/>
    <numFmt numFmtId="181" formatCode="_ * #,##0.0_ ;_ * \-#,##0.0_ ;_ * &quot;-&quot;?_ ;_ @_ "/>
    <numFmt numFmtId="182" formatCode="0_ "/>
  </numFmts>
  <fonts count="47">
    <font>
      <sz val="14"/>
      <name val="ＭＳ 明朝"/>
      <family val="1"/>
    </font>
    <font>
      <b/>
      <sz val="10"/>
      <name val="Arial"/>
      <family val="2"/>
    </font>
    <font>
      <i/>
      <sz val="10"/>
      <name val="Arial"/>
      <family val="2"/>
    </font>
    <font>
      <b/>
      <i/>
      <sz val="10"/>
      <name val="Arial"/>
      <family val="2"/>
    </font>
    <font>
      <sz val="7"/>
      <name val="ＭＳ Ｐ明朝"/>
      <family val="1"/>
    </font>
    <font>
      <sz val="12"/>
      <name val="ＭＳ 明朝"/>
      <family val="1"/>
    </font>
    <font>
      <sz val="24"/>
      <name val="ＭＳ 明朝"/>
      <family val="1"/>
    </font>
    <font>
      <sz val="17"/>
      <name val="ＭＳ 明朝"/>
      <family val="1"/>
    </font>
    <font>
      <sz val="11"/>
      <name val="ＭＳ Ｐゴシック"/>
      <family val="3"/>
    </font>
    <font>
      <sz val="6"/>
      <name val="ＭＳ Ｐゴシック"/>
      <family val="3"/>
    </font>
    <font>
      <sz val="11"/>
      <name val="ＭＳ Ｐ明朝"/>
      <family val="1"/>
    </font>
    <font>
      <sz val="14"/>
      <name val="ＭＳ Ｐ明朝"/>
      <family val="1"/>
    </font>
    <font>
      <sz val="13"/>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style="hair"/>
      <right style="thin"/>
      <top style="thin"/>
      <bottom>
        <color indexed="63"/>
      </bottom>
    </border>
    <border>
      <left style="hair"/>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hair"/>
      <right style="thin"/>
      <top>
        <color indexed="63"/>
      </top>
      <bottom>
        <color indexed="63"/>
      </bottom>
    </border>
    <border>
      <left style="thin"/>
      <right style="thin"/>
      <top style="medium"/>
      <bottom style="medium"/>
    </border>
    <border>
      <left style="thin"/>
      <right>
        <color indexed="63"/>
      </right>
      <top style="medium"/>
      <bottom style="medium"/>
    </border>
    <border>
      <left style="hair"/>
      <right style="thin"/>
      <top style="medium"/>
      <bottom style="medium"/>
    </border>
    <border>
      <left/>
      <right/>
      <top style="thin"/>
      <bottom style="thin"/>
    </border>
    <border>
      <left>
        <color indexed="63"/>
      </left>
      <right style="thin"/>
      <top style="thin"/>
      <bottom style="thin"/>
    </border>
    <border>
      <left/>
      <right/>
      <top style="thin"/>
      <bottom/>
    </border>
    <border>
      <left/>
      <right style="thin"/>
      <top style="thin"/>
      <bottom/>
    </border>
    <border>
      <left style="medium"/>
      <right>
        <color indexed="63"/>
      </right>
      <top style="medium"/>
      <bottom style="medium"/>
    </border>
    <border>
      <left/>
      <right/>
      <top style="medium"/>
      <bottom style="medium"/>
    </border>
    <border>
      <left>
        <color indexed="63"/>
      </left>
      <right style="thin"/>
      <top style="medium"/>
      <bottom style="medium"/>
    </border>
    <border>
      <left/>
      <right style="thin"/>
      <top>
        <color indexed="63"/>
      </top>
      <botto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0" fontId="45" fillId="31" borderId="4" applyNumberFormat="0" applyAlignment="0" applyProtection="0"/>
    <xf numFmtId="0" fontId="8" fillId="0" borderId="0">
      <alignment vertical="center"/>
      <protection/>
    </xf>
    <xf numFmtId="0" fontId="5" fillId="0" borderId="0">
      <alignment/>
      <protection/>
    </xf>
    <xf numFmtId="0" fontId="46" fillId="32" borderId="0" applyNumberFormat="0" applyBorder="0" applyAlignment="0" applyProtection="0"/>
  </cellStyleXfs>
  <cellXfs count="50">
    <xf numFmtId="0" fontId="0" fillId="0" borderId="0" xfId="0" applyNumberFormat="1" applyFont="1" applyAlignment="1" applyProtection="1">
      <alignment/>
      <protection locked="0"/>
    </xf>
    <xf numFmtId="0" fontId="5" fillId="0" borderId="0" xfId="56" applyFont="1" applyAlignment="1">
      <alignment/>
      <protection/>
    </xf>
    <xf numFmtId="0" fontId="5" fillId="0" borderId="0" xfId="56" applyNumberFormat="1" applyFont="1" applyAlignment="1" applyProtection="1">
      <alignment/>
      <protection locked="0"/>
    </xf>
    <xf numFmtId="0" fontId="6" fillId="0" borderId="0" xfId="56" applyFont="1" applyAlignment="1">
      <alignment/>
      <protection/>
    </xf>
    <xf numFmtId="0" fontId="7" fillId="0" borderId="0" xfId="56" applyFont="1" applyAlignment="1">
      <alignment vertical="top"/>
      <protection/>
    </xf>
    <xf numFmtId="0" fontId="8" fillId="0" borderId="0" xfId="55">
      <alignment vertical="center"/>
      <protection/>
    </xf>
    <xf numFmtId="0" fontId="10" fillId="0" borderId="10" xfId="55" applyFont="1" applyBorder="1" applyAlignment="1" applyProtection="1">
      <alignment horizontal="right" vertical="center"/>
      <protection locked="0"/>
    </xf>
    <xf numFmtId="0" fontId="10" fillId="0" borderId="11" xfId="55" applyFont="1" applyBorder="1" applyAlignment="1" applyProtection="1">
      <alignment horizontal="right" vertical="center"/>
      <protection locked="0"/>
    </xf>
    <xf numFmtId="0" fontId="10" fillId="0" borderId="12" xfId="55" applyFont="1" applyBorder="1" applyAlignment="1" applyProtection="1">
      <alignment horizontal="right" vertical="center"/>
      <protection locked="0"/>
    </xf>
    <xf numFmtId="0" fontId="10" fillId="0" borderId="13" xfId="55" applyFont="1" applyBorder="1" applyAlignment="1" applyProtection="1">
      <alignment horizontal="right" vertical="center"/>
      <protection locked="0"/>
    </xf>
    <xf numFmtId="177" fontId="10" fillId="0" borderId="14" xfId="55" applyNumberFormat="1" applyFont="1" applyBorder="1" applyAlignment="1" applyProtection="1">
      <alignment horizontal="right" vertical="center"/>
      <protection/>
    </xf>
    <xf numFmtId="177" fontId="10" fillId="0" borderId="15" xfId="55" applyNumberFormat="1" applyFont="1" applyBorder="1" applyAlignment="1" applyProtection="1">
      <alignment horizontal="right" vertical="center"/>
      <protection/>
    </xf>
    <xf numFmtId="182" fontId="10" fillId="0" borderId="10" xfId="55" applyNumberFormat="1" applyFont="1" applyBorder="1" applyAlignment="1" applyProtection="1">
      <alignment horizontal="right" vertical="center"/>
      <protection locked="0"/>
    </xf>
    <xf numFmtId="182" fontId="10" fillId="0" borderId="11" xfId="55" applyNumberFormat="1" applyFont="1" applyBorder="1" applyAlignment="1" applyProtection="1">
      <alignment horizontal="right" vertical="center"/>
      <protection locked="0"/>
    </xf>
    <xf numFmtId="182" fontId="10" fillId="0" borderId="12" xfId="55" applyNumberFormat="1" applyFont="1" applyBorder="1" applyAlignment="1" applyProtection="1">
      <alignment horizontal="right" vertical="center"/>
      <protection locked="0"/>
    </xf>
    <xf numFmtId="182" fontId="10" fillId="0" borderId="13" xfId="55" applyNumberFormat="1" applyFont="1" applyBorder="1" applyAlignment="1" applyProtection="1">
      <alignment horizontal="right" vertical="center"/>
      <protection locked="0"/>
    </xf>
    <xf numFmtId="0" fontId="10" fillId="0" borderId="10" xfId="55" applyFont="1" applyBorder="1" applyAlignment="1">
      <alignment horizontal="center" vertical="center" wrapText="1"/>
      <protection/>
    </xf>
    <xf numFmtId="0" fontId="10" fillId="0" borderId="11" xfId="55" applyFont="1" applyBorder="1" applyAlignment="1">
      <alignment horizontal="center" vertical="center" wrapText="1"/>
      <protection/>
    </xf>
    <xf numFmtId="0" fontId="10" fillId="0" borderId="14" xfId="55" applyFont="1" applyBorder="1" applyAlignment="1">
      <alignment horizontal="center" vertical="center" wrapText="1"/>
      <protection/>
    </xf>
    <xf numFmtId="182" fontId="10" fillId="0" borderId="16" xfId="55" applyNumberFormat="1" applyFont="1" applyBorder="1" applyAlignment="1" applyProtection="1">
      <alignment horizontal="right" vertical="center"/>
      <protection locked="0"/>
    </xf>
    <xf numFmtId="182" fontId="10" fillId="0" borderId="17" xfId="55" applyNumberFormat="1" applyFont="1" applyBorder="1" applyAlignment="1" applyProtection="1">
      <alignment horizontal="right" vertical="center"/>
      <protection locked="0"/>
    </xf>
    <xf numFmtId="177" fontId="10" fillId="0" borderId="18" xfId="55" applyNumberFormat="1" applyFont="1" applyBorder="1" applyAlignment="1" applyProtection="1">
      <alignment horizontal="right" vertical="center"/>
      <protection/>
    </xf>
    <xf numFmtId="182" fontId="10" fillId="0" borderId="19" xfId="55" applyNumberFormat="1" applyFont="1" applyBorder="1" applyAlignment="1" applyProtection="1">
      <alignment horizontal="right" vertical="center"/>
      <protection/>
    </xf>
    <xf numFmtId="182" fontId="10" fillId="0" borderId="20" xfId="55" applyNumberFormat="1" applyFont="1" applyBorder="1" applyAlignment="1" applyProtection="1">
      <alignment horizontal="right" vertical="center"/>
      <protection/>
    </xf>
    <xf numFmtId="182" fontId="10" fillId="0" borderId="21" xfId="55" applyNumberFormat="1" applyFont="1" applyBorder="1" applyAlignment="1" applyProtection="1">
      <alignment horizontal="right" vertical="center"/>
      <protection/>
    </xf>
    <xf numFmtId="0" fontId="10" fillId="0" borderId="16" xfId="55" applyFont="1" applyBorder="1" applyAlignment="1" applyProtection="1">
      <alignment horizontal="right" vertical="center"/>
      <protection locked="0"/>
    </xf>
    <xf numFmtId="0" fontId="10" fillId="0" borderId="17" xfId="55" applyFont="1" applyBorder="1" applyAlignment="1" applyProtection="1">
      <alignment horizontal="right" vertical="center"/>
      <protection locked="0"/>
    </xf>
    <xf numFmtId="0" fontId="10" fillId="0" borderId="19" xfId="55" applyFont="1" applyBorder="1" applyAlignment="1" applyProtection="1">
      <alignment horizontal="right" vertical="center"/>
      <protection/>
    </xf>
    <xf numFmtId="0" fontId="10" fillId="0" borderId="20" xfId="55" applyFont="1" applyBorder="1" applyAlignment="1" applyProtection="1">
      <alignment horizontal="right" vertical="center"/>
      <protection/>
    </xf>
    <xf numFmtId="0" fontId="5" fillId="0" borderId="0" xfId="56" applyNumberFormat="1" applyFont="1" applyAlignment="1" applyProtection="1">
      <alignment horizontal="left" vertical="top"/>
      <protection locked="0"/>
    </xf>
    <xf numFmtId="0" fontId="10" fillId="0" borderId="16" xfId="55" applyFont="1" applyBorder="1" applyAlignment="1">
      <alignment horizontal="center" vertical="center"/>
      <protection/>
    </xf>
    <xf numFmtId="0" fontId="10" fillId="0" borderId="12" xfId="55" applyFont="1" applyBorder="1" applyAlignment="1">
      <alignment horizontal="center" vertical="center"/>
      <protection/>
    </xf>
    <xf numFmtId="0" fontId="10" fillId="0" borderId="10" xfId="55" applyFont="1" applyBorder="1" applyAlignment="1">
      <alignment horizontal="center" vertical="center"/>
      <protection/>
    </xf>
    <xf numFmtId="0" fontId="10" fillId="33" borderId="13" xfId="55" applyFont="1" applyFill="1" applyBorder="1" applyAlignment="1">
      <alignment horizontal="center" vertical="center"/>
      <protection/>
    </xf>
    <xf numFmtId="0" fontId="10" fillId="33" borderId="22" xfId="55" applyFont="1" applyFill="1" applyBorder="1" applyAlignment="1">
      <alignment horizontal="center" vertical="center"/>
      <protection/>
    </xf>
    <xf numFmtId="0" fontId="10" fillId="33" borderId="23" xfId="55" applyFont="1" applyFill="1" applyBorder="1" applyAlignment="1">
      <alignment horizontal="center" vertical="center"/>
      <protection/>
    </xf>
    <xf numFmtId="0" fontId="11" fillId="0" borderId="13" xfId="55" applyFont="1" applyBorder="1" applyAlignment="1">
      <alignment horizontal="distributed" vertical="center"/>
      <protection/>
    </xf>
    <xf numFmtId="0" fontId="11" fillId="0" borderId="22" xfId="55" applyFont="1" applyBorder="1" applyAlignment="1">
      <alignment horizontal="distributed" vertical="center"/>
      <protection/>
    </xf>
    <xf numFmtId="0" fontId="11" fillId="0" borderId="23" xfId="55" applyFont="1" applyBorder="1" applyAlignment="1">
      <alignment horizontal="distributed" vertical="center"/>
      <protection/>
    </xf>
    <xf numFmtId="0" fontId="12" fillId="0" borderId="11" xfId="55" applyFont="1" applyBorder="1" applyAlignment="1">
      <alignment vertical="center" wrapText="1"/>
      <protection/>
    </xf>
    <xf numFmtId="0" fontId="12" fillId="0" borderId="24" xfId="55" applyFont="1" applyBorder="1" applyAlignment="1">
      <alignment vertical="center" wrapText="1"/>
      <protection/>
    </xf>
    <xf numFmtId="0" fontId="12" fillId="0" borderId="25" xfId="55" applyFont="1" applyBorder="1" applyAlignment="1">
      <alignment vertical="center" wrapText="1"/>
      <protection/>
    </xf>
    <xf numFmtId="0" fontId="11" fillId="0" borderId="26" xfId="55" applyFont="1" applyBorder="1" applyAlignment="1">
      <alignment horizontal="distributed" vertical="center"/>
      <protection/>
    </xf>
    <xf numFmtId="0" fontId="11" fillId="0" borderId="27" xfId="55" applyFont="1" applyBorder="1" applyAlignment="1">
      <alignment horizontal="distributed" vertical="center"/>
      <protection/>
    </xf>
    <xf numFmtId="0" fontId="11" fillId="0" borderId="28" xfId="55" applyFont="1" applyBorder="1" applyAlignment="1">
      <alignment horizontal="distributed" vertical="center"/>
      <protection/>
    </xf>
    <xf numFmtId="0" fontId="12" fillId="0" borderId="17" xfId="55" applyFont="1" applyBorder="1" applyAlignment="1">
      <alignment vertical="center" wrapText="1"/>
      <protection/>
    </xf>
    <xf numFmtId="0" fontId="12" fillId="0" borderId="0" xfId="55" applyFont="1" applyBorder="1" applyAlignment="1">
      <alignment vertical="center" wrapText="1"/>
      <protection/>
    </xf>
    <xf numFmtId="0" fontId="12" fillId="0" borderId="29" xfId="55" applyFont="1" applyBorder="1" applyAlignment="1">
      <alignment vertical="center" wrapText="1"/>
      <protection/>
    </xf>
    <xf numFmtId="0" fontId="8" fillId="0" borderId="12" xfId="55" applyBorder="1" applyAlignment="1">
      <alignment horizontal="center" vertical="center"/>
      <protection/>
    </xf>
    <xf numFmtId="0" fontId="8" fillId="0" borderId="10" xfId="55" applyBorder="1" applyAlignment="1">
      <alignment horizontal="center" vertical="center"/>
      <protection/>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標準_業務報告書様式" xfId="55"/>
    <cellStyle name="標準_資料１" xfId="56"/>
    <cellStyle name="良い"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9525</xdr:rowOff>
    </xdr:from>
    <xdr:to>
      <xdr:col>7</xdr:col>
      <xdr:colOff>0</xdr:colOff>
      <xdr:row>6</xdr:row>
      <xdr:rowOff>0</xdr:rowOff>
    </xdr:to>
    <xdr:sp>
      <xdr:nvSpPr>
        <xdr:cNvPr id="1" name="Line 15"/>
        <xdr:cNvSpPr>
          <a:spLocks/>
        </xdr:cNvSpPr>
      </xdr:nvSpPr>
      <xdr:spPr>
        <a:xfrm>
          <a:off x="571500" y="1323975"/>
          <a:ext cx="391477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9525</xdr:colOff>
      <xdr:row>23</xdr:row>
      <xdr:rowOff>9525</xdr:rowOff>
    </xdr:from>
    <xdr:to>
      <xdr:col>7</xdr:col>
      <xdr:colOff>0</xdr:colOff>
      <xdr:row>25</xdr:row>
      <xdr:rowOff>0</xdr:rowOff>
    </xdr:to>
    <xdr:sp>
      <xdr:nvSpPr>
        <xdr:cNvPr id="2" name="Line 15"/>
        <xdr:cNvSpPr>
          <a:spLocks/>
        </xdr:cNvSpPr>
      </xdr:nvSpPr>
      <xdr:spPr>
        <a:xfrm>
          <a:off x="571500" y="9439275"/>
          <a:ext cx="3914775" cy="866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1"/>
  <sheetViews>
    <sheetView showGridLines="0" tabSelected="1" showOutlineSymbols="0" zoomScaleSheetLayoutView="75" zoomScalePageLayoutView="0" workbookViewId="0" topLeftCell="D22">
      <selection activeCell="I22" sqref="I22"/>
    </sheetView>
  </sheetViews>
  <sheetFormatPr defaultColWidth="8.58203125" defaultRowHeight="18"/>
  <cols>
    <col min="1" max="1" width="1.07421875" style="2" hidden="1" customWidth="1"/>
    <col min="2" max="2" width="4.91015625" style="2" customWidth="1"/>
    <col min="3" max="3" width="7" style="2" customWidth="1"/>
    <col min="4" max="7" width="6.83203125" style="2" customWidth="1"/>
    <col min="8" max="16" width="5.41015625" style="2" customWidth="1"/>
    <col min="17" max="22" width="5.5" style="2" customWidth="1"/>
    <col min="23" max="16384" width="8.58203125" style="2" customWidth="1"/>
  </cols>
  <sheetData>
    <row r="1" ht="21.75" customHeight="1">
      <c r="A1" s="1"/>
    </row>
    <row r="2" spans="1:3" ht="34.5" customHeight="1">
      <c r="A2" s="1"/>
      <c r="C2" s="3" t="s">
        <v>0</v>
      </c>
    </row>
    <row r="3" ht="18" customHeight="1">
      <c r="A3" s="1"/>
    </row>
    <row r="4" spans="1:21" ht="29.25" customHeight="1">
      <c r="A4" s="1"/>
      <c r="C4" s="4" t="s">
        <v>1</v>
      </c>
      <c r="D4" s="5"/>
      <c r="E4" s="5"/>
      <c r="F4" s="5"/>
      <c r="G4" s="5"/>
      <c r="H4" s="5"/>
      <c r="I4" s="5"/>
      <c r="J4" s="5"/>
      <c r="K4" s="5"/>
      <c r="L4" s="5"/>
      <c r="M4" s="5"/>
      <c r="N4" s="5"/>
      <c r="O4" s="5"/>
      <c r="P4" s="5"/>
      <c r="Q4" s="5"/>
      <c r="R4" s="5"/>
      <c r="S4" s="5"/>
      <c r="T4" s="5"/>
      <c r="U4" s="5"/>
    </row>
    <row r="5" spans="1:22" ht="33.75" customHeight="1">
      <c r="A5" s="1"/>
      <c r="C5" s="48"/>
      <c r="D5" s="48"/>
      <c r="E5" s="48"/>
      <c r="F5" s="48"/>
      <c r="G5" s="48"/>
      <c r="H5" s="33" t="s">
        <v>3</v>
      </c>
      <c r="I5" s="34"/>
      <c r="J5" s="35"/>
      <c r="K5" s="33" t="s">
        <v>4</v>
      </c>
      <c r="L5" s="34"/>
      <c r="M5" s="35"/>
      <c r="N5" s="33" t="s">
        <v>5</v>
      </c>
      <c r="O5" s="34"/>
      <c r="P5" s="35"/>
      <c r="Q5" s="33" t="s">
        <v>20</v>
      </c>
      <c r="R5" s="34"/>
      <c r="S5" s="35"/>
      <c r="T5" s="33" t="s">
        <v>41</v>
      </c>
      <c r="U5" s="34"/>
      <c r="V5" s="35"/>
    </row>
    <row r="6" spans="1:22" ht="33.75" customHeight="1" thickBot="1">
      <c r="A6" s="1"/>
      <c r="C6" s="49"/>
      <c r="D6" s="49"/>
      <c r="E6" s="49"/>
      <c r="F6" s="49"/>
      <c r="G6" s="49"/>
      <c r="H6" s="16" t="s">
        <v>21</v>
      </c>
      <c r="I6" s="17" t="s">
        <v>22</v>
      </c>
      <c r="J6" s="18" t="s">
        <v>25</v>
      </c>
      <c r="K6" s="16" t="s">
        <v>21</v>
      </c>
      <c r="L6" s="17" t="s">
        <v>22</v>
      </c>
      <c r="M6" s="18" t="s">
        <v>25</v>
      </c>
      <c r="N6" s="16" t="s">
        <v>21</v>
      </c>
      <c r="O6" s="17" t="s">
        <v>22</v>
      </c>
      <c r="P6" s="18" t="s">
        <v>25</v>
      </c>
      <c r="Q6" s="16" t="s">
        <v>21</v>
      </c>
      <c r="R6" s="17" t="s">
        <v>22</v>
      </c>
      <c r="S6" s="18" t="s">
        <v>25</v>
      </c>
      <c r="T6" s="16" t="s">
        <v>21</v>
      </c>
      <c r="U6" s="17" t="s">
        <v>22</v>
      </c>
      <c r="V6" s="18" t="s">
        <v>25</v>
      </c>
    </row>
    <row r="7" spans="1:22" ht="33.75" customHeight="1" thickBot="1">
      <c r="A7" s="1"/>
      <c r="C7" s="42" t="s">
        <v>19</v>
      </c>
      <c r="D7" s="43"/>
      <c r="E7" s="43"/>
      <c r="F7" s="43"/>
      <c r="G7" s="44"/>
      <c r="H7" s="22">
        <f>SUM(H8:H21)</f>
        <v>129</v>
      </c>
      <c r="I7" s="23">
        <f>SUM(I8:I21)</f>
        <v>404</v>
      </c>
      <c r="J7" s="24">
        <f>IF(I7="-","-",ROUND((I7/I$7*100),1))</f>
        <v>100</v>
      </c>
      <c r="K7" s="22">
        <f>SUM(K8:K21)</f>
        <v>139</v>
      </c>
      <c r="L7" s="23">
        <f>SUM(L8:L21)</f>
        <v>351</v>
      </c>
      <c r="M7" s="24">
        <f>IF(L7="-","-",ROUND((L7/L$7*100),1))</f>
        <v>100</v>
      </c>
      <c r="N7" s="22">
        <f>SUM(N8:N21)</f>
        <v>145</v>
      </c>
      <c r="O7" s="23">
        <f>SUM(O8:O21)</f>
        <v>390</v>
      </c>
      <c r="P7" s="24">
        <f>IF(O7="-","-",ROUND((O7/O$7*100),1))</f>
        <v>100</v>
      </c>
      <c r="Q7" s="22">
        <f>SUM(Q8:Q21)</f>
        <v>194</v>
      </c>
      <c r="R7" s="23">
        <f>SUM(R8:R21)</f>
        <v>502</v>
      </c>
      <c r="S7" s="24">
        <f>IF(R7="-","-",ROUND((R7/R$7*100),1))</f>
        <v>100</v>
      </c>
      <c r="T7" s="22">
        <f>SUM(T8:T21)</f>
        <v>147</v>
      </c>
      <c r="U7" s="23">
        <f>SUM(U8:U21)</f>
        <v>438</v>
      </c>
      <c r="V7" s="24">
        <f>IF(U7="-","-",ROUND((U7/U$7*100),1))</f>
        <v>100</v>
      </c>
    </row>
    <row r="8" spans="1:22" ht="33.75" customHeight="1">
      <c r="A8" s="1"/>
      <c r="C8" s="30" t="s">
        <v>30</v>
      </c>
      <c r="D8" s="45" t="s">
        <v>29</v>
      </c>
      <c r="E8" s="46"/>
      <c r="F8" s="46"/>
      <c r="G8" s="47"/>
      <c r="H8" s="19">
        <v>3</v>
      </c>
      <c r="I8" s="20">
        <v>11</v>
      </c>
      <c r="J8" s="21">
        <f aca="true" t="shared" si="0" ref="J8:J21">IF(I8="-","-",ROUND((I8/$I$7*100),1))</f>
        <v>2.7</v>
      </c>
      <c r="K8" s="19">
        <v>9</v>
      </c>
      <c r="L8" s="20">
        <v>10</v>
      </c>
      <c r="M8" s="21">
        <f aca="true" t="shared" si="1" ref="M8:M21">IF(L8="-","-",ROUND((L8/$L$7*100),1))</f>
        <v>2.8</v>
      </c>
      <c r="N8" s="19">
        <v>5</v>
      </c>
      <c r="O8" s="20">
        <v>8</v>
      </c>
      <c r="P8" s="21">
        <f aca="true" t="shared" si="2" ref="P8:P21">IF(O8="-","-",ROUND((O8/$O$7*100),1))</f>
        <v>2.1</v>
      </c>
      <c r="Q8" s="19">
        <v>13</v>
      </c>
      <c r="R8" s="20">
        <v>17</v>
      </c>
      <c r="S8" s="21">
        <f aca="true" t="shared" si="3" ref="S8:S13">IF(R8="-","-",ROUND((R8/$R$7*100),1))</f>
        <v>3.4</v>
      </c>
      <c r="T8" s="19">
        <v>2</v>
      </c>
      <c r="U8" s="20">
        <v>2</v>
      </c>
      <c r="V8" s="21">
        <f aca="true" t="shared" si="4" ref="V8:V21">IF(U8="-","-",ROUND((U8/$R$7*100),1))</f>
        <v>0.4</v>
      </c>
    </row>
    <row r="9" spans="1:22" ht="33.75" customHeight="1">
      <c r="A9" s="1"/>
      <c r="C9" s="31" t="s">
        <v>31</v>
      </c>
      <c r="D9" s="39" t="s">
        <v>6</v>
      </c>
      <c r="E9" s="40"/>
      <c r="F9" s="40"/>
      <c r="G9" s="41"/>
      <c r="H9" s="13">
        <v>4</v>
      </c>
      <c r="I9" s="13">
        <v>5</v>
      </c>
      <c r="J9" s="10">
        <f t="shared" si="0"/>
        <v>1.2</v>
      </c>
      <c r="K9" s="12">
        <v>5</v>
      </c>
      <c r="L9" s="13">
        <v>6</v>
      </c>
      <c r="M9" s="10">
        <f t="shared" si="1"/>
        <v>1.7</v>
      </c>
      <c r="N9" s="12">
        <v>7</v>
      </c>
      <c r="O9" s="13">
        <v>14</v>
      </c>
      <c r="P9" s="10">
        <f t="shared" si="2"/>
        <v>3.6</v>
      </c>
      <c r="Q9" s="12">
        <v>9</v>
      </c>
      <c r="R9" s="13">
        <v>30</v>
      </c>
      <c r="S9" s="10">
        <f t="shared" si="3"/>
        <v>6</v>
      </c>
      <c r="T9" s="12">
        <v>5</v>
      </c>
      <c r="U9" s="13">
        <v>22</v>
      </c>
      <c r="V9" s="10">
        <f t="shared" si="4"/>
        <v>4.4</v>
      </c>
    </row>
    <row r="10" spans="1:22" ht="33.75" customHeight="1">
      <c r="A10" s="1"/>
      <c r="C10" s="32" t="s">
        <v>32</v>
      </c>
      <c r="D10" s="39" t="s">
        <v>7</v>
      </c>
      <c r="E10" s="40"/>
      <c r="F10" s="40"/>
      <c r="G10" s="41"/>
      <c r="H10" s="13">
        <v>37</v>
      </c>
      <c r="I10" s="13">
        <v>71</v>
      </c>
      <c r="J10" s="10">
        <f t="shared" si="0"/>
        <v>17.6</v>
      </c>
      <c r="K10" s="14">
        <v>35</v>
      </c>
      <c r="L10" s="13">
        <v>100</v>
      </c>
      <c r="M10" s="10">
        <f t="shared" si="1"/>
        <v>28.5</v>
      </c>
      <c r="N10" s="14">
        <v>41</v>
      </c>
      <c r="O10" s="13">
        <v>109</v>
      </c>
      <c r="P10" s="10">
        <f t="shared" si="2"/>
        <v>27.9</v>
      </c>
      <c r="Q10" s="14">
        <v>40</v>
      </c>
      <c r="R10" s="13">
        <v>84</v>
      </c>
      <c r="S10" s="10">
        <f t="shared" si="3"/>
        <v>16.7</v>
      </c>
      <c r="T10" s="14">
        <v>24</v>
      </c>
      <c r="U10" s="13">
        <v>74</v>
      </c>
      <c r="V10" s="10">
        <f t="shared" si="4"/>
        <v>14.7</v>
      </c>
    </row>
    <row r="11" spans="1:22" ht="33.75" customHeight="1">
      <c r="A11" s="1"/>
      <c r="C11" s="31" t="s">
        <v>33</v>
      </c>
      <c r="D11" s="39" t="s">
        <v>8</v>
      </c>
      <c r="E11" s="40"/>
      <c r="F11" s="40"/>
      <c r="G11" s="41"/>
      <c r="H11" s="15">
        <v>10</v>
      </c>
      <c r="I11" s="15">
        <v>39</v>
      </c>
      <c r="J11" s="10">
        <f t="shared" si="0"/>
        <v>9.7</v>
      </c>
      <c r="K11" s="12">
        <v>21</v>
      </c>
      <c r="L11" s="15">
        <v>50</v>
      </c>
      <c r="M11" s="10">
        <f t="shared" si="1"/>
        <v>14.2</v>
      </c>
      <c r="N11" s="12">
        <v>8</v>
      </c>
      <c r="O11" s="15">
        <v>25</v>
      </c>
      <c r="P11" s="10">
        <f t="shared" si="2"/>
        <v>6.4</v>
      </c>
      <c r="Q11" s="12">
        <v>33</v>
      </c>
      <c r="R11" s="15">
        <v>73</v>
      </c>
      <c r="S11" s="10">
        <f t="shared" si="3"/>
        <v>14.5</v>
      </c>
      <c r="T11" s="12">
        <v>27</v>
      </c>
      <c r="U11" s="15">
        <v>47</v>
      </c>
      <c r="V11" s="10">
        <f t="shared" si="4"/>
        <v>9.4</v>
      </c>
    </row>
    <row r="12" spans="1:22" ht="33.75" customHeight="1">
      <c r="A12" s="1"/>
      <c r="C12" s="31" t="s">
        <v>34</v>
      </c>
      <c r="D12" s="39" t="s">
        <v>9</v>
      </c>
      <c r="E12" s="40"/>
      <c r="F12" s="40"/>
      <c r="G12" s="41"/>
      <c r="H12" s="13">
        <v>6</v>
      </c>
      <c r="I12" s="13">
        <v>32</v>
      </c>
      <c r="J12" s="10">
        <f t="shared" si="0"/>
        <v>7.9</v>
      </c>
      <c r="K12" s="14">
        <v>10</v>
      </c>
      <c r="L12" s="13">
        <v>31</v>
      </c>
      <c r="M12" s="10">
        <f t="shared" si="1"/>
        <v>8.8</v>
      </c>
      <c r="N12" s="14">
        <v>9</v>
      </c>
      <c r="O12" s="13">
        <v>29</v>
      </c>
      <c r="P12" s="10">
        <f t="shared" si="2"/>
        <v>7.4</v>
      </c>
      <c r="Q12" s="14">
        <v>10</v>
      </c>
      <c r="R12" s="13">
        <v>38</v>
      </c>
      <c r="S12" s="10">
        <f t="shared" si="3"/>
        <v>7.6</v>
      </c>
      <c r="T12" s="14">
        <v>12</v>
      </c>
      <c r="U12" s="13">
        <v>26</v>
      </c>
      <c r="V12" s="10">
        <f t="shared" si="4"/>
        <v>5.2</v>
      </c>
    </row>
    <row r="13" spans="1:22" ht="33.75" customHeight="1">
      <c r="A13" s="1"/>
      <c r="C13" s="31" t="s">
        <v>35</v>
      </c>
      <c r="D13" s="39" t="s">
        <v>10</v>
      </c>
      <c r="E13" s="40"/>
      <c r="F13" s="40"/>
      <c r="G13" s="41"/>
      <c r="H13" s="15">
        <v>1</v>
      </c>
      <c r="I13" s="15">
        <v>3</v>
      </c>
      <c r="J13" s="10">
        <f t="shared" si="0"/>
        <v>0.7</v>
      </c>
      <c r="K13" s="14" t="s">
        <v>23</v>
      </c>
      <c r="L13" s="15" t="s">
        <v>23</v>
      </c>
      <c r="M13" s="10" t="str">
        <f t="shared" si="1"/>
        <v>-</v>
      </c>
      <c r="N13" s="14">
        <v>1</v>
      </c>
      <c r="O13" s="15">
        <v>1</v>
      </c>
      <c r="P13" s="10">
        <f t="shared" si="2"/>
        <v>0.3</v>
      </c>
      <c r="Q13" s="14" t="s">
        <v>26</v>
      </c>
      <c r="R13" s="15" t="s">
        <v>26</v>
      </c>
      <c r="S13" s="10" t="str">
        <f t="shared" si="3"/>
        <v>-</v>
      </c>
      <c r="T13" s="14" t="s">
        <v>23</v>
      </c>
      <c r="U13" s="15" t="s">
        <v>23</v>
      </c>
      <c r="V13" s="10" t="str">
        <f t="shared" si="4"/>
        <v>-</v>
      </c>
    </row>
    <row r="14" spans="1:22" ht="33.75" customHeight="1">
      <c r="A14" s="1"/>
      <c r="C14" s="31" t="s">
        <v>36</v>
      </c>
      <c r="D14" s="39" t="s">
        <v>11</v>
      </c>
      <c r="E14" s="40"/>
      <c r="F14" s="40"/>
      <c r="G14" s="41"/>
      <c r="H14" s="15">
        <v>6</v>
      </c>
      <c r="I14" s="15">
        <v>21</v>
      </c>
      <c r="J14" s="10">
        <f t="shared" si="0"/>
        <v>5.2</v>
      </c>
      <c r="K14" s="14">
        <v>3</v>
      </c>
      <c r="L14" s="15">
        <v>9</v>
      </c>
      <c r="M14" s="10">
        <f t="shared" si="1"/>
        <v>2.6</v>
      </c>
      <c r="N14" s="14">
        <v>4</v>
      </c>
      <c r="O14" s="15">
        <v>8</v>
      </c>
      <c r="P14" s="10">
        <f t="shared" si="2"/>
        <v>2.1</v>
      </c>
      <c r="Q14" s="14">
        <v>7</v>
      </c>
      <c r="R14" s="15">
        <v>9</v>
      </c>
      <c r="S14" s="10">
        <f aca="true" t="shared" si="5" ref="S14:S21">IF(R14="-","-",ROUND((R14/$R$7*100),1))</f>
        <v>1.8</v>
      </c>
      <c r="T14" s="14">
        <v>3</v>
      </c>
      <c r="U14" s="15">
        <v>9</v>
      </c>
      <c r="V14" s="10">
        <f t="shared" si="4"/>
        <v>1.8</v>
      </c>
    </row>
    <row r="15" spans="1:22" ht="33.75" customHeight="1">
      <c r="A15" s="1"/>
      <c r="C15" s="31" t="s">
        <v>37</v>
      </c>
      <c r="D15" s="39" t="s">
        <v>12</v>
      </c>
      <c r="E15" s="40"/>
      <c r="F15" s="40"/>
      <c r="G15" s="41"/>
      <c r="H15" s="15">
        <v>5</v>
      </c>
      <c r="I15" s="15">
        <v>85</v>
      </c>
      <c r="J15" s="10">
        <f t="shared" si="0"/>
        <v>21</v>
      </c>
      <c r="K15" s="14" t="s">
        <v>23</v>
      </c>
      <c r="L15" s="15" t="s">
        <v>23</v>
      </c>
      <c r="M15" s="10" t="str">
        <f t="shared" si="1"/>
        <v>-</v>
      </c>
      <c r="N15" s="14">
        <v>4</v>
      </c>
      <c r="O15" s="15">
        <v>10</v>
      </c>
      <c r="P15" s="10">
        <f t="shared" si="2"/>
        <v>2.6</v>
      </c>
      <c r="Q15" s="14">
        <v>1</v>
      </c>
      <c r="R15" s="15">
        <v>1</v>
      </c>
      <c r="S15" s="10">
        <f t="shared" si="5"/>
        <v>0.2</v>
      </c>
      <c r="T15" s="14">
        <v>2</v>
      </c>
      <c r="U15" s="15">
        <v>3</v>
      </c>
      <c r="V15" s="10">
        <f t="shared" si="4"/>
        <v>0.6</v>
      </c>
    </row>
    <row r="16" spans="1:22" ht="33.75" customHeight="1">
      <c r="A16" s="1"/>
      <c r="C16" s="31" t="s">
        <v>38</v>
      </c>
      <c r="D16" s="39" t="s">
        <v>13</v>
      </c>
      <c r="E16" s="40"/>
      <c r="F16" s="40"/>
      <c r="G16" s="41"/>
      <c r="H16" s="15" t="s">
        <v>27</v>
      </c>
      <c r="I16" s="15" t="s">
        <v>23</v>
      </c>
      <c r="J16" s="10" t="str">
        <f t="shared" si="0"/>
        <v>-</v>
      </c>
      <c r="K16" s="14">
        <v>3</v>
      </c>
      <c r="L16" s="15">
        <v>34</v>
      </c>
      <c r="M16" s="10">
        <f t="shared" si="1"/>
        <v>9.7</v>
      </c>
      <c r="N16" s="14">
        <v>2</v>
      </c>
      <c r="O16" s="15">
        <v>78</v>
      </c>
      <c r="P16" s="10">
        <f t="shared" si="2"/>
        <v>20</v>
      </c>
      <c r="Q16" s="14">
        <v>5</v>
      </c>
      <c r="R16" s="15">
        <v>151</v>
      </c>
      <c r="S16" s="10">
        <f t="shared" si="5"/>
        <v>30.1</v>
      </c>
      <c r="T16" s="14">
        <v>3</v>
      </c>
      <c r="U16" s="15">
        <v>137</v>
      </c>
      <c r="V16" s="10">
        <f t="shared" si="4"/>
        <v>27.3</v>
      </c>
    </row>
    <row r="17" spans="1:22" ht="33.75" customHeight="1">
      <c r="A17" s="1"/>
      <c r="C17" s="31" t="s">
        <v>39</v>
      </c>
      <c r="D17" s="39" t="s">
        <v>14</v>
      </c>
      <c r="E17" s="40"/>
      <c r="F17" s="40"/>
      <c r="G17" s="41"/>
      <c r="H17" s="14">
        <v>2</v>
      </c>
      <c r="I17" s="15">
        <v>11</v>
      </c>
      <c r="J17" s="10">
        <f t="shared" si="0"/>
        <v>2.7</v>
      </c>
      <c r="K17" s="14">
        <v>2</v>
      </c>
      <c r="L17" s="15">
        <v>8</v>
      </c>
      <c r="M17" s="10">
        <f t="shared" si="1"/>
        <v>2.3</v>
      </c>
      <c r="N17" s="14">
        <v>1</v>
      </c>
      <c r="O17" s="15">
        <v>2</v>
      </c>
      <c r="P17" s="10">
        <f t="shared" si="2"/>
        <v>0.5</v>
      </c>
      <c r="Q17" s="14">
        <v>1</v>
      </c>
      <c r="R17" s="15">
        <v>2</v>
      </c>
      <c r="S17" s="10">
        <f t="shared" si="5"/>
        <v>0.4</v>
      </c>
      <c r="T17" s="14">
        <v>1</v>
      </c>
      <c r="U17" s="15">
        <v>2</v>
      </c>
      <c r="V17" s="10">
        <f t="shared" si="4"/>
        <v>0.4</v>
      </c>
    </row>
    <row r="18" spans="1:22" ht="33.75" customHeight="1">
      <c r="A18" s="1"/>
      <c r="C18" s="31" t="s">
        <v>40</v>
      </c>
      <c r="D18" s="39" t="s">
        <v>15</v>
      </c>
      <c r="E18" s="40"/>
      <c r="F18" s="40"/>
      <c r="G18" s="41"/>
      <c r="H18" s="14" t="s">
        <v>23</v>
      </c>
      <c r="I18" s="15" t="s">
        <v>23</v>
      </c>
      <c r="J18" s="10" t="str">
        <f t="shared" si="0"/>
        <v>-</v>
      </c>
      <c r="K18" s="14" t="s">
        <v>23</v>
      </c>
      <c r="L18" s="15" t="s">
        <v>23</v>
      </c>
      <c r="M18" s="10" t="str">
        <f t="shared" si="1"/>
        <v>-</v>
      </c>
      <c r="N18" s="14">
        <v>2</v>
      </c>
      <c r="O18" s="15">
        <v>2</v>
      </c>
      <c r="P18" s="10">
        <f t="shared" si="2"/>
        <v>0.5</v>
      </c>
      <c r="Q18" s="14">
        <v>1</v>
      </c>
      <c r="R18" s="15">
        <v>1</v>
      </c>
      <c r="S18" s="10">
        <f t="shared" si="5"/>
        <v>0.2</v>
      </c>
      <c r="T18" s="14">
        <v>1</v>
      </c>
      <c r="U18" s="15">
        <v>1</v>
      </c>
      <c r="V18" s="10">
        <f t="shared" si="4"/>
        <v>0.2</v>
      </c>
    </row>
    <row r="19" spans="1:22" ht="33.75" customHeight="1">
      <c r="A19" s="1"/>
      <c r="C19" s="36" t="s">
        <v>16</v>
      </c>
      <c r="D19" s="37"/>
      <c r="E19" s="37"/>
      <c r="F19" s="37"/>
      <c r="G19" s="38"/>
      <c r="H19" s="14">
        <v>1</v>
      </c>
      <c r="I19" s="15">
        <v>3</v>
      </c>
      <c r="J19" s="10">
        <f t="shared" si="0"/>
        <v>0.7</v>
      </c>
      <c r="K19" s="14">
        <v>1</v>
      </c>
      <c r="L19" s="15">
        <v>2</v>
      </c>
      <c r="M19" s="10">
        <f t="shared" si="1"/>
        <v>0.6</v>
      </c>
      <c r="N19" s="14">
        <v>1</v>
      </c>
      <c r="O19" s="15">
        <v>1</v>
      </c>
      <c r="P19" s="10">
        <f t="shared" si="2"/>
        <v>0.3</v>
      </c>
      <c r="Q19" s="14">
        <v>1</v>
      </c>
      <c r="R19" s="15">
        <v>1</v>
      </c>
      <c r="S19" s="10">
        <f t="shared" si="5"/>
        <v>0.2</v>
      </c>
      <c r="T19" s="14" t="s">
        <v>23</v>
      </c>
      <c r="U19" s="15" t="s">
        <v>23</v>
      </c>
      <c r="V19" s="10" t="str">
        <f t="shared" si="4"/>
        <v>-</v>
      </c>
    </row>
    <row r="20" spans="1:22" ht="33.75" customHeight="1">
      <c r="A20" s="1"/>
      <c r="C20" s="36" t="s">
        <v>17</v>
      </c>
      <c r="D20" s="37"/>
      <c r="E20" s="37"/>
      <c r="F20" s="37"/>
      <c r="G20" s="38"/>
      <c r="H20" s="14">
        <v>7</v>
      </c>
      <c r="I20" s="15">
        <v>21</v>
      </c>
      <c r="J20" s="10">
        <f t="shared" si="0"/>
        <v>5.2</v>
      </c>
      <c r="K20" s="14">
        <v>11</v>
      </c>
      <c r="L20" s="15">
        <v>37</v>
      </c>
      <c r="M20" s="10">
        <f t="shared" si="1"/>
        <v>10.5</v>
      </c>
      <c r="N20" s="14">
        <v>51</v>
      </c>
      <c r="O20" s="15">
        <v>91</v>
      </c>
      <c r="P20" s="10">
        <f t="shared" si="2"/>
        <v>23.3</v>
      </c>
      <c r="Q20" s="14">
        <v>42</v>
      </c>
      <c r="R20" s="15">
        <v>55</v>
      </c>
      <c r="S20" s="10">
        <f t="shared" si="5"/>
        <v>11</v>
      </c>
      <c r="T20" s="14">
        <v>48</v>
      </c>
      <c r="U20" s="15">
        <v>91</v>
      </c>
      <c r="V20" s="10">
        <f t="shared" si="4"/>
        <v>18.1</v>
      </c>
    </row>
    <row r="21" spans="1:22" ht="33.75" customHeight="1">
      <c r="A21" s="1"/>
      <c r="C21" s="36" t="s">
        <v>18</v>
      </c>
      <c r="D21" s="37"/>
      <c r="E21" s="37"/>
      <c r="F21" s="37"/>
      <c r="G21" s="38"/>
      <c r="H21" s="14">
        <v>47</v>
      </c>
      <c r="I21" s="15">
        <v>102</v>
      </c>
      <c r="J21" s="11">
        <f t="shared" si="0"/>
        <v>25.2</v>
      </c>
      <c r="K21" s="14">
        <v>39</v>
      </c>
      <c r="L21" s="15">
        <v>64</v>
      </c>
      <c r="M21" s="11">
        <f t="shared" si="1"/>
        <v>18.2</v>
      </c>
      <c r="N21" s="14">
        <v>9</v>
      </c>
      <c r="O21" s="15">
        <v>12</v>
      </c>
      <c r="P21" s="11">
        <f t="shared" si="2"/>
        <v>3.1</v>
      </c>
      <c r="Q21" s="14">
        <v>31</v>
      </c>
      <c r="R21" s="15">
        <v>40</v>
      </c>
      <c r="S21" s="11">
        <f t="shared" si="5"/>
        <v>8</v>
      </c>
      <c r="T21" s="14">
        <v>19</v>
      </c>
      <c r="U21" s="15">
        <v>24</v>
      </c>
      <c r="V21" s="11">
        <f t="shared" si="4"/>
        <v>4.8</v>
      </c>
    </row>
    <row r="22" spans="1:14" ht="31.5" customHeight="1">
      <c r="A22" s="1"/>
      <c r="N22" s="29" t="s">
        <v>28</v>
      </c>
    </row>
    <row r="23" spans="1:3" ht="33.75" customHeight="1">
      <c r="A23" s="1"/>
      <c r="C23" s="4" t="s">
        <v>2</v>
      </c>
    </row>
    <row r="24" spans="3:22" ht="34.5" customHeight="1">
      <c r="C24" s="48"/>
      <c r="D24" s="48"/>
      <c r="E24" s="48"/>
      <c r="F24" s="48"/>
      <c r="G24" s="48"/>
      <c r="H24" s="33" t="s">
        <v>3</v>
      </c>
      <c r="I24" s="34"/>
      <c r="J24" s="35"/>
      <c r="K24" s="33" t="s">
        <v>4</v>
      </c>
      <c r="L24" s="34"/>
      <c r="M24" s="35"/>
      <c r="N24" s="33" t="s">
        <v>5</v>
      </c>
      <c r="O24" s="34"/>
      <c r="P24" s="35"/>
      <c r="Q24" s="33" t="s">
        <v>20</v>
      </c>
      <c r="R24" s="34"/>
      <c r="S24" s="35"/>
      <c r="T24" s="33" t="s">
        <v>41</v>
      </c>
      <c r="U24" s="34"/>
      <c r="V24" s="35"/>
    </row>
    <row r="25" spans="3:22" ht="34.5" customHeight="1" thickBot="1">
      <c r="C25" s="49"/>
      <c r="D25" s="49"/>
      <c r="E25" s="49"/>
      <c r="F25" s="49"/>
      <c r="G25" s="49"/>
      <c r="H25" s="16" t="s">
        <v>21</v>
      </c>
      <c r="I25" s="17" t="s">
        <v>22</v>
      </c>
      <c r="J25" s="18" t="s">
        <v>25</v>
      </c>
      <c r="K25" s="16" t="s">
        <v>21</v>
      </c>
      <c r="L25" s="17" t="s">
        <v>22</v>
      </c>
      <c r="M25" s="18" t="s">
        <v>25</v>
      </c>
      <c r="N25" s="16" t="s">
        <v>21</v>
      </c>
      <c r="O25" s="17" t="s">
        <v>22</v>
      </c>
      <c r="P25" s="18" t="s">
        <v>25</v>
      </c>
      <c r="Q25" s="16" t="s">
        <v>21</v>
      </c>
      <c r="R25" s="17" t="s">
        <v>22</v>
      </c>
      <c r="S25" s="18" t="s">
        <v>25</v>
      </c>
      <c r="T25" s="16" t="s">
        <v>21</v>
      </c>
      <c r="U25" s="17" t="s">
        <v>22</v>
      </c>
      <c r="V25" s="18" t="s">
        <v>25</v>
      </c>
    </row>
    <row r="26" spans="3:22" ht="34.5" customHeight="1" thickBot="1">
      <c r="C26" s="42" t="s">
        <v>19</v>
      </c>
      <c r="D26" s="43"/>
      <c r="E26" s="43"/>
      <c r="F26" s="43"/>
      <c r="G26" s="44"/>
      <c r="H26" s="22">
        <f>SUM(H27:H40)</f>
        <v>82</v>
      </c>
      <c r="I26" s="23">
        <f>SUM(I27:I40)</f>
        <v>364</v>
      </c>
      <c r="J26" s="24">
        <f>IF(I26="-","-",ROUND((I26/I$26*100),1))</f>
        <v>100</v>
      </c>
      <c r="K26" s="22">
        <f>SUM(K27:K40)</f>
        <v>78</v>
      </c>
      <c r="L26" s="23">
        <f>SUM(L27:L40)</f>
        <v>241</v>
      </c>
      <c r="M26" s="24">
        <f>IF(L26="-","-",ROUND((L26/L$26*100),1))</f>
        <v>100</v>
      </c>
      <c r="N26" s="22">
        <f>SUM(N27:N40)</f>
        <v>51</v>
      </c>
      <c r="O26" s="23">
        <f>SUM(O27:O40)</f>
        <v>195</v>
      </c>
      <c r="P26" s="24">
        <f>IF(O26="-","-",ROUND((O26/O$26*100),1))</f>
        <v>100</v>
      </c>
      <c r="Q26" s="27">
        <f>SUM(Q27:Q40)</f>
        <v>75</v>
      </c>
      <c r="R26" s="28">
        <f>SUM(R27:R40)</f>
        <v>314</v>
      </c>
      <c r="S26" s="24">
        <f>IF(R26="-","-",ROUND((R26/R$26*100),1))</f>
        <v>100</v>
      </c>
      <c r="T26" s="27">
        <f>SUM(T27:T40)</f>
        <v>92</v>
      </c>
      <c r="U26" s="28">
        <f>SUM(U27:U40)</f>
        <v>319</v>
      </c>
      <c r="V26" s="24">
        <f>IF(U26="-","-",ROUND((U26/U$26*100),1))</f>
        <v>100</v>
      </c>
    </row>
    <row r="27" spans="3:22" ht="34.5" customHeight="1">
      <c r="C27" s="30" t="s">
        <v>30</v>
      </c>
      <c r="D27" s="45" t="s">
        <v>29</v>
      </c>
      <c r="E27" s="46"/>
      <c r="F27" s="46"/>
      <c r="G27" s="47"/>
      <c r="H27" s="19">
        <v>3</v>
      </c>
      <c r="I27" s="20">
        <v>7</v>
      </c>
      <c r="J27" s="21">
        <f aca="true" t="shared" si="6" ref="J27:J40">IF(I27="-","-",ROUND((I27/$I$26*100),1))</f>
        <v>1.9</v>
      </c>
      <c r="K27" s="19">
        <v>3</v>
      </c>
      <c r="L27" s="20">
        <v>3</v>
      </c>
      <c r="M27" s="21">
        <f aca="true" t="shared" si="7" ref="M27:M40">IF(L27="-","-",ROUND((L27/$L$26*100),1))</f>
        <v>1.2</v>
      </c>
      <c r="N27" s="19">
        <v>1</v>
      </c>
      <c r="O27" s="20">
        <v>5</v>
      </c>
      <c r="P27" s="21">
        <f aca="true" t="shared" si="8" ref="P27:P40">IF(O27="-","-",ROUND((O27/$O$26*100),1))</f>
        <v>2.6</v>
      </c>
      <c r="Q27" s="25">
        <v>1</v>
      </c>
      <c r="R27" s="26">
        <v>3</v>
      </c>
      <c r="S27" s="21">
        <f aca="true" t="shared" si="9" ref="S27:S40">IF(R27="-","-",ROUND((R27/$R$26*100),1))</f>
        <v>1</v>
      </c>
      <c r="T27" s="25">
        <v>4</v>
      </c>
      <c r="U27" s="26">
        <v>8</v>
      </c>
      <c r="V27" s="21">
        <f aca="true" t="shared" si="10" ref="V27:V40">IF(U27="-","-",ROUND((U27/$R$26*100),1))</f>
        <v>2.5</v>
      </c>
    </row>
    <row r="28" spans="3:22" ht="34.5" customHeight="1">
      <c r="C28" s="31" t="s">
        <v>31</v>
      </c>
      <c r="D28" s="39" t="s">
        <v>6</v>
      </c>
      <c r="E28" s="40"/>
      <c r="F28" s="40"/>
      <c r="G28" s="41"/>
      <c r="H28" s="12">
        <v>4</v>
      </c>
      <c r="I28" s="13">
        <v>6</v>
      </c>
      <c r="J28" s="10">
        <f t="shared" si="6"/>
        <v>1.6</v>
      </c>
      <c r="K28" s="12">
        <v>1</v>
      </c>
      <c r="L28" s="13">
        <v>1</v>
      </c>
      <c r="M28" s="10">
        <f t="shared" si="7"/>
        <v>0.4</v>
      </c>
      <c r="N28" s="12">
        <v>1</v>
      </c>
      <c r="O28" s="13">
        <v>1</v>
      </c>
      <c r="P28" s="10">
        <f t="shared" si="8"/>
        <v>0.5</v>
      </c>
      <c r="Q28" s="6">
        <v>3</v>
      </c>
      <c r="R28" s="7">
        <v>7</v>
      </c>
      <c r="S28" s="10">
        <f t="shared" si="9"/>
        <v>2.2</v>
      </c>
      <c r="T28" s="6">
        <v>5</v>
      </c>
      <c r="U28" s="7">
        <v>28</v>
      </c>
      <c r="V28" s="10">
        <f t="shared" si="10"/>
        <v>8.9</v>
      </c>
    </row>
    <row r="29" spans="3:22" ht="34.5" customHeight="1">
      <c r="C29" s="32" t="s">
        <v>32</v>
      </c>
      <c r="D29" s="39" t="s">
        <v>7</v>
      </c>
      <c r="E29" s="40"/>
      <c r="F29" s="40"/>
      <c r="G29" s="41"/>
      <c r="H29" s="14">
        <v>27</v>
      </c>
      <c r="I29" s="13">
        <v>172</v>
      </c>
      <c r="J29" s="10">
        <f t="shared" si="6"/>
        <v>47.3</v>
      </c>
      <c r="K29" s="14">
        <v>31</v>
      </c>
      <c r="L29" s="13">
        <v>98</v>
      </c>
      <c r="M29" s="10">
        <f t="shared" si="7"/>
        <v>40.7</v>
      </c>
      <c r="N29" s="14">
        <v>27</v>
      </c>
      <c r="O29" s="13">
        <v>88</v>
      </c>
      <c r="P29" s="10">
        <f t="shared" si="8"/>
        <v>45.1</v>
      </c>
      <c r="Q29" s="6">
        <v>33</v>
      </c>
      <c r="R29" s="7">
        <v>83</v>
      </c>
      <c r="S29" s="10">
        <f t="shared" si="9"/>
        <v>26.4</v>
      </c>
      <c r="T29" s="6">
        <v>27</v>
      </c>
      <c r="U29" s="7">
        <v>105</v>
      </c>
      <c r="V29" s="10">
        <f t="shared" si="10"/>
        <v>33.4</v>
      </c>
    </row>
    <row r="30" spans="3:22" ht="34.5" customHeight="1">
      <c r="C30" s="31" t="s">
        <v>33</v>
      </c>
      <c r="D30" s="39" t="s">
        <v>8</v>
      </c>
      <c r="E30" s="40"/>
      <c r="F30" s="40"/>
      <c r="G30" s="41"/>
      <c r="H30" s="12">
        <v>9</v>
      </c>
      <c r="I30" s="15">
        <v>36</v>
      </c>
      <c r="J30" s="10">
        <f t="shared" si="6"/>
        <v>9.9</v>
      </c>
      <c r="K30" s="12">
        <v>8</v>
      </c>
      <c r="L30" s="15">
        <v>18</v>
      </c>
      <c r="M30" s="10">
        <f t="shared" si="7"/>
        <v>7.5</v>
      </c>
      <c r="N30" s="12">
        <v>4</v>
      </c>
      <c r="O30" s="15">
        <v>14</v>
      </c>
      <c r="P30" s="10">
        <f t="shared" si="8"/>
        <v>7.2</v>
      </c>
      <c r="Q30" s="8">
        <v>19</v>
      </c>
      <c r="R30" s="9">
        <v>84</v>
      </c>
      <c r="S30" s="10">
        <f t="shared" si="9"/>
        <v>26.8</v>
      </c>
      <c r="T30" s="8">
        <v>22</v>
      </c>
      <c r="U30" s="9">
        <v>66</v>
      </c>
      <c r="V30" s="10">
        <f t="shared" si="10"/>
        <v>21</v>
      </c>
    </row>
    <row r="31" spans="3:22" ht="34.5" customHeight="1">
      <c r="C31" s="31" t="s">
        <v>34</v>
      </c>
      <c r="D31" s="39" t="s">
        <v>9</v>
      </c>
      <c r="E31" s="40"/>
      <c r="F31" s="40"/>
      <c r="G31" s="41"/>
      <c r="H31" s="14">
        <v>7</v>
      </c>
      <c r="I31" s="13">
        <v>35</v>
      </c>
      <c r="J31" s="10">
        <f t="shared" si="6"/>
        <v>9.6</v>
      </c>
      <c r="K31" s="14">
        <v>11</v>
      </c>
      <c r="L31" s="13">
        <v>45</v>
      </c>
      <c r="M31" s="10">
        <f t="shared" si="7"/>
        <v>18.7</v>
      </c>
      <c r="N31" s="14">
        <v>1</v>
      </c>
      <c r="O31" s="13">
        <v>1</v>
      </c>
      <c r="P31" s="10">
        <f t="shared" si="8"/>
        <v>0.5</v>
      </c>
      <c r="Q31" s="6">
        <v>7</v>
      </c>
      <c r="R31" s="7">
        <v>15</v>
      </c>
      <c r="S31" s="10">
        <f t="shared" si="9"/>
        <v>4.8</v>
      </c>
      <c r="T31" s="6">
        <v>10</v>
      </c>
      <c r="U31" s="7">
        <v>20</v>
      </c>
      <c r="V31" s="10">
        <f t="shared" si="10"/>
        <v>6.4</v>
      </c>
    </row>
    <row r="32" spans="3:22" ht="34.5" customHeight="1">
      <c r="C32" s="31" t="s">
        <v>35</v>
      </c>
      <c r="D32" s="39" t="s">
        <v>10</v>
      </c>
      <c r="E32" s="40"/>
      <c r="F32" s="40"/>
      <c r="G32" s="41"/>
      <c r="H32" s="14" t="s">
        <v>23</v>
      </c>
      <c r="I32" s="15" t="s">
        <v>23</v>
      </c>
      <c r="J32" s="10" t="str">
        <f t="shared" si="6"/>
        <v>-</v>
      </c>
      <c r="K32" s="14" t="s">
        <v>23</v>
      </c>
      <c r="L32" s="15" t="s">
        <v>23</v>
      </c>
      <c r="M32" s="10" t="str">
        <f t="shared" si="7"/>
        <v>-</v>
      </c>
      <c r="N32" s="14" t="s">
        <v>23</v>
      </c>
      <c r="O32" s="15" t="s">
        <v>23</v>
      </c>
      <c r="P32" s="10" t="str">
        <f t="shared" si="8"/>
        <v>-</v>
      </c>
      <c r="Q32" s="8" t="s">
        <v>26</v>
      </c>
      <c r="R32" s="9" t="s">
        <v>26</v>
      </c>
      <c r="S32" s="10" t="str">
        <f t="shared" si="9"/>
        <v>-</v>
      </c>
      <c r="T32" s="8">
        <v>1</v>
      </c>
      <c r="U32" s="9">
        <v>1</v>
      </c>
      <c r="V32" s="10">
        <f t="shared" si="10"/>
        <v>0.3</v>
      </c>
    </row>
    <row r="33" spans="3:22" ht="34.5" customHeight="1">
      <c r="C33" s="31" t="s">
        <v>36</v>
      </c>
      <c r="D33" s="39" t="s">
        <v>11</v>
      </c>
      <c r="E33" s="40"/>
      <c r="F33" s="40"/>
      <c r="G33" s="41"/>
      <c r="H33" s="14">
        <v>4</v>
      </c>
      <c r="I33" s="15">
        <v>22</v>
      </c>
      <c r="J33" s="10">
        <f t="shared" si="6"/>
        <v>6</v>
      </c>
      <c r="K33" s="14">
        <v>1</v>
      </c>
      <c r="L33" s="15">
        <v>4</v>
      </c>
      <c r="M33" s="10">
        <f t="shared" si="7"/>
        <v>1.7</v>
      </c>
      <c r="N33" s="14" t="s">
        <v>23</v>
      </c>
      <c r="O33" s="15" t="s">
        <v>23</v>
      </c>
      <c r="P33" s="10" t="str">
        <f t="shared" si="8"/>
        <v>-</v>
      </c>
      <c r="Q33" s="8">
        <v>1</v>
      </c>
      <c r="R33" s="9">
        <v>4</v>
      </c>
      <c r="S33" s="10">
        <f t="shared" si="9"/>
        <v>1.3</v>
      </c>
      <c r="T33" s="8">
        <v>1</v>
      </c>
      <c r="U33" s="9">
        <v>2</v>
      </c>
      <c r="V33" s="10">
        <f t="shared" si="10"/>
        <v>0.6</v>
      </c>
    </row>
    <row r="34" spans="3:22" ht="34.5" customHeight="1">
      <c r="C34" s="31" t="s">
        <v>37</v>
      </c>
      <c r="D34" s="39" t="s">
        <v>12</v>
      </c>
      <c r="E34" s="40"/>
      <c r="F34" s="40"/>
      <c r="G34" s="41"/>
      <c r="H34" s="14">
        <v>5</v>
      </c>
      <c r="I34" s="15">
        <v>18</v>
      </c>
      <c r="J34" s="10">
        <f t="shared" si="6"/>
        <v>4.9</v>
      </c>
      <c r="K34" s="14">
        <v>1</v>
      </c>
      <c r="L34" s="15">
        <v>9</v>
      </c>
      <c r="M34" s="10">
        <f t="shared" si="7"/>
        <v>3.7</v>
      </c>
      <c r="N34" s="14">
        <v>1</v>
      </c>
      <c r="O34" s="15">
        <v>7</v>
      </c>
      <c r="P34" s="10">
        <f t="shared" si="8"/>
        <v>3.6</v>
      </c>
      <c r="Q34" s="8">
        <v>1</v>
      </c>
      <c r="R34" s="9">
        <v>1</v>
      </c>
      <c r="S34" s="10">
        <f t="shared" si="9"/>
        <v>0.3</v>
      </c>
      <c r="T34" s="8">
        <v>2</v>
      </c>
      <c r="U34" s="9">
        <v>11</v>
      </c>
      <c r="V34" s="10">
        <f t="shared" si="10"/>
        <v>3.5</v>
      </c>
    </row>
    <row r="35" spans="3:22" ht="34.5" customHeight="1">
      <c r="C35" s="31" t="s">
        <v>38</v>
      </c>
      <c r="D35" s="39" t="s">
        <v>13</v>
      </c>
      <c r="E35" s="40"/>
      <c r="F35" s="40"/>
      <c r="G35" s="41"/>
      <c r="H35" s="14" t="s">
        <v>23</v>
      </c>
      <c r="I35" s="15" t="s">
        <v>23</v>
      </c>
      <c r="J35" s="10" t="str">
        <f t="shared" si="6"/>
        <v>-</v>
      </c>
      <c r="K35" s="14">
        <v>3</v>
      </c>
      <c r="L35" s="15">
        <v>9</v>
      </c>
      <c r="M35" s="10">
        <f t="shared" si="7"/>
        <v>3.7</v>
      </c>
      <c r="N35" s="14">
        <v>2</v>
      </c>
      <c r="O35" s="15">
        <v>28</v>
      </c>
      <c r="P35" s="10">
        <f t="shared" si="8"/>
        <v>14.4</v>
      </c>
      <c r="Q35" s="8">
        <v>3</v>
      </c>
      <c r="R35" s="9">
        <v>100</v>
      </c>
      <c r="S35" s="10">
        <f t="shared" si="9"/>
        <v>31.8</v>
      </c>
      <c r="T35" s="8">
        <v>2</v>
      </c>
      <c r="U35" s="9">
        <v>29</v>
      </c>
      <c r="V35" s="10">
        <f t="shared" si="10"/>
        <v>9.2</v>
      </c>
    </row>
    <row r="36" spans="3:22" ht="34.5" customHeight="1">
      <c r="C36" s="31" t="s">
        <v>39</v>
      </c>
      <c r="D36" s="39" t="s">
        <v>14</v>
      </c>
      <c r="E36" s="40"/>
      <c r="F36" s="40"/>
      <c r="G36" s="41"/>
      <c r="H36" s="14">
        <v>1</v>
      </c>
      <c r="I36" s="15">
        <v>1</v>
      </c>
      <c r="J36" s="10">
        <f t="shared" si="6"/>
        <v>0.3</v>
      </c>
      <c r="K36" s="14" t="s">
        <v>23</v>
      </c>
      <c r="L36" s="15" t="s">
        <v>23</v>
      </c>
      <c r="M36" s="10" t="str">
        <f t="shared" si="7"/>
        <v>-</v>
      </c>
      <c r="N36" s="14" t="s">
        <v>23</v>
      </c>
      <c r="O36" s="15" t="s">
        <v>23</v>
      </c>
      <c r="P36" s="10" t="str">
        <f t="shared" si="8"/>
        <v>-</v>
      </c>
      <c r="Q36" s="8">
        <v>1</v>
      </c>
      <c r="R36" s="9">
        <v>9</v>
      </c>
      <c r="S36" s="10">
        <f t="shared" si="9"/>
        <v>2.9</v>
      </c>
      <c r="T36" s="8">
        <v>2</v>
      </c>
      <c r="U36" s="9">
        <v>6</v>
      </c>
      <c r="V36" s="10">
        <f t="shared" si="10"/>
        <v>1.9</v>
      </c>
    </row>
    <row r="37" spans="3:22" ht="34.5" customHeight="1">
      <c r="C37" s="31" t="s">
        <v>40</v>
      </c>
      <c r="D37" s="39" t="s">
        <v>15</v>
      </c>
      <c r="E37" s="40"/>
      <c r="F37" s="40"/>
      <c r="G37" s="41"/>
      <c r="H37" s="14" t="s">
        <v>23</v>
      </c>
      <c r="I37" s="15" t="s">
        <v>23</v>
      </c>
      <c r="J37" s="10" t="str">
        <f t="shared" si="6"/>
        <v>-</v>
      </c>
      <c r="K37" s="14" t="s">
        <v>23</v>
      </c>
      <c r="L37" s="15" t="s">
        <v>23</v>
      </c>
      <c r="M37" s="10" t="str">
        <f t="shared" si="7"/>
        <v>-</v>
      </c>
      <c r="N37" s="14" t="s">
        <v>23</v>
      </c>
      <c r="O37" s="15" t="s">
        <v>23</v>
      </c>
      <c r="P37" s="10" t="str">
        <f t="shared" si="8"/>
        <v>-</v>
      </c>
      <c r="Q37" s="8" t="s">
        <v>26</v>
      </c>
      <c r="R37" s="9" t="s">
        <v>26</v>
      </c>
      <c r="S37" s="10" t="str">
        <f t="shared" si="9"/>
        <v>-</v>
      </c>
      <c r="T37" s="8" t="s">
        <v>23</v>
      </c>
      <c r="U37" s="9" t="s">
        <v>23</v>
      </c>
      <c r="V37" s="10" t="str">
        <f t="shared" si="10"/>
        <v>-</v>
      </c>
    </row>
    <row r="38" spans="3:22" ht="34.5" customHeight="1">
      <c r="C38" s="36" t="s">
        <v>16</v>
      </c>
      <c r="D38" s="37"/>
      <c r="E38" s="37"/>
      <c r="F38" s="37"/>
      <c r="G38" s="38"/>
      <c r="H38" s="14">
        <v>2</v>
      </c>
      <c r="I38" s="15">
        <v>2</v>
      </c>
      <c r="J38" s="10">
        <f t="shared" si="6"/>
        <v>0.5</v>
      </c>
      <c r="K38" s="14">
        <v>1</v>
      </c>
      <c r="L38" s="15">
        <v>1</v>
      </c>
      <c r="M38" s="10">
        <f t="shared" si="7"/>
        <v>0.4</v>
      </c>
      <c r="N38" s="14" t="s">
        <v>23</v>
      </c>
      <c r="O38" s="15" t="s">
        <v>23</v>
      </c>
      <c r="P38" s="10" t="str">
        <f t="shared" si="8"/>
        <v>-</v>
      </c>
      <c r="Q38" s="8" t="s">
        <v>24</v>
      </c>
      <c r="R38" s="9" t="s">
        <v>24</v>
      </c>
      <c r="S38" s="10" t="str">
        <f t="shared" si="9"/>
        <v>-</v>
      </c>
      <c r="T38" s="8" t="s">
        <v>23</v>
      </c>
      <c r="U38" s="9" t="s">
        <v>23</v>
      </c>
      <c r="V38" s="10" t="str">
        <f t="shared" si="10"/>
        <v>-</v>
      </c>
    </row>
    <row r="39" spans="3:22" ht="34.5" customHeight="1">
      <c r="C39" s="36" t="s">
        <v>17</v>
      </c>
      <c r="D39" s="37"/>
      <c r="E39" s="37"/>
      <c r="F39" s="37"/>
      <c r="G39" s="38"/>
      <c r="H39" s="14">
        <v>2</v>
      </c>
      <c r="I39" s="15">
        <v>26</v>
      </c>
      <c r="J39" s="10">
        <f t="shared" si="6"/>
        <v>7.1</v>
      </c>
      <c r="K39" s="14">
        <v>8</v>
      </c>
      <c r="L39" s="15">
        <v>27</v>
      </c>
      <c r="M39" s="10">
        <f t="shared" si="7"/>
        <v>11.2</v>
      </c>
      <c r="N39" s="14">
        <v>13</v>
      </c>
      <c r="O39" s="15">
        <v>50</v>
      </c>
      <c r="P39" s="10">
        <f t="shared" si="8"/>
        <v>25.6</v>
      </c>
      <c r="Q39" s="8">
        <v>5</v>
      </c>
      <c r="R39" s="9">
        <v>7</v>
      </c>
      <c r="S39" s="10">
        <f t="shared" si="9"/>
        <v>2.2</v>
      </c>
      <c r="T39" s="8">
        <v>10</v>
      </c>
      <c r="U39" s="9">
        <v>32</v>
      </c>
      <c r="V39" s="10">
        <f t="shared" si="10"/>
        <v>10.2</v>
      </c>
    </row>
    <row r="40" spans="3:22" ht="34.5" customHeight="1">
      <c r="C40" s="36" t="s">
        <v>18</v>
      </c>
      <c r="D40" s="37"/>
      <c r="E40" s="37"/>
      <c r="F40" s="37"/>
      <c r="G40" s="38"/>
      <c r="H40" s="14">
        <v>18</v>
      </c>
      <c r="I40" s="15">
        <v>39</v>
      </c>
      <c r="J40" s="11">
        <f t="shared" si="6"/>
        <v>10.7</v>
      </c>
      <c r="K40" s="14">
        <v>10</v>
      </c>
      <c r="L40" s="15">
        <v>26</v>
      </c>
      <c r="M40" s="11">
        <f t="shared" si="7"/>
        <v>10.8</v>
      </c>
      <c r="N40" s="14">
        <v>1</v>
      </c>
      <c r="O40" s="15">
        <v>1</v>
      </c>
      <c r="P40" s="11">
        <f t="shared" si="8"/>
        <v>0.5</v>
      </c>
      <c r="Q40" s="8">
        <v>1</v>
      </c>
      <c r="R40" s="9">
        <v>1</v>
      </c>
      <c r="S40" s="11">
        <f t="shared" si="9"/>
        <v>0.3</v>
      </c>
      <c r="T40" s="8">
        <v>6</v>
      </c>
      <c r="U40" s="9">
        <v>11</v>
      </c>
      <c r="V40" s="11">
        <f t="shared" si="10"/>
        <v>3.5</v>
      </c>
    </row>
    <row r="41" ht="27" customHeight="1">
      <c r="N41" s="29" t="s">
        <v>28</v>
      </c>
    </row>
  </sheetData>
  <sheetProtection formatCells="0" formatColumns="0" formatRows="0" insertColumns="0" insertRows="0"/>
  <mergeCells count="42">
    <mergeCell ref="N24:P24"/>
    <mergeCell ref="Q24:S24"/>
    <mergeCell ref="D16:G16"/>
    <mergeCell ref="C5:G6"/>
    <mergeCell ref="D8:G8"/>
    <mergeCell ref="D9:G9"/>
    <mergeCell ref="D10:G10"/>
    <mergeCell ref="Q5:S5"/>
    <mergeCell ref="N5:P5"/>
    <mergeCell ref="C7:G7"/>
    <mergeCell ref="D11:G11"/>
    <mergeCell ref="D12:G12"/>
    <mergeCell ref="D13:G13"/>
    <mergeCell ref="D14:G14"/>
    <mergeCell ref="D15:G15"/>
    <mergeCell ref="D31:G31"/>
    <mergeCell ref="D17:G17"/>
    <mergeCell ref="D18:G18"/>
    <mergeCell ref="C19:G19"/>
    <mergeCell ref="C20:G20"/>
    <mergeCell ref="C21:G21"/>
    <mergeCell ref="C24:G25"/>
    <mergeCell ref="D33:G33"/>
    <mergeCell ref="D34:G34"/>
    <mergeCell ref="D35:G35"/>
    <mergeCell ref="D36:G36"/>
    <mergeCell ref="D37:G37"/>
    <mergeCell ref="C26:G26"/>
    <mergeCell ref="D27:G27"/>
    <mergeCell ref="D28:G28"/>
    <mergeCell ref="D29:G29"/>
    <mergeCell ref="D30:G30"/>
    <mergeCell ref="T5:V5"/>
    <mergeCell ref="T24:V24"/>
    <mergeCell ref="C38:G38"/>
    <mergeCell ref="C39:G39"/>
    <mergeCell ref="C40:G40"/>
    <mergeCell ref="H5:J5"/>
    <mergeCell ref="K5:M5"/>
    <mergeCell ref="H24:J24"/>
    <mergeCell ref="K24:M24"/>
    <mergeCell ref="D32:G32"/>
  </mergeCells>
  <printOptions horizontalCentered="1"/>
  <pageMargins left="0.22" right="0.2" top="0.56" bottom="0.2" header="0.39" footer="0.28"/>
  <pageSetup horizontalDpi="600" verticalDpi="600" orientation="portrait" paperSize="9" scale="65" r:id="rId2"/>
  <headerFooter alignWithMargins="0">
    <oddFooter>&amp;R54</oddFooter>
  </headerFooter>
  <ignoredErrors>
    <ignoredError sqref="Q13:R13 Q7:R7 Q15 Q16 Q17 Q18" unlockedFormula="1"/>
    <ignoredError sqref="H26:I26 J27 J28 J29 J30 J31 J32 J33 J34 J35 J36 J37 J38 J39 J40 M27 M28 M29 M30 M31 M32 M33 M34 M35 M36 M37 M38 M39 M40 P27 P28 P29 P30 P31 P32:S32 P33:S33 P34:S34 P35:S35 P36:S36 P37:S37 P38:S38 P39 P40:S40 R27:S27 S28 S29 S30 S31 S39 K26:L26 N26:O26 Q26:R26"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新谷　貴子</dc:creator>
  <cp:keywords/>
  <dc:description/>
  <cp:lastModifiedBy>tanaka-a</cp:lastModifiedBy>
  <cp:lastPrinted>2012-12-06T01:23:47Z</cp:lastPrinted>
  <dcterms:created xsi:type="dcterms:W3CDTF">2002-01-21T07:47:55Z</dcterms:created>
  <dcterms:modified xsi:type="dcterms:W3CDTF">2013-05-10T04:41:35Z</dcterms:modified>
  <cp:category/>
  <cp:version/>
  <cp:contentType/>
  <cp:contentStatus/>
</cp:coreProperties>
</file>