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780" windowWidth="7815" windowHeight="7965" activeTab="0"/>
  </bookViews>
  <sheets>
    <sheet name="妊婦" sheetId="1" r:id="rId1"/>
    <sheet name="産婦" sheetId="2" r:id="rId2"/>
    <sheet name="乳児" sheetId="3" r:id="rId3"/>
  </sheets>
  <definedNames>
    <definedName name="_xlnm.Print_Area" localSheetId="2">'乳児'!$A$1:$H$115</definedName>
    <definedName name="_xlnm.Print_Area" localSheetId="0">'妊婦'!$A$1:$H$143</definedName>
  </definedNames>
  <calcPr fullCalcOnLoad="1"/>
</workbook>
</file>

<file path=xl/sharedStrings.xml><?xml version="1.0" encoding="utf-8"?>
<sst xmlns="http://schemas.openxmlformats.org/spreadsheetml/2006/main" count="475" uniqueCount="204">
  <si>
    <t>市町名</t>
  </si>
  <si>
    <t>妊娠20週未満</t>
  </si>
  <si>
    <t>20週～28週未満</t>
  </si>
  <si>
    <t>28週以降</t>
  </si>
  <si>
    <t>未記入</t>
  </si>
  <si>
    <t>（mmHg）</t>
  </si>
  <si>
    <t>（g/dl）</t>
  </si>
  <si>
    <t>小松市</t>
  </si>
  <si>
    <t>能美市</t>
  </si>
  <si>
    <t>加賀市</t>
  </si>
  <si>
    <t>川北町</t>
  </si>
  <si>
    <t>受診者数計</t>
  </si>
  <si>
    <t>受診時期</t>
  </si>
  <si>
    <t>体重の増減</t>
  </si>
  <si>
    <t>5kg以上の減</t>
  </si>
  <si>
    <t>0～5kg未満の減</t>
  </si>
  <si>
    <t>0～5kg未満の増</t>
  </si>
  <si>
    <t>5～10kg未満の増</t>
  </si>
  <si>
    <t>10kg以上の増</t>
  </si>
  <si>
    <t>未記入</t>
  </si>
  <si>
    <t>血圧</t>
  </si>
  <si>
    <t>大139以下　小89以下</t>
  </si>
  <si>
    <t>大140～159　　小90～99</t>
  </si>
  <si>
    <t>大160以上　　小100以上</t>
  </si>
  <si>
    <t>尿検査</t>
  </si>
  <si>
    <t>蛋白</t>
  </si>
  <si>
    <t>未記入</t>
  </si>
  <si>
    <t>糖</t>
  </si>
  <si>
    <t>－</t>
  </si>
  <si>
    <t>±　＋以上</t>
  </si>
  <si>
    <t>未記入</t>
  </si>
  <si>
    <t>血色素</t>
  </si>
  <si>
    <t>10.0未満</t>
  </si>
  <si>
    <t>10.0～10.5未満</t>
  </si>
  <si>
    <t>10.5～11.0未満</t>
  </si>
  <si>
    <t>11.0～12.0未満</t>
  </si>
  <si>
    <t>12.0以上</t>
  </si>
  <si>
    <t>浮腫</t>
  </si>
  <si>
    <t>＋</t>
  </si>
  <si>
    <t>未記入</t>
  </si>
  <si>
    <t>HBｓ抗原検査</t>
  </si>
  <si>
    <t>陰性</t>
  </si>
  <si>
    <t>陽性</t>
  </si>
  <si>
    <t>陽性のうち</t>
  </si>
  <si>
    <t>受診</t>
  </si>
  <si>
    <t>HBe抗原検査</t>
  </si>
  <si>
    <t>未受診</t>
  </si>
  <si>
    <t>未実施者</t>
  </si>
  <si>
    <t>梅毒血清</t>
  </si>
  <si>
    <t>反応検査</t>
  </si>
  <si>
    <t>未記入</t>
  </si>
  <si>
    <t>判定</t>
  </si>
  <si>
    <t>異常なし</t>
  </si>
  <si>
    <t>異常あり</t>
  </si>
  <si>
    <t>要経過観察</t>
  </si>
  <si>
    <t>要精密検査</t>
  </si>
  <si>
    <t>要治療(中)</t>
  </si>
  <si>
    <t>疾患内訳</t>
  </si>
  <si>
    <t>高血圧</t>
  </si>
  <si>
    <t>（延人員）</t>
  </si>
  <si>
    <t>蛋白尿</t>
  </si>
  <si>
    <t>未記入</t>
  </si>
  <si>
    <t>貧血</t>
  </si>
  <si>
    <t>糖尿病</t>
  </si>
  <si>
    <t>妊娠悪阻</t>
  </si>
  <si>
    <t>出血</t>
  </si>
  <si>
    <t>切迫流産</t>
  </si>
  <si>
    <t>切迫早産</t>
  </si>
  <si>
    <t>前置胎盤</t>
  </si>
  <si>
    <t>未記入</t>
  </si>
  <si>
    <t>その他</t>
  </si>
  <si>
    <t>市町への</t>
  </si>
  <si>
    <t>医療機関委託</t>
  </si>
  <si>
    <t>受講済み</t>
  </si>
  <si>
    <t>連絡事項</t>
  </si>
  <si>
    <t>受講予定</t>
  </si>
  <si>
    <t>妊婦教室</t>
  </si>
  <si>
    <t>受講なし</t>
  </si>
  <si>
    <t>訪問指導の</t>
  </si>
  <si>
    <t>なし</t>
  </si>
  <si>
    <t>あり</t>
  </si>
  <si>
    <t>希望</t>
  </si>
  <si>
    <t>未記入</t>
  </si>
  <si>
    <t>入院等</t>
  </si>
  <si>
    <t>-±</t>
  </si>
  <si>
    <t>＋以上</t>
  </si>
  <si>
    <t>小松市</t>
  </si>
  <si>
    <t>加賀市</t>
  </si>
  <si>
    <t>川北町</t>
  </si>
  <si>
    <t>未記入</t>
  </si>
  <si>
    <t>蛋白</t>
  </si>
  <si>
    <t>糖</t>
  </si>
  <si>
    <t>－</t>
  </si>
  <si>
    <t>－</t>
  </si>
  <si>
    <t>＋</t>
  </si>
  <si>
    <t>未記入</t>
  </si>
  <si>
    <t>未記入</t>
  </si>
  <si>
    <t>なし</t>
  </si>
  <si>
    <t>あり</t>
  </si>
  <si>
    <t>超音波検査</t>
  </si>
  <si>
    <t>実施者数</t>
  </si>
  <si>
    <t>加賀市</t>
  </si>
  <si>
    <t>川北町</t>
  </si>
  <si>
    <t>31～50日未満</t>
  </si>
  <si>
    <t>産後50日以上</t>
  </si>
  <si>
    <t>子宮復古不全</t>
  </si>
  <si>
    <t>未記入</t>
  </si>
  <si>
    <t>加賀市</t>
  </si>
  <si>
    <t>川北町</t>
  </si>
  <si>
    <t>1～2ヶ月未満</t>
  </si>
  <si>
    <t>2～3ヶ月未満</t>
  </si>
  <si>
    <t>1ヶ月未満</t>
  </si>
  <si>
    <t>3ヶ月以上</t>
  </si>
  <si>
    <t>現在の栄養</t>
  </si>
  <si>
    <t>母乳</t>
  </si>
  <si>
    <t>混合</t>
  </si>
  <si>
    <t>人工</t>
  </si>
  <si>
    <t>診察所見</t>
  </si>
  <si>
    <t>なし</t>
  </si>
  <si>
    <t>診察所見内訳</t>
  </si>
  <si>
    <t>運動精神発達</t>
  </si>
  <si>
    <t>加賀市</t>
  </si>
  <si>
    <t>川北町</t>
  </si>
  <si>
    <t>未記入</t>
  </si>
  <si>
    <t>未記入</t>
  </si>
  <si>
    <t>あり</t>
  </si>
  <si>
    <t>乳児一般健康診査受診状況（医療機関委託分：2回目）</t>
  </si>
  <si>
    <t>9ヶ月未満</t>
  </si>
  <si>
    <t>9～10ヶ月未満</t>
  </si>
  <si>
    <t>10～11ヶ月未満</t>
  </si>
  <si>
    <t>11～12ヶ月未満</t>
  </si>
  <si>
    <t>離乳の開始</t>
  </si>
  <si>
    <t>はいはいする</t>
  </si>
  <si>
    <t>後に下がる</t>
  </si>
  <si>
    <t>つかまり立ち</t>
  </si>
  <si>
    <t>人見知りする</t>
  </si>
  <si>
    <t>する</t>
  </si>
  <si>
    <t>できない</t>
  </si>
  <si>
    <t>できる</t>
  </si>
  <si>
    <t>できない</t>
  </si>
  <si>
    <t>ややできる</t>
  </si>
  <si>
    <t>できる</t>
  </si>
  <si>
    <t>しない</t>
  </si>
  <si>
    <t>ややする</t>
  </si>
  <si>
    <t>管内</t>
  </si>
  <si>
    <t>　　　　　　　 市町名</t>
  </si>
  <si>
    <t>管　内</t>
  </si>
  <si>
    <t>加賀市</t>
  </si>
  <si>
    <t>乳児一般精密健診受診状況（医療機関委託分）</t>
  </si>
  <si>
    <t>区分</t>
  </si>
  <si>
    <t>小松市</t>
  </si>
  <si>
    <t>能美市</t>
  </si>
  <si>
    <t>川北町</t>
  </si>
  <si>
    <t xml:space="preserve">  対　象　者　数</t>
  </si>
  <si>
    <t xml:space="preserve">  受　診　者　数（実）</t>
  </si>
  <si>
    <t xml:space="preserve">  受　診　率</t>
  </si>
  <si>
    <t xml:space="preserve">  受　診　結　果（実）</t>
  </si>
  <si>
    <t>-</t>
  </si>
  <si>
    <t>-</t>
  </si>
  <si>
    <t>異　常　な　し</t>
  </si>
  <si>
    <t>異　常　あ　り</t>
  </si>
  <si>
    <t>妊娠高血圧症候群</t>
  </si>
  <si>
    <t>身体的発育上の所見</t>
  </si>
  <si>
    <t>皮膚</t>
  </si>
  <si>
    <t>循環器系</t>
  </si>
  <si>
    <t>消化器系</t>
  </si>
  <si>
    <t>呼吸器系</t>
  </si>
  <si>
    <t>耳鼻咽喉</t>
  </si>
  <si>
    <t>腎・泌尿器系</t>
  </si>
  <si>
    <t>骨・関節系</t>
  </si>
  <si>
    <t>神経・筋</t>
  </si>
  <si>
    <t>代謝・内分泌</t>
  </si>
  <si>
    <t>血液</t>
  </si>
  <si>
    <t>なし（実）</t>
  </si>
  <si>
    <t>異常ありの</t>
  </si>
  <si>
    <t>産後30日以内</t>
  </si>
  <si>
    <t>（４）乳児一般健康診査受診状況（医療機関委託分：1回目）</t>
  </si>
  <si>
    <t>*加賀市は精密検査の委託を行っていない</t>
  </si>
  <si>
    <t>あり(実）</t>
  </si>
  <si>
    <t>～妊娠15週</t>
  </si>
  <si>
    <t>16週～19週</t>
  </si>
  <si>
    <t>20週～23週</t>
  </si>
  <si>
    <t>29週以降</t>
  </si>
  <si>
    <t>24週以降</t>
  </si>
  <si>
    <t>-</t>
  </si>
  <si>
    <t>妊婦一般健康診査受診状況（医療機関委託分：8回目　後期）</t>
  </si>
  <si>
    <t>妊娠～29週</t>
  </si>
  <si>
    <t>30週～31週</t>
  </si>
  <si>
    <t>32週以降</t>
  </si>
  <si>
    <t>運動精神発達</t>
  </si>
  <si>
    <t>親の目を時々</t>
  </si>
  <si>
    <t>見ない</t>
  </si>
  <si>
    <t>じっと見る</t>
  </si>
  <si>
    <t>時々見る</t>
  </si>
  <si>
    <t>見る</t>
  </si>
  <si>
    <t>首座り</t>
  </si>
  <si>
    <t>座っていない</t>
  </si>
  <si>
    <t>やや座っている</t>
  </si>
  <si>
    <t>座っている</t>
  </si>
  <si>
    <t>12か月以上</t>
  </si>
  <si>
    <t>眼</t>
  </si>
  <si>
    <t>平成23年度</t>
  </si>
  <si>
    <t xml:space="preserve">（２）　妊婦一般健康診査受診状況（医療機関委託分：1回目　前期） </t>
  </si>
  <si>
    <t xml:space="preserve">（３）産婦一般健康診査受診状況（医療機関委託分）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</si>
</sst>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E+00"/>
    <numFmt numFmtId="179" formatCode="#,##0_ "/>
    <numFmt numFmtId="180" formatCode="0_);[Red]\(0\)"/>
    <numFmt numFmtId="181" formatCode="#,##0_);[Red]\(#,##0\)"/>
    <numFmt numFmtId="182" formatCode="&quot;△&quot;\ #,##0;&quot;▲&quot;\ #,##0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.0"/>
    <numFmt numFmtId="192" formatCode="0.0_);[Red]\(0.0\)"/>
    <numFmt numFmtId="193" formatCode="_ * #,##0.0_ ;_ * \-#,##0.0_ 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6"/>
      <name val="ＭＳ 明朝"/>
      <family val="1"/>
    </font>
    <font>
      <sz val="9.5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9.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hair"/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81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top"/>
    </xf>
    <xf numFmtId="0" fontId="3" fillId="0" borderId="14" xfId="0" applyNumberFormat="1" applyFont="1" applyBorder="1" applyAlignment="1">
      <alignment horizontal="distributed" vertical="distributed" wrapText="1"/>
    </xf>
    <xf numFmtId="0" fontId="3" fillId="0" borderId="15" xfId="0" applyNumberFormat="1" applyFont="1" applyBorder="1" applyAlignment="1">
      <alignment horizontal="distributed" vertical="distributed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NumberFormat="1" applyFont="1" applyBorder="1" applyAlignment="1">
      <alignment horizontal="distributed" vertical="distributed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distributed" vertical="distributed" wrapText="1"/>
    </xf>
    <xf numFmtId="0" fontId="3" fillId="0" borderId="18" xfId="0" applyNumberFormat="1" applyFont="1" applyBorder="1" applyAlignment="1">
      <alignment horizontal="distributed" vertical="distributed" wrapText="1"/>
    </xf>
    <xf numFmtId="0" fontId="3" fillId="0" borderId="19" xfId="0" applyNumberFormat="1" applyFont="1" applyFill="1" applyBorder="1" applyAlignment="1">
      <alignment horizontal="distributed" vertical="top"/>
    </xf>
    <xf numFmtId="41" fontId="3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24" xfId="0" applyNumberFormat="1" applyFont="1" applyFill="1" applyBorder="1" applyAlignment="1">
      <alignment horizontal="distributed" vertical="top"/>
    </xf>
    <xf numFmtId="0" fontId="3" fillId="0" borderId="25" xfId="0" applyNumberFormat="1" applyFont="1" applyBorder="1" applyAlignment="1">
      <alignment horizontal="distributed" vertical="distributed" wrapText="1"/>
    </xf>
    <xf numFmtId="0" fontId="0" fillId="0" borderId="26" xfId="0" applyBorder="1" applyAlignment="1">
      <alignment vertical="center"/>
    </xf>
    <xf numFmtId="0" fontId="3" fillId="0" borderId="27" xfId="0" applyNumberFormat="1" applyFont="1" applyFill="1" applyBorder="1" applyAlignment="1">
      <alignment horizontal="distributed" vertical="top"/>
    </xf>
    <xf numFmtId="0" fontId="0" fillId="0" borderId="21" xfId="0" applyBorder="1" applyAlignment="1">
      <alignment vertical="center"/>
    </xf>
    <xf numFmtId="0" fontId="3" fillId="0" borderId="14" xfId="0" applyNumberFormat="1" applyFont="1" applyFill="1" applyBorder="1" applyAlignment="1">
      <alignment horizontal="distributed" vertical="top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2" fillId="0" borderId="0" xfId="0" applyNumberFormat="1" applyFont="1" applyAlignment="1">
      <alignment vertical="center"/>
    </xf>
    <xf numFmtId="49" fontId="3" fillId="0" borderId="15" xfId="0" applyNumberFormat="1" applyFont="1" applyBorder="1" applyAlignment="1">
      <alignment horizontal="distributed" vertical="distributed" wrapText="1"/>
    </xf>
    <xf numFmtId="0" fontId="3" fillId="0" borderId="29" xfId="0" applyNumberFormat="1" applyFont="1" applyBorder="1" applyAlignment="1">
      <alignment horizontal="distributed" vertical="distributed" wrapText="1"/>
    </xf>
    <xf numFmtId="0" fontId="3" fillId="0" borderId="30" xfId="0" applyNumberFormat="1" applyFont="1" applyBorder="1" applyAlignment="1">
      <alignment horizontal="distributed" vertical="distributed" wrapText="1"/>
    </xf>
    <xf numFmtId="0" fontId="3" fillId="0" borderId="31" xfId="0" applyNumberFormat="1" applyFont="1" applyBorder="1" applyAlignment="1">
      <alignment horizontal="distributed" vertical="distributed" wrapText="1"/>
    </xf>
    <xf numFmtId="0" fontId="4" fillId="0" borderId="21" xfId="0" applyFont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distributed" vertical="top"/>
    </xf>
    <xf numFmtId="0" fontId="3" fillId="0" borderId="33" xfId="0" applyNumberFormat="1" applyFont="1" applyFill="1" applyBorder="1" applyAlignment="1">
      <alignment horizontal="distributed" vertical="top"/>
    </xf>
    <xf numFmtId="0" fontId="3" fillId="0" borderId="34" xfId="0" applyNumberFormat="1" applyFont="1" applyBorder="1" applyAlignment="1">
      <alignment horizontal="distributed" vertical="distributed" wrapText="1"/>
    </xf>
    <xf numFmtId="0" fontId="3" fillId="0" borderId="35" xfId="0" applyNumberFormat="1" applyFont="1" applyFill="1" applyBorder="1" applyAlignment="1">
      <alignment horizontal="distributed" vertical="top"/>
    </xf>
    <xf numFmtId="0" fontId="0" fillId="0" borderId="34" xfId="0" applyBorder="1" applyAlignment="1">
      <alignment vertical="center"/>
    </xf>
    <xf numFmtId="0" fontId="4" fillId="0" borderId="18" xfId="0" applyNumberFormat="1" applyFont="1" applyBorder="1" applyAlignment="1">
      <alignment horizontal="distributed" vertical="distributed" wrapText="1"/>
    </xf>
    <xf numFmtId="0" fontId="4" fillId="0" borderId="15" xfId="0" applyNumberFormat="1" applyFont="1" applyBorder="1" applyAlignment="1">
      <alignment horizontal="distributed" vertical="distributed" wrapText="1"/>
    </xf>
    <xf numFmtId="0" fontId="3" fillId="0" borderId="36" xfId="0" applyNumberFormat="1" applyFont="1" applyFill="1" applyBorder="1" applyAlignment="1">
      <alignment horizontal="distributed" vertical="top"/>
    </xf>
    <xf numFmtId="0" fontId="3" fillId="0" borderId="22" xfId="0" applyNumberFormat="1" applyFont="1" applyFill="1" applyBorder="1" applyAlignment="1">
      <alignment horizontal="distributed" vertical="top"/>
    </xf>
    <xf numFmtId="0" fontId="4" fillId="0" borderId="33" xfId="0" applyFont="1" applyBorder="1" applyAlignment="1">
      <alignment horizontal="distributed" vertical="center"/>
    </xf>
    <xf numFmtId="0" fontId="3" fillId="0" borderId="37" xfId="0" applyNumberFormat="1" applyFont="1" applyBorder="1" applyAlignment="1">
      <alignment horizontal="distributed" vertical="distributed" wrapText="1"/>
    </xf>
    <xf numFmtId="0" fontId="3" fillId="0" borderId="38" xfId="0" applyNumberFormat="1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distributed" vertical="distributed" wrapText="1"/>
    </xf>
    <xf numFmtId="0" fontId="6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/>
      <protection/>
    </xf>
    <xf numFmtId="0" fontId="4" fillId="0" borderId="40" xfId="60" applyNumberFormat="1" applyFont="1" applyFill="1" applyBorder="1" applyAlignment="1">
      <alignment vertical="center"/>
      <protection/>
    </xf>
    <xf numFmtId="0" fontId="4" fillId="0" borderId="41" xfId="60" applyNumberFormat="1" applyFont="1" applyFill="1" applyBorder="1" applyAlignment="1">
      <alignment vertical="center"/>
      <protection/>
    </xf>
    <xf numFmtId="0" fontId="7" fillId="0" borderId="42" xfId="60" applyNumberFormat="1" applyFont="1" applyFill="1" applyBorder="1" applyAlignment="1">
      <alignment vertical="center"/>
      <protection/>
    </xf>
    <xf numFmtId="41" fontId="4" fillId="0" borderId="43" xfId="60" applyNumberFormat="1" applyFont="1" applyFill="1" applyBorder="1" applyAlignment="1">
      <alignment vertical="center"/>
      <protection/>
    </xf>
    <xf numFmtId="0" fontId="4" fillId="0" borderId="32" xfId="60" applyNumberFormat="1" applyFont="1" applyFill="1" applyBorder="1" applyAlignment="1">
      <alignment vertical="center"/>
      <protection/>
    </xf>
    <xf numFmtId="0" fontId="4" fillId="0" borderId="44" xfId="60" applyNumberFormat="1" applyFont="1" applyFill="1" applyBorder="1" applyAlignment="1">
      <alignment vertical="center"/>
      <protection/>
    </xf>
    <xf numFmtId="0" fontId="7" fillId="0" borderId="28" xfId="60" applyNumberFormat="1" applyFont="1" applyFill="1" applyBorder="1" applyAlignment="1">
      <alignment vertical="center"/>
      <protection/>
    </xf>
    <xf numFmtId="0" fontId="4" fillId="0" borderId="35" xfId="60" applyNumberFormat="1" applyFont="1" applyFill="1" applyBorder="1" applyAlignment="1">
      <alignment vertical="center"/>
      <protection/>
    </xf>
    <xf numFmtId="41" fontId="4" fillId="0" borderId="45" xfId="60" applyNumberFormat="1" applyFont="1" applyFill="1" applyBorder="1" applyAlignment="1">
      <alignment vertical="center"/>
      <protection/>
    </xf>
    <xf numFmtId="0" fontId="4" fillId="0" borderId="46" xfId="60" applyNumberFormat="1" applyFont="1" applyFill="1" applyBorder="1" applyAlignment="1">
      <alignment vertical="center"/>
      <protection/>
    </xf>
    <xf numFmtId="41" fontId="4" fillId="0" borderId="47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horizontal="distributed" vertical="center"/>
      <protection/>
    </xf>
    <xf numFmtId="41" fontId="4" fillId="0" borderId="0" xfId="60" applyNumberFormat="1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Border="1" applyAlignment="1">
      <alignment vertical="center"/>
      <protection/>
    </xf>
    <xf numFmtId="181" fontId="2" fillId="0" borderId="0" xfId="0" applyNumberFormat="1" applyFont="1" applyAlignment="1">
      <alignment horizontal="left" vertical="center"/>
    </xf>
    <xf numFmtId="181" fontId="8" fillId="0" borderId="0" xfId="0" applyNumberFormat="1" applyFont="1" applyAlignment="1">
      <alignment horizontal="left" vertical="center"/>
    </xf>
    <xf numFmtId="181" fontId="8" fillId="0" borderId="0" xfId="0" applyNumberFormat="1" applyFont="1" applyAlignment="1">
      <alignment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/>
    </xf>
    <xf numFmtId="181" fontId="3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distributed" wrapText="1"/>
    </xf>
    <xf numFmtId="181" fontId="3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Border="1" applyAlignment="1">
      <alignment vertical="center"/>
    </xf>
    <xf numFmtId="0" fontId="4" fillId="33" borderId="40" xfId="60" applyNumberFormat="1" applyFont="1" applyFill="1" applyBorder="1" applyAlignment="1">
      <alignment vertical="center"/>
      <protection/>
    </xf>
    <xf numFmtId="0" fontId="4" fillId="33" borderId="42" xfId="60" applyNumberFormat="1" applyFont="1" applyFill="1" applyBorder="1" applyAlignment="1">
      <alignment vertical="center"/>
      <protection/>
    </xf>
    <xf numFmtId="0" fontId="4" fillId="33" borderId="42" xfId="60" applyNumberFormat="1" applyFont="1" applyFill="1" applyBorder="1" applyAlignment="1">
      <alignment horizontal="right" vertical="top"/>
      <protection/>
    </xf>
    <xf numFmtId="0" fontId="4" fillId="33" borderId="43" xfId="60" applyNumberFormat="1" applyFont="1" applyFill="1" applyBorder="1" applyAlignment="1">
      <alignment horizontal="center" vertical="center"/>
      <protection/>
    </xf>
    <xf numFmtId="41" fontId="3" fillId="0" borderId="43" xfId="0" applyNumberFormat="1" applyFont="1" applyBorder="1" applyAlignment="1">
      <alignment vertical="center"/>
    </xf>
    <xf numFmtId="41" fontId="3" fillId="0" borderId="48" xfId="0" applyNumberFormat="1" applyFont="1" applyBorder="1" applyAlignment="1">
      <alignment vertical="center"/>
    </xf>
    <xf numFmtId="41" fontId="4" fillId="0" borderId="34" xfId="0" applyNumberFormat="1" applyFont="1" applyFill="1" applyBorder="1" applyAlignment="1" applyProtection="1">
      <alignment horizontal="right" vertical="center"/>
      <protection/>
    </xf>
    <xf numFmtId="41" fontId="4" fillId="0" borderId="49" xfId="0" applyNumberFormat="1" applyFont="1" applyFill="1" applyBorder="1" applyAlignment="1" applyProtection="1">
      <alignment horizontal="right" vertical="center"/>
      <protection/>
    </xf>
    <xf numFmtId="41" fontId="4" fillId="0" borderId="46" xfId="0" applyNumberFormat="1" applyFont="1" applyFill="1" applyBorder="1" applyAlignment="1" applyProtection="1">
      <alignment horizontal="right" vertical="center"/>
      <protection/>
    </xf>
    <xf numFmtId="41" fontId="4" fillId="0" borderId="12" xfId="0" applyNumberFormat="1" applyFont="1" applyFill="1" applyBorder="1" applyAlignment="1" applyProtection="1">
      <alignment horizontal="right" vertical="center"/>
      <protection/>
    </xf>
    <xf numFmtId="41" fontId="3" fillId="0" borderId="50" xfId="0" applyNumberFormat="1" applyFont="1" applyBorder="1" applyAlignment="1">
      <alignment vertical="center"/>
    </xf>
    <xf numFmtId="41" fontId="4" fillId="0" borderId="50" xfId="0" applyNumberFormat="1" applyFont="1" applyFill="1" applyBorder="1" applyAlignment="1" applyProtection="1">
      <alignment vertical="center"/>
      <protection/>
    </xf>
    <xf numFmtId="41" fontId="4" fillId="0" borderId="48" xfId="0" applyNumberFormat="1" applyFont="1" applyBorder="1" applyAlignment="1">
      <alignment vertical="center"/>
    </xf>
    <xf numFmtId="41" fontId="3" fillId="0" borderId="51" xfId="0" applyNumberFormat="1" applyFont="1" applyBorder="1" applyAlignment="1">
      <alignment vertical="center"/>
    </xf>
    <xf numFmtId="41" fontId="4" fillId="0" borderId="51" xfId="0" applyNumberFormat="1" applyFont="1" applyFill="1" applyBorder="1" applyAlignment="1" applyProtection="1">
      <alignment vertical="center"/>
      <protection/>
    </xf>
    <xf numFmtId="41" fontId="3" fillId="0" borderId="52" xfId="0" applyNumberFormat="1" applyFont="1" applyBorder="1" applyAlignment="1">
      <alignment vertical="center"/>
    </xf>
    <xf numFmtId="41" fontId="4" fillId="0" borderId="52" xfId="0" applyNumberFormat="1" applyFont="1" applyFill="1" applyBorder="1" applyAlignment="1" applyProtection="1">
      <alignment vertical="center"/>
      <protection/>
    </xf>
    <xf numFmtId="41" fontId="4" fillId="0" borderId="47" xfId="0" applyNumberFormat="1" applyFont="1" applyBorder="1" applyAlignment="1">
      <alignment vertical="center"/>
    </xf>
    <xf numFmtId="41" fontId="3" fillId="0" borderId="47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49" xfId="0" applyNumberFormat="1" applyFont="1" applyBorder="1" applyAlignment="1">
      <alignment vertical="center"/>
    </xf>
    <xf numFmtId="41" fontId="4" fillId="0" borderId="49" xfId="0" applyNumberFormat="1" applyFont="1" applyFill="1" applyBorder="1" applyAlignment="1" applyProtection="1">
      <alignment vertical="center"/>
      <protection/>
    </xf>
    <xf numFmtId="41" fontId="4" fillId="0" borderId="45" xfId="0" applyNumberFormat="1" applyFont="1" applyBorder="1" applyAlignment="1">
      <alignment vertical="center"/>
    </xf>
    <xf numFmtId="41" fontId="3" fillId="0" borderId="45" xfId="0" applyNumberFormat="1" applyFont="1" applyBorder="1" applyAlignment="1">
      <alignment vertical="center"/>
    </xf>
    <xf numFmtId="41" fontId="3" fillId="0" borderId="51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3" fillId="0" borderId="45" xfId="0" applyNumberFormat="1" applyFont="1" applyFill="1" applyBorder="1" applyAlignment="1">
      <alignment vertical="center"/>
    </xf>
    <xf numFmtId="41" fontId="4" fillId="0" borderId="53" xfId="0" applyNumberFormat="1" applyFont="1" applyFill="1" applyBorder="1" applyAlignment="1">
      <alignment vertical="center"/>
    </xf>
    <xf numFmtId="41" fontId="3" fillId="0" borderId="48" xfId="0" applyNumberFormat="1" applyFont="1" applyFill="1" applyBorder="1" applyAlignment="1">
      <alignment vertical="center"/>
    </xf>
    <xf numFmtId="41" fontId="3" fillId="0" borderId="49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 applyProtection="1">
      <alignment vertical="center"/>
      <protection/>
    </xf>
    <xf numFmtId="41" fontId="4" fillId="0" borderId="50" xfId="0" applyNumberFormat="1" applyFont="1" applyBorder="1" applyAlignment="1">
      <alignment vertical="center"/>
    </xf>
    <xf numFmtId="41" fontId="4" fillId="0" borderId="51" xfId="0" applyNumberFormat="1" applyFont="1" applyBorder="1" applyAlignment="1">
      <alignment vertical="center"/>
    </xf>
    <xf numFmtId="41" fontId="4" fillId="0" borderId="52" xfId="0" applyNumberFormat="1" applyFont="1" applyBorder="1" applyAlignment="1">
      <alignment vertical="center"/>
    </xf>
    <xf numFmtId="41" fontId="4" fillId="0" borderId="54" xfId="0" applyNumberFormat="1" applyFont="1" applyBorder="1" applyAlignment="1">
      <alignment vertical="center"/>
    </xf>
    <xf numFmtId="41" fontId="4" fillId="0" borderId="51" xfId="0" applyNumberFormat="1" applyFont="1" applyBorder="1" applyAlignment="1">
      <alignment vertical="center"/>
    </xf>
    <xf numFmtId="41" fontId="4" fillId="0" borderId="52" xfId="0" applyNumberFormat="1" applyFont="1" applyBorder="1" applyAlignment="1">
      <alignment vertical="center"/>
    </xf>
    <xf numFmtId="41" fontId="4" fillId="0" borderId="34" xfId="0" applyNumberFormat="1" applyFont="1" applyFill="1" applyBorder="1" applyAlignment="1" applyProtection="1">
      <alignment vertical="center"/>
      <protection/>
    </xf>
    <xf numFmtId="41" fontId="4" fillId="0" borderId="55" xfId="0" applyNumberFormat="1" applyFont="1" applyFill="1" applyBorder="1" applyAlignment="1" applyProtection="1">
      <alignment vertical="center"/>
      <protection/>
    </xf>
    <xf numFmtId="41" fontId="4" fillId="0" borderId="52" xfId="0" applyNumberFormat="1" applyFont="1" applyFill="1" applyBorder="1" applyAlignment="1" applyProtection="1">
      <alignment horizontal="right" vertical="center"/>
      <protection/>
    </xf>
    <xf numFmtId="41" fontId="4" fillId="0" borderId="54" xfId="0" applyNumberFormat="1" applyFont="1" applyFill="1" applyBorder="1" applyAlignment="1" applyProtection="1">
      <alignment vertical="center"/>
      <protection/>
    </xf>
    <xf numFmtId="41" fontId="3" fillId="0" borderId="52" xfId="0" applyNumberFormat="1" applyFont="1" applyFill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51" xfId="0" applyNumberFormat="1" applyFont="1" applyFill="1" applyBorder="1" applyAlignment="1" applyProtection="1">
      <alignment horizontal="right" vertical="center"/>
      <protection/>
    </xf>
    <xf numFmtId="41" fontId="4" fillId="0" borderId="11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4" fillId="0" borderId="56" xfId="0" applyNumberFormat="1" applyFont="1" applyFill="1" applyBorder="1" applyAlignment="1" applyProtection="1">
      <alignment vertical="center"/>
      <protection/>
    </xf>
    <xf numFmtId="41" fontId="4" fillId="0" borderId="50" xfId="0" applyNumberFormat="1" applyFont="1" applyBorder="1" applyAlignment="1">
      <alignment vertical="center"/>
    </xf>
    <xf numFmtId="41" fontId="4" fillId="0" borderId="57" xfId="0" applyNumberFormat="1" applyFont="1" applyFill="1" applyBorder="1" applyAlignment="1" applyProtection="1">
      <alignment vertical="center"/>
      <protection/>
    </xf>
    <xf numFmtId="41" fontId="4" fillId="0" borderId="53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41" fontId="4" fillId="0" borderId="58" xfId="0" applyNumberFormat="1" applyFont="1" applyBorder="1" applyAlignment="1">
      <alignment vertical="center"/>
    </xf>
    <xf numFmtId="41" fontId="4" fillId="0" borderId="46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Fill="1" applyBorder="1" applyAlignment="1" applyProtection="1">
      <alignment vertical="center"/>
      <protection/>
    </xf>
    <xf numFmtId="41" fontId="3" fillId="0" borderId="59" xfId="0" applyNumberFormat="1" applyFont="1" applyBorder="1" applyAlignment="1">
      <alignment vertical="center"/>
    </xf>
    <xf numFmtId="41" fontId="3" fillId="0" borderId="60" xfId="0" applyNumberFormat="1" applyFont="1" applyBorder="1" applyAlignment="1">
      <alignment vertical="center"/>
    </xf>
    <xf numFmtId="181" fontId="4" fillId="0" borderId="34" xfId="0" applyNumberFormat="1" applyFont="1" applyFill="1" applyBorder="1" applyAlignment="1" applyProtection="1">
      <alignment vertical="center"/>
      <protection/>
    </xf>
    <xf numFmtId="181" fontId="4" fillId="0" borderId="35" xfId="0" applyNumberFormat="1" applyFont="1" applyFill="1" applyBorder="1" applyAlignment="1" applyProtection="1">
      <alignment vertical="center"/>
      <protection/>
    </xf>
    <xf numFmtId="41" fontId="3" fillId="0" borderId="54" xfId="0" applyNumberFormat="1" applyFont="1" applyBorder="1" applyAlignment="1">
      <alignment vertical="center"/>
    </xf>
    <xf numFmtId="41" fontId="3" fillId="0" borderId="61" xfId="0" applyNumberFormat="1" applyFont="1" applyBorder="1" applyAlignment="1">
      <alignment vertical="center"/>
    </xf>
    <xf numFmtId="41" fontId="3" fillId="0" borderId="47" xfId="0" applyNumberFormat="1" applyFont="1" applyBorder="1" applyAlignment="1">
      <alignment horizontal="right" vertical="center"/>
    </xf>
    <xf numFmtId="41" fontId="3" fillId="0" borderId="48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45" xfId="0" applyNumberFormat="1" applyFont="1" applyBorder="1" applyAlignment="1">
      <alignment horizontal="right" vertical="center"/>
    </xf>
    <xf numFmtId="41" fontId="4" fillId="0" borderId="54" xfId="0" applyNumberFormat="1" applyFont="1" applyFill="1" applyBorder="1" applyAlignment="1" applyProtection="1">
      <alignment horizontal="right" vertical="center"/>
      <protection/>
    </xf>
    <xf numFmtId="41" fontId="4" fillId="0" borderId="48" xfId="0" applyNumberFormat="1" applyFont="1" applyBorder="1" applyAlignment="1">
      <alignment horizontal="right" vertical="center"/>
    </xf>
    <xf numFmtId="41" fontId="4" fillId="0" borderId="47" xfId="0" applyNumberFormat="1" applyFont="1" applyBorder="1" applyAlignment="1">
      <alignment horizontal="right" vertical="center"/>
    </xf>
    <xf numFmtId="41" fontId="4" fillId="0" borderId="45" xfId="0" applyNumberFormat="1" applyFont="1" applyBorder="1" applyAlignment="1">
      <alignment horizontal="right" vertical="center"/>
    </xf>
    <xf numFmtId="41" fontId="4" fillId="0" borderId="52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1" fontId="4" fillId="0" borderId="11" xfId="0" applyNumberFormat="1" applyFont="1" applyFill="1" applyBorder="1" applyAlignment="1" applyProtection="1">
      <alignment vertical="center"/>
      <protection/>
    </xf>
    <xf numFmtId="41" fontId="3" fillId="0" borderId="54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4" fillId="33" borderId="42" xfId="60" applyNumberFormat="1" applyFont="1" applyFill="1" applyBorder="1" applyAlignment="1">
      <alignment horizontal="center" vertical="center"/>
      <protection/>
    </xf>
    <xf numFmtId="41" fontId="4" fillId="0" borderId="64" xfId="60" applyNumberFormat="1" applyFont="1" applyFill="1" applyBorder="1" applyAlignment="1">
      <alignment vertical="center"/>
      <protection/>
    </xf>
    <xf numFmtId="41" fontId="4" fillId="0" borderId="42" xfId="60" applyNumberFormat="1" applyFont="1" applyFill="1" applyBorder="1" applyAlignment="1">
      <alignment vertical="center"/>
      <protection/>
    </xf>
    <xf numFmtId="193" fontId="4" fillId="0" borderId="40" xfId="60" applyNumberFormat="1" applyFont="1" applyFill="1" applyBorder="1" applyAlignment="1">
      <alignment vertical="center"/>
      <protection/>
    </xf>
    <xf numFmtId="41" fontId="4" fillId="33" borderId="65" xfId="60" applyNumberFormat="1" applyFont="1" applyFill="1" applyBorder="1" applyAlignment="1">
      <alignment horizontal="center" vertical="center"/>
      <protection/>
    </xf>
    <xf numFmtId="41" fontId="4" fillId="0" borderId="66" xfId="60" applyNumberFormat="1" applyFont="1" applyFill="1" applyBorder="1" applyAlignment="1">
      <alignment vertical="center"/>
      <protection/>
    </xf>
    <xf numFmtId="41" fontId="4" fillId="33" borderId="43" xfId="60" applyNumberFormat="1" applyFont="1" applyFill="1" applyBorder="1" applyAlignment="1">
      <alignment horizontal="center" vertical="center"/>
      <protection/>
    </xf>
    <xf numFmtId="0" fontId="4" fillId="0" borderId="12" xfId="60" applyNumberFormat="1" applyFont="1" applyFill="1" applyBorder="1" applyAlignment="1">
      <alignment/>
      <protection/>
    </xf>
    <xf numFmtId="41" fontId="4" fillId="0" borderId="48" xfId="60" applyNumberFormat="1" applyFont="1" applyFill="1" applyBorder="1" applyAlignment="1">
      <alignment vertical="center"/>
      <protection/>
    </xf>
    <xf numFmtId="193" fontId="4" fillId="0" borderId="43" xfId="60" applyNumberFormat="1" applyFont="1" applyFill="1" applyBorder="1" applyAlignment="1">
      <alignment vertical="center"/>
      <protection/>
    </xf>
    <xf numFmtId="41" fontId="4" fillId="0" borderId="67" xfId="60" applyNumberFormat="1" applyFont="1" applyFill="1" applyBorder="1" applyAlignment="1">
      <alignment vertical="center"/>
      <protection/>
    </xf>
    <xf numFmtId="41" fontId="4" fillId="0" borderId="68" xfId="60" applyNumberFormat="1" applyFont="1" applyFill="1" applyBorder="1" applyAlignment="1">
      <alignment vertical="center"/>
      <protection/>
    </xf>
    <xf numFmtId="41" fontId="4" fillId="0" borderId="69" xfId="60" applyNumberFormat="1" applyFont="1" applyFill="1" applyBorder="1" applyAlignment="1">
      <alignment vertical="center"/>
      <protection/>
    </xf>
    <xf numFmtId="41" fontId="4" fillId="0" borderId="70" xfId="60" applyNumberFormat="1" applyFont="1" applyFill="1" applyBorder="1" applyAlignment="1">
      <alignment vertical="center"/>
      <protection/>
    </xf>
    <xf numFmtId="0" fontId="4" fillId="0" borderId="71" xfId="60" applyNumberFormat="1" applyFont="1" applyFill="1" applyBorder="1" applyAlignment="1">
      <alignment horizontal="right"/>
      <protection/>
    </xf>
    <xf numFmtId="41" fontId="4" fillId="0" borderId="72" xfId="60" applyNumberFormat="1" applyFont="1" applyFill="1" applyBorder="1" applyAlignment="1">
      <alignment vertical="center"/>
      <protection/>
    </xf>
    <xf numFmtId="0" fontId="4" fillId="0" borderId="73" xfId="60" applyNumberFormat="1" applyFont="1" applyFill="1" applyBorder="1" applyAlignment="1">
      <alignment horizontal="right"/>
      <protection/>
    </xf>
    <xf numFmtId="41" fontId="4" fillId="0" borderId="74" xfId="60" applyNumberFormat="1" applyFont="1" applyFill="1" applyBorder="1" applyAlignment="1">
      <alignment vertical="center"/>
      <protection/>
    </xf>
    <xf numFmtId="41" fontId="4" fillId="0" borderId="54" xfId="0" applyNumberFormat="1" applyFont="1" applyBorder="1" applyAlignment="1">
      <alignment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35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horizontal="left" vertical="top"/>
    </xf>
    <xf numFmtId="0" fontId="3" fillId="0" borderId="75" xfId="0" applyNumberFormat="1" applyFont="1" applyFill="1" applyBorder="1" applyAlignment="1">
      <alignment horizontal="left" vertical="top"/>
    </xf>
    <xf numFmtId="0" fontId="3" fillId="0" borderId="76" xfId="0" applyNumberFormat="1" applyFont="1" applyBorder="1" applyAlignment="1">
      <alignment horizontal="distributed" vertical="distributed" wrapText="1"/>
    </xf>
    <xf numFmtId="0" fontId="3" fillId="0" borderId="62" xfId="0" applyNumberFormat="1" applyFont="1" applyBorder="1" applyAlignment="1">
      <alignment horizontal="distributed" vertical="distributed" wrapText="1"/>
    </xf>
    <xf numFmtId="0" fontId="3" fillId="0" borderId="32" xfId="0" applyNumberFormat="1" applyFont="1" applyBorder="1" applyAlignment="1">
      <alignment horizontal="distributed" vertical="distributed" wrapText="1"/>
    </xf>
    <xf numFmtId="0" fontId="3" fillId="0" borderId="77" xfId="0" applyNumberFormat="1" applyFont="1" applyBorder="1" applyAlignment="1">
      <alignment horizontal="distributed" vertical="distributed" wrapText="1"/>
    </xf>
    <xf numFmtId="0" fontId="3" fillId="0" borderId="78" xfId="0" applyNumberFormat="1" applyFont="1" applyBorder="1" applyAlignment="1">
      <alignment horizontal="distributed" vertical="distributed" wrapText="1"/>
    </xf>
    <xf numFmtId="0" fontId="3" fillId="0" borderId="20" xfId="0" applyNumberFormat="1" applyFont="1" applyBorder="1" applyAlignment="1">
      <alignment horizontal="distributed" vertical="distributed" wrapText="1"/>
    </xf>
    <xf numFmtId="0" fontId="3" fillId="0" borderId="79" xfId="0" applyNumberFormat="1" applyFont="1" applyBorder="1" applyAlignment="1">
      <alignment horizontal="distributed" vertical="distributed" wrapText="1"/>
    </xf>
    <xf numFmtId="0" fontId="3" fillId="0" borderId="80" xfId="0" applyNumberFormat="1" applyFont="1" applyBorder="1" applyAlignment="1">
      <alignment horizontal="distributed" vertical="distributed" wrapText="1"/>
    </xf>
    <xf numFmtId="0" fontId="3" fillId="0" borderId="55" xfId="0" applyNumberFormat="1" applyFont="1" applyBorder="1" applyAlignment="1">
      <alignment horizontal="distributed" vertical="distributed" wrapText="1"/>
    </xf>
    <xf numFmtId="0" fontId="3" fillId="0" borderId="58" xfId="0" applyNumberFormat="1" applyFont="1" applyBorder="1" applyAlignment="1">
      <alignment horizontal="distributed" vertical="distributed" wrapText="1"/>
    </xf>
    <xf numFmtId="0" fontId="3" fillId="0" borderId="81" xfId="0" applyNumberFormat="1" applyFont="1" applyBorder="1" applyAlignment="1">
      <alignment horizontal="distributed" vertical="distributed" wrapText="1"/>
    </xf>
    <xf numFmtId="0" fontId="3" fillId="0" borderId="82" xfId="0" applyNumberFormat="1" applyFont="1" applyBorder="1" applyAlignment="1">
      <alignment horizontal="distributed" vertical="distributed" wrapText="1"/>
    </xf>
    <xf numFmtId="0" fontId="3" fillId="0" borderId="54" xfId="0" applyNumberFormat="1" applyFont="1" applyBorder="1" applyAlignment="1">
      <alignment horizontal="distributed" vertical="distributed" wrapText="1"/>
    </xf>
    <xf numFmtId="0" fontId="3" fillId="0" borderId="26" xfId="0" applyNumberFormat="1" applyFont="1" applyBorder="1" applyAlignment="1">
      <alignment horizontal="distributed" vertical="distributed" wrapText="1"/>
    </xf>
    <xf numFmtId="0" fontId="3" fillId="0" borderId="64" xfId="0" applyNumberFormat="1" applyFont="1" applyBorder="1" applyAlignment="1">
      <alignment horizontal="distributed" vertical="distributed" wrapText="1"/>
    </xf>
    <xf numFmtId="0" fontId="3" fillId="0" borderId="53" xfId="0" applyNumberFormat="1" applyFont="1" applyBorder="1" applyAlignment="1">
      <alignment horizontal="distributed" vertical="distributed" wrapText="1"/>
    </xf>
    <xf numFmtId="0" fontId="3" fillId="0" borderId="83" xfId="0" applyNumberFormat="1" applyFont="1" applyBorder="1" applyAlignment="1">
      <alignment horizontal="distributed" vertical="distributed" wrapText="1"/>
    </xf>
    <xf numFmtId="0" fontId="3" fillId="0" borderId="84" xfId="0" applyNumberFormat="1" applyFont="1" applyBorder="1" applyAlignment="1">
      <alignment horizontal="distributed" vertical="distributed" wrapText="1"/>
    </xf>
    <xf numFmtId="0" fontId="3" fillId="0" borderId="40" xfId="0" applyNumberFormat="1" applyFont="1" applyBorder="1" applyAlignment="1">
      <alignment horizontal="distributed" vertical="center"/>
    </xf>
    <xf numFmtId="0" fontId="3" fillId="0" borderId="42" xfId="0" applyNumberFormat="1" applyFont="1" applyBorder="1" applyAlignment="1">
      <alignment horizontal="distributed" vertical="center"/>
    </xf>
    <xf numFmtId="0" fontId="3" fillId="0" borderId="65" xfId="0" applyNumberFormat="1" applyFont="1" applyBorder="1" applyAlignment="1">
      <alignment horizontal="distributed" vertical="center"/>
    </xf>
    <xf numFmtId="0" fontId="3" fillId="33" borderId="40" xfId="0" applyNumberFormat="1" applyFont="1" applyFill="1" applyBorder="1" applyAlignment="1">
      <alignment horizontal="distributed" vertical="center"/>
    </xf>
    <xf numFmtId="0" fontId="3" fillId="33" borderId="42" xfId="0" applyNumberFormat="1" applyFont="1" applyFill="1" applyBorder="1" applyAlignment="1">
      <alignment horizontal="distributed" vertical="center"/>
    </xf>
    <xf numFmtId="0" fontId="3" fillId="33" borderId="65" xfId="0" applyNumberFormat="1" applyFont="1" applyFill="1" applyBorder="1" applyAlignment="1">
      <alignment horizontal="distributed" vertical="center"/>
    </xf>
    <xf numFmtId="0" fontId="3" fillId="0" borderId="85" xfId="0" applyNumberFormat="1" applyFont="1" applyBorder="1" applyAlignment="1">
      <alignment horizontal="distributed" vertical="distributed" wrapText="1"/>
    </xf>
    <xf numFmtId="0" fontId="3" fillId="0" borderId="78" xfId="0" applyNumberFormat="1" applyFont="1" applyFill="1" applyBorder="1" applyAlignment="1">
      <alignment horizontal="distributed" vertical="distributed"/>
    </xf>
    <xf numFmtId="0" fontId="3" fillId="0" borderId="20" xfId="0" applyNumberFormat="1" applyFont="1" applyFill="1" applyBorder="1" applyAlignment="1">
      <alignment horizontal="distributed" vertical="distributed"/>
    </xf>
    <xf numFmtId="0" fontId="4" fillId="0" borderId="40" xfId="60" applyNumberFormat="1" applyFont="1" applyFill="1" applyBorder="1" applyAlignment="1">
      <alignment horizontal="left" vertical="center"/>
      <protection/>
    </xf>
    <xf numFmtId="0" fontId="4" fillId="0" borderId="42" xfId="60" applyNumberFormat="1" applyFont="1" applyFill="1" applyBorder="1" applyAlignment="1">
      <alignment horizontal="left" vertical="center"/>
      <protection/>
    </xf>
    <xf numFmtId="0" fontId="4" fillId="0" borderId="65" xfId="60" applyNumberFormat="1" applyFont="1" applyFill="1" applyBorder="1" applyAlignment="1">
      <alignment horizontal="left" vertical="center"/>
      <protection/>
    </xf>
    <xf numFmtId="0" fontId="4" fillId="0" borderId="86" xfId="60" applyNumberFormat="1" applyFont="1" applyFill="1" applyBorder="1" applyAlignment="1">
      <alignment horizontal="left" vertical="center"/>
      <protection/>
    </xf>
    <xf numFmtId="0" fontId="4" fillId="0" borderId="20" xfId="60" applyNumberFormat="1" applyFont="1" applyFill="1" applyBorder="1" applyAlignment="1">
      <alignment horizontal="left" vertical="center"/>
      <protection/>
    </xf>
    <xf numFmtId="0" fontId="3" fillId="0" borderId="85" xfId="0" applyNumberFormat="1" applyFont="1" applyFill="1" applyBorder="1" applyAlignment="1">
      <alignment horizontal="distributed" vertical="distributed" wrapText="1"/>
    </xf>
    <xf numFmtId="0" fontId="3" fillId="0" borderId="26" xfId="0" applyNumberFormat="1" applyFont="1" applyFill="1" applyBorder="1" applyAlignment="1">
      <alignment horizontal="distributed" vertical="distributed" wrapText="1"/>
    </xf>
    <xf numFmtId="0" fontId="4" fillId="0" borderId="87" xfId="60" applyNumberFormat="1" applyFont="1" applyFill="1" applyBorder="1" applyAlignment="1">
      <alignment horizontal="left" vertical="center"/>
      <protection/>
    </xf>
    <xf numFmtId="0" fontId="4" fillId="0" borderId="84" xfId="60" applyNumberFormat="1" applyFont="1" applyFill="1" applyBorder="1" applyAlignment="1">
      <alignment horizontal="left" vertical="center"/>
      <protection/>
    </xf>
    <xf numFmtId="0" fontId="3" fillId="0" borderId="56" xfId="0" applyNumberFormat="1" applyFont="1" applyBorder="1" applyAlignment="1">
      <alignment horizontal="distributed" vertical="distributed" wrapText="1"/>
    </xf>
    <xf numFmtId="0" fontId="0" fillId="0" borderId="77" xfId="0" applyBorder="1" applyAlignment="1">
      <alignment horizontal="distributed" vertical="center"/>
    </xf>
    <xf numFmtId="0" fontId="3" fillId="0" borderId="34" xfId="0" applyNumberFormat="1" applyFont="1" applyFill="1" applyBorder="1" applyAlignment="1">
      <alignment horizontal="distributed" vertical="top"/>
    </xf>
    <xf numFmtId="0" fontId="0" fillId="0" borderId="88" xfId="0" applyBorder="1" applyAlignment="1">
      <alignment horizontal="distributed" vertical="center"/>
    </xf>
    <xf numFmtId="0" fontId="3" fillId="0" borderId="81" xfId="0" applyNumberFormat="1" applyFont="1" applyFill="1" applyBorder="1" applyAlignment="1">
      <alignment horizontal="distributed" vertical="distributed"/>
    </xf>
    <xf numFmtId="0" fontId="3" fillId="0" borderId="82" xfId="0" applyNumberFormat="1" applyFont="1" applyFill="1" applyBorder="1" applyAlignment="1">
      <alignment horizontal="distributed" vertical="distributed"/>
    </xf>
    <xf numFmtId="0" fontId="0" fillId="0" borderId="20" xfId="0" applyBorder="1" applyAlignment="1">
      <alignment horizontal="distributed" vertical="distributed" wrapText="1"/>
    </xf>
    <xf numFmtId="0" fontId="4" fillId="0" borderId="32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3" fillId="0" borderId="34" xfId="0" applyNumberFormat="1" applyFont="1" applyBorder="1" applyAlignment="1">
      <alignment horizontal="distributed" vertical="distributed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資料　３～４ヶ月、１歳６ヶ月、３歳児健診H17年度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107</xdr:row>
      <xdr:rowOff>19050</xdr:rowOff>
    </xdr:from>
    <xdr:to>
      <xdr:col>2</xdr:col>
      <xdr:colOff>781050</xdr:colOff>
      <xdr:row>107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17935575"/>
          <a:ext cx="254317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GridLines="0" tabSelected="1" workbookViewId="0" topLeftCell="A1">
      <selection activeCell="J12" sqref="J12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202</v>
      </c>
      <c r="G2" s="71"/>
      <c r="H2" s="72" t="s">
        <v>201</v>
      </c>
    </row>
    <row r="3" spans="1:8" ht="12.75" customHeight="1">
      <c r="A3" s="212" t="s">
        <v>0</v>
      </c>
      <c r="B3" s="213"/>
      <c r="C3" s="214"/>
      <c r="D3" s="76" t="s">
        <v>144</v>
      </c>
      <c r="E3" s="76" t="s">
        <v>7</v>
      </c>
      <c r="F3" s="76" t="s">
        <v>9</v>
      </c>
      <c r="G3" s="76" t="s">
        <v>8</v>
      </c>
      <c r="H3" s="76" t="s">
        <v>10</v>
      </c>
    </row>
    <row r="4" spans="1:8" ht="12.75" customHeight="1">
      <c r="A4" s="209" t="s">
        <v>11</v>
      </c>
      <c r="B4" s="210"/>
      <c r="C4" s="211"/>
      <c r="D4" s="85">
        <f aca="true" t="shared" si="0" ref="D4:D13">SUM(E4,G4,F4,H4)</f>
        <v>2027</v>
      </c>
      <c r="E4" s="85">
        <f>SUM(E5:E9)</f>
        <v>983</v>
      </c>
      <c r="F4" s="85">
        <f>SUM(F5:F9)</f>
        <v>525</v>
      </c>
      <c r="G4" s="85">
        <f>SUM(G5:G9)</f>
        <v>446</v>
      </c>
      <c r="H4" s="85">
        <f>SUM(H5:H9)</f>
        <v>73</v>
      </c>
    </row>
    <row r="5" spans="1:8" ht="12.75" customHeight="1">
      <c r="A5" s="4" t="s">
        <v>12</v>
      </c>
      <c r="B5" s="201" t="s">
        <v>179</v>
      </c>
      <c r="C5" s="202" t="s">
        <v>1</v>
      </c>
      <c r="D5" s="86">
        <f t="shared" si="0"/>
        <v>1965</v>
      </c>
      <c r="E5" s="141">
        <v>954</v>
      </c>
      <c r="F5" s="86">
        <v>509</v>
      </c>
      <c r="G5" s="86">
        <v>429</v>
      </c>
      <c r="H5" s="86">
        <v>73</v>
      </c>
    </row>
    <row r="6" spans="1:8" ht="12.75" customHeight="1">
      <c r="A6" s="5"/>
      <c r="B6" s="195" t="s">
        <v>180</v>
      </c>
      <c r="C6" s="196" t="s">
        <v>2</v>
      </c>
      <c r="D6" s="86">
        <f t="shared" si="0"/>
        <v>36</v>
      </c>
      <c r="E6" s="141">
        <v>16</v>
      </c>
      <c r="F6" s="86">
        <v>8</v>
      </c>
      <c r="G6" s="86">
        <v>12</v>
      </c>
      <c r="H6" s="86">
        <v>0</v>
      </c>
    </row>
    <row r="7" spans="1:8" ht="12.75" customHeight="1">
      <c r="A7" s="5"/>
      <c r="B7" s="195" t="s">
        <v>181</v>
      </c>
      <c r="C7" s="196" t="s">
        <v>3</v>
      </c>
      <c r="D7" s="86">
        <f t="shared" si="0"/>
        <v>7</v>
      </c>
      <c r="E7" s="141">
        <v>2</v>
      </c>
      <c r="F7" s="86">
        <v>3</v>
      </c>
      <c r="G7" s="86">
        <v>2</v>
      </c>
      <c r="H7" s="86">
        <v>0</v>
      </c>
    </row>
    <row r="8" spans="1:8" ht="12.75" customHeight="1">
      <c r="A8" s="5"/>
      <c r="B8" s="195" t="s">
        <v>183</v>
      </c>
      <c r="C8" s="196" t="s">
        <v>182</v>
      </c>
      <c r="D8" s="86">
        <f t="shared" si="0"/>
        <v>19</v>
      </c>
      <c r="E8" s="142">
        <v>11</v>
      </c>
      <c r="F8" s="144">
        <v>5</v>
      </c>
      <c r="G8" s="128">
        <v>3</v>
      </c>
      <c r="H8" s="128">
        <v>0</v>
      </c>
    </row>
    <row r="9" spans="1:8" ht="12.75" customHeight="1">
      <c r="A9" s="6"/>
      <c r="B9" s="207" t="s">
        <v>4</v>
      </c>
      <c r="C9" s="208" t="s">
        <v>4</v>
      </c>
      <c r="D9" s="99">
        <f>SUM(E9:H9)</f>
        <v>0</v>
      </c>
      <c r="E9" s="99">
        <v>0</v>
      </c>
      <c r="F9" s="101">
        <v>0</v>
      </c>
      <c r="G9" s="99">
        <v>0</v>
      </c>
      <c r="H9" s="99">
        <v>0</v>
      </c>
    </row>
    <row r="10" spans="1:8" ht="12.75" customHeight="1">
      <c r="A10" s="4" t="s">
        <v>13</v>
      </c>
      <c r="B10" s="201" t="s">
        <v>14</v>
      </c>
      <c r="C10" s="202"/>
      <c r="D10" s="86">
        <f t="shared" si="0"/>
        <v>15</v>
      </c>
      <c r="E10" s="86">
        <v>8</v>
      </c>
      <c r="F10" s="86">
        <v>4</v>
      </c>
      <c r="G10" s="86">
        <v>3</v>
      </c>
      <c r="H10" s="86">
        <v>0</v>
      </c>
    </row>
    <row r="11" spans="1:8" ht="12.75" customHeight="1">
      <c r="A11" s="5"/>
      <c r="B11" s="195" t="s">
        <v>15</v>
      </c>
      <c r="C11" s="196"/>
      <c r="D11" s="86">
        <f t="shared" si="0"/>
        <v>690</v>
      </c>
      <c r="E11" s="86">
        <v>327</v>
      </c>
      <c r="F11" s="86">
        <v>181</v>
      </c>
      <c r="G11" s="86">
        <v>151</v>
      </c>
      <c r="H11" s="86">
        <v>31</v>
      </c>
    </row>
    <row r="12" spans="1:8" ht="12.75" customHeight="1">
      <c r="A12" s="5"/>
      <c r="B12" s="195" t="s">
        <v>16</v>
      </c>
      <c r="C12" s="196"/>
      <c r="D12" s="86">
        <f t="shared" si="0"/>
        <v>1264</v>
      </c>
      <c r="E12" s="86">
        <v>622</v>
      </c>
      <c r="F12" s="86">
        <v>325</v>
      </c>
      <c r="G12" s="86">
        <v>275</v>
      </c>
      <c r="H12" s="86">
        <v>42</v>
      </c>
    </row>
    <row r="13" spans="1:8" ht="12.75" customHeight="1">
      <c r="A13" s="5"/>
      <c r="B13" s="195" t="s">
        <v>17</v>
      </c>
      <c r="C13" s="196"/>
      <c r="D13" s="86">
        <f t="shared" si="0"/>
        <v>48</v>
      </c>
      <c r="E13" s="86">
        <v>19</v>
      </c>
      <c r="F13" s="86">
        <v>15</v>
      </c>
      <c r="G13" s="86">
        <v>14</v>
      </c>
      <c r="H13" s="86">
        <v>0</v>
      </c>
    </row>
    <row r="14" spans="1:8" ht="12.75" customHeight="1">
      <c r="A14" s="5"/>
      <c r="B14" s="195" t="s">
        <v>18</v>
      </c>
      <c r="C14" s="196"/>
      <c r="D14" s="86">
        <f>SUM(E14:H14)</f>
        <v>9</v>
      </c>
      <c r="E14" s="86">
        <v>7</v>
      </c>
      <c r="F14" s="86">
        <v>0</v>
      </c>
      <c r="G14" s="146">
        <v>2</v>
      </c>
      <c r="H14" s="86">
        <v>0</v>
      </c>
    </row>
    <row r="15" spans="1:8" ht="12.75" customHeight="1">
      <c r="A15" s="5"/>
      <c r="B15" s="207" t="s">
        <v>19</v>
      </c>
      <c r="C15" s="208"/>
      <c r="D15" s="99">
        <f>SUM(E15:H15)</f>
        <v>1</v>
      </c>
      <c r="E15" s="99">
        <v>0</v>
      </c>
      <c r="F15" s="101">
        <v>0</v>
      </c>
      <c r="G15" s="99">
        <v>1</v>
      </c>
      <c r="H15" s="99">
        <v>0</v>
      </c>
    </row>
    <row r="16" spans="1:8" ht="12.75" customHeight="1">
      <c r="A16" s="4" t="s">
        <v>20</v>
      </c>
      <c r="B16" s="201" t="s">
        <v>21</v>
      </c>
      <c r="C16" s="202"/>
      <c r="D16" s="86">
        <f aca="true" t="shared" si="1" ref="D16:D24">SUM(E16:H16)</f>
        <v>2001</v>
      </c>
      <c r="E16" s="86">
        <v>969</v>
      </c>
      <c r="F16" s="86">
        <v>516</v>
      </c>
      <c r="G16" s="86">
        <v>444</v>
      </c>
      <c r="H16" s="86">
        <v>72</v>
      </c>
    </row>
    <row r="17" spans="1:8" ht="12.75" customHeight="1">
      <c r="A17" s="5" t="s">
        <v>5</v>
      </c>
      <c r="B17" s="195" t="s">
        <v>22</v>
      </c>
      <c r="C17" s="196"/>
      <c r="D17" s="86">
        <f t="shared" si="1"/>
        <v>22</v>
      </c>
      <c r="E17" s="86">
        <v>13</v>
      </c>
      <c r="F17" s="86">
        <v>8</v>
      </c>
      <c r="G17" s="86">
        <v>1</v>
      </c>
      <c r="H17" s="86">
        <v>0</v>
      </c>
    </row>
    <row r="18" spans="1:8" ht="12.75" customHeight="1">
      <c r="A18" s="5"/>
      <c r="B18" s="195" t="s">
        <v>23</v>
      </c>
      <c r="C18" s="196"/>
      <c r="D18" s="86">
        <f t="shared" si="1"/>
        <v>4</v>
      </c>
      <c r="E18" s="86">
        <v>1</v>
      </c>
      <c r="F18" s="86">
        <v>1</v>
      </c>
      <c r="G18" s="86">
        <v>1</v>
      </c>
      <c r="H18" s="86">
        <v>1</v>
      </c>
    </row>
    <row r="19" spans="1:8" ht="12.75" customHeight="1">
      <c r="A19" s="6"/>
      <c r="B19" s="191" t="s">
        <v>19</v>
      </c>
      <c r="C19" s="192"/>
      <c r="D19" s="99">
        <f t="shared" si="1"/>
        <v>0</v>
      </c>
      <c r="E19" s="99">
        <v>0</v>
      </c>
      <c r="F19" s="99">
        <v>0</v>
      </c>
      <c r="G19" s="99">
        <v>0</v>
      </c>
      <c r="H19" s="99">
        <v>0</v>
      </c>
    </row>
    <row r="20" spans="1:8" ht="12.75" customHeight="1">
      <c r="A20" s="4" t="s">
        <v>24</v>
      </c>
      <c r="B20" s="7" t="s">
        <v>25</v>
      </c>
      <c r="C20" s="32" t="s">
        <v>84</v>
      </c>
      <c r="D20" s="86">
        <f t="shared" si="1"/>
        <v>1896</v>
      </c>
      <c r="E20" s="86">
        <v>913</v>
      </c>
      <c r="F20" s="86">
        <v>494</v>
      </c>
      <c r="G20" s="86">
        <v>418</v>
      </c>
      <c r="H20" s="86">
        <v>71</v>
      </c>
    </row>
    <row r="21" spans="1:8" ht="12.75" customHeight="1">
      <c r="A21" s="5"/>
      <c r="B21" s="8"/>
      <c r="C21" s="32" t="s">
        <v>85</v>
      </c>
      <c r="D21" s="86">
        <f t="shared" si="1"/>
        <v>128</v>
      </c>
      <c r="E21" s="86">
        <v>70</v>
      </c>
      <c r="F21" s="86">
        <v>30</v>
      </c>
      <c r="G21" s="86">
        <v>26</v>
      </c>
      <c r="H21" s="86">
        <v>2</v>
      </c>
    </row>
    <row r="22" spans="1:8" ht="12.75" customHeight="1">
      <c r="A22" s="10"/>
      <c r="B22" s="11"/>
      <c r="C22" s="9" t="s">
        <v>26</v>
      </c>
      <c r="D22" s="128">
        <f t="shared" si="1"/>
        <v>3</v>
      </c>
      <c r="E22" s="99">
        <v>0</v>
      </c>
      <c r="F22" s="99">
        <v>1</v>
      </c>
      <c r="G22" s="99">
        <v>2</v>
      </c>
      <c r="H22" s="128">
        <v>0</v>
      </c>
    </row>
    <row r="23" spans="1:8" ht="12.75" customHeight="1">
      <c r="A23" s="5"/>
      <c r="B23" s="44" t="s">
        <v>27</v>
      </c>
      <c r="C23" s="33" t="s">
        <v>28</v>
      </c>
      <c r="D23" s="91">
        <f t="shared" si="1"/>
        <v>1895</v>
      </c>
      <c r="E23" s="86">
        <v>927</v>
      </c>
      <c r="F23" s="86">
        <v>486</v>
      </c>
      <c r="G23" s="86">
        <v>413</v>
      </c>
      <c r="H23" s="91">
        <v>69</v>
      </c>
    </row>
    <row r="24" spans="1:8" ht="12.75" customHeight="1">
      <c r="A24" s="5"/>
      <c r="B24" s="8"/>
      <c r="C24" s="15" t="s">
        <v>29</v>
      </c>
      <c r="D24" s="94">
        <f t="shared" si="1"/>
        <v>128</v>
      </c>
      <c r="E24" s="86">
        <v>56</v>
      </c>
      <c r="F24" s="86">
        <v>37</v>
      </c>
      <c r="G24" s="86">
        <v>31</v>
      </c>
      <c r="H24" s="94">
        <v>4</v>
      </c>
    </row>
    <row r="25" spans="1:8" ht="12.75" customHeight="1">
      <c r="A25" s="6"/>
      <c r="B25" s="47"/>
      <c r="C25" s="12" t="s">
        <v>30</v>
      </c>
      <c r="D25" s="96">
        <f aca="true" t="shared" si="2" ref="D25:D69">SUM(E25:H25)</f>
        <v>4</v>
      </c>
      <c r="E25" s="99">
        <v>0</v>
      </c>
      <c r="F25" s="99">
        <v>2</v>
      </c>
      <c r="G25" s="99">
        <v>2</v>
      </c>
      <c r="H25" s="96">
        <v>0</v>
      </c>
    </row>
    <row r="26" spans="1:8" ht="12.75" customHeight="1">
      <c r="A26" s="4" t="s">
        <v>31</v>
      </c>
      <c r="B26" s="201" t="s">
        <v>32</v>
      </c>
      <c r="C26" s="202"/>
      <c r="D26" s="102">
        <f t="shared" si="2"/>
        <v>49</v>
      </c>
      <c r="E26" s="86">
        <v>22</v>
      </c>
      <c r="F26" s="86">
        <v>14</v>
      </c>
      <c r="G26" s="86">
        <v>9</v>
      </c>
      <c r="H26" s="105">
        <v>4</v>
      </c>
    </row>
    <row r="27" spans="1:8" ht="12.75" customHeight="1">
      <c r="A27" s="5" t="s">
        <v>6</v>
      </c>
      <c r="B27" s="195" t="s">
        <v>33</v>
      </c>
      <c r="C27" s="196"/>
      <c r="D27" s="94">
        <f t="shared" si="2"/>
        <v>62</v>
      </c>
      <c r="E27" s="86">
        <v>26</v>
      </c>
      <c r="F27" s="86">
        <v>16</v>
      </c>
      <c r="G27" s="86">
        <v>17</v>
      </c>
      <c r="H27" s="105">
        <v>3</v>
      </c>
    </row>
    <row r="28" spans="1:8" ht="12.75" customHeight="1">
      <c r="A28" s="5"/>
      <c r="B28" s="195" t="s">
        <v>34</v>
      </c>
      <c r="C28" s="196"/>
      <c r="D28" s="94">
        <f t="shared" si="2"/>
        <v>123</v>
      </c>
      <c r="E28" s="86">
        <v>73</v>
      </c>
      <c r="F28" s="86">
        <v>21</v>
      </c>
      <c r="G28" s="86">
        <v>27</v>
      </c>
      <c r="H28" s="105">
        <v>2</v>
      </c>
    </row>
    <row r="29" spans="1:8" ht="12.75" customHeight="1">
      <c r="A29" s="5"/>
      <c r="B29" s="195" t="s">
        <v>35</v>
      </c>
      <c r="C29" s="196"/>
      <c r="D29" s="94">
        <f t="shared" si="2"/>
        <v>639</v>
      </c>
      <c r="E29" s="86">
        <v>312</v>
      </c>
      <c r="F29" s="86">
        <v>147</v>
      </c>
      <c r="G29" s="86">
        <v>152</v>
      </c>
      <c r="H29" s="105">
        <v>28</v>
      </c>
    </row>
    <row r="30" spans="1:8" ht="12.75" customHeight="1">
      <c r="A30" s="5"/>
      <c r="B30" s="195" t="s">
        <v>36</v>
      </c>
      <c r="C30" s="196"/>
      <c r="D30" s="94">
        <f t="shared" si="2"/>
        <v>1151</v>
      </c>
      <c r="E30" s="86">
        <v>550</v>
      </c>
      <c r="F30" s="86">
        <v>327</v>
      </c>
      <c r="G30" s="86">
        <v>238</v>
      </c>
      <c r="H30" s="105">
        <v>36</v>
      </c>
    </row>
    <row r="31" spans="1:8" ht="12.75" customHeight="1">
      <c r="A31" s="5"/>
      <c r="B31" s="195" t="s">
        <v>47</v>
      </c>
      <c r="C31" s="196"/>
      <c r="D31" s="94">
        <f>SUM(E31:H31)</f>
        <v>2</v>
      </c>
      <c r="E31" s="86">
        <v>0</v>
      </c>
      <c r="F31" s="86">
        <v>0</v>
      </c>
      <c r="G31" s="86">
        <v>2</v>
      </c>
      <c r="H31" s="105">
        <v>0</v>
      </c>
    </row>
    <row r="32" spans="1:8" ht="12.75" customHeight="1">
      <c r="A32" s="6"/>
      <c r="B32" s="191" t="s">
        <v>26</v>
      </c>
      <c r="C32" s="192"/>
      <c r="D32" s="96">
        <f t="shared" si="2"/>
        <v>1</v>
      </c>
      <c r="E32" s="99">
        <v>0</v>
      </c>
      <c r="F32" s="99">
        <v>0</v>
      </c>
      <c r="G32" s="99">
        <v>1</v>
      </c>
      <c r="H32" s="145" t="s">
        <v>184</v>
      </c>
    </row>
    <row r="33" spans="1:8" ht="12.75" customHeight="1">
      <c r="A33" s="4" t="s">
        <v>37</v>
      </c>
      <c r="B33" s="201" t="s">
        <v>28</v>
      </c>
      <c r="C33" s="202"/>
      <c r="D33" s="102">
        <f t="shared" si="2"/>
        <v>2012</v>
      </c>
      <c r="E33" s="86">
        <v>972</v>
      </c>
      <c r="F33" s="86">
        <v>523</v>
      </c>
      <c r="G33" s="86">
        <v>445</v>
      </c>
      <c r="H33" s="86">
        <v>72</v>
      </c>
    </row>
    <row r="34" spans="1:8" ht="12.75" customHeight="1">
      <c r="A34" s="5"/>
      <c r="B34" s="195" t="s">
        <v>38</v>
      </c>
      <c r="C34" s="196"/>
      <c r="D34" s="94">
        <f t="shared" si="2"/>
        <v>9</v>
      </c>
      <c r="E34" s="86">
        <v>7</v>
      </c>
      <c r="F34" s="86">
        <v>2</v>
      </c>
      <c r="G34" s="105">
        <v>0</v>
      </c>
      <c r="H34" s="105">
        <v>0</v>
      </c>
    </row>
    <row r="35" spans="1:8" ht="12.75" customHeight="1">
      <c r="A35" s="6"/>
      <c r="B35" s="191" t="s">
        <v>39</v>
      </c>
      <c r="C35" s="192"/>
      <c r="D35" s="96">
        <f t="shared" si="2"/>
        <v>6</v>
      </c>
      <c r="E35" s="99">
        <v>4</v>
      </c>
      <c r="F35" s="99">
        <v>0</v>
      </c>
      <c r="G35" s="99">
        <v>1</v>
      </c>
      <c r="H35" s="139">
        <v>1</v>
      </c>
    </row>
    <row r="36" spans="1:8" ht="12.75" customHeight="1">
      <c r="A36" s="5" t="s">
        <v>40</v>
      </c>
      <c r="B36" s="201" t="s">
        <v>41</v>
      </c>
      <c r="C36" s="202"/>
      <c r="D36" s="102">
        <f t="shared" si="2"/>
        <v>2019</v>
      </c>
      <c r="E36" s="86">
        <v>981</v>
      </c>
      <c r="F36" s="86">
        <v>524</v>
      </c>
      <c r="G36" s="86">
        <v>441</v>
      </c>
      <c r="H36" s="140">
        <v>73</v>
      </c>
    </row>
    <row r="37" spans="1:8" ht="12.75" customHeight="1">
      <c r="A37" s="5"/>
      <c r="B37" s="195" t="s">
        <v>42</v>
      </c>
      <c r="C37" s="196"/>
      <c r="D37" s="94">
        <f t="shared" si="2"/>
        <v>5</v>
      </c>
      <c r="E37" s="86">
        <v>1</v>
      </c>
      <c r="F37" s="86">
        <v>1</v>
      </c>
      <c r="G37" s="86">
        <v>3</v>
      </c>
      <c r="H37" s="105">
        <v>0</v>
      </c>
    </row>
    <row r="38" spans="1:8" ht="12.75" customHeight="1">
      <c r="A38" s="5"/>
      <c r="B38" s="13" t="s">
        <v>43</v>
      </c>
      <c r="C38" s="14" t="s">
        <v>44</v>
      </c>
      <c r="D38" s="94">
        <f t="shared" si="2"/>
        <v>1</v>
      </c>
      <c r="E38" s="86">
        <v>1</v>
      </c>
      <c r="F38" s="86">
        <v>0</v>
      </c>
      <c r="G38" s="146" t="s">
        <v>184</v>
      </c>
      <c r="H38" s="105">
        <v>0</v>
      </c>
    </row>
    <row r="39" spans="1:8" ht="12.75" customHeight="1">
      <c r="A39" s="5"/>
      <c r="B39" s="8" t="s">
        <v>45</v>
      </c>
      <c r="C39" s="9" t="s">
        <v>46</v>
      </c>
      <c r="D39" s="94">
        <f t="shared" si="2"/>
        <v>0</v>
      </c>
      <c r="E39" s="86">
        <v>0</v>
      </c>
      <c r="F39" s="86">
        <v>0</v>
      </c>
      <c r="G39" s="148">
        <v>0</v>
      </c>
      <c r="H39" s="105">
        <v>0</v>
      </c>
    </row>
    <row r="40" spans="1:8" ht="12.75" customHeight="1">
      <c r="A40" s="5"/>
      <c r="B40" s="195" t="s">
        <v>47</v>
      </c>
      <c r="C40" s="196"/>
      <c r="D40" s="94">
        <f t="shared" si="2"/>
        <v>3</v>
      </c>
      <c r="E40" s="86">
        <v>1</v>
      </c>
      <c r="F40" s="86">
        <v>0</v>
      </c>
      <c r="G40" s="146">
        <v>2</v>
      </c>
      <c r="H40" s="105">
        <v>0</v>
      </c>
    </row>
    <row r="41" spans="1:8" ht="12.75" customHeight="1">
      <c r="A41" s="5"/>
      <c r="B41" s="191" t="s">
        <v>26</v>
      </c>
      <c r="C41" s="192"/>
      <c r="D41" s="96">
        <f t="shared" si="2"/>
        <v>0</v>
      </c>
      <c r="E41" s="99">
        <v>0</v>
      </c>
      <c r="F41" s="99">
        <v>0</v>
      </c>
      <c r="G41" s="145" t="s">
        <v>184</v>
      </c>
      <c r="H41" s="99">
        <v>0</v>
      </c>
    </row>
    <row r="42" spans="1:8" ht="12.75" customHeight="1">
      <c r="A42" s="4" t="s">
        <v>48</v>
      </c>
      <c r="B42" s="201" t="s">
        <v>41</v>
      </c>
      <c r="C42" s="202"/>
      <c r="D42" s="102">
        <f t="shared" si="2"/>
        <v>2021</v>
      </c>
      <c r="E42" s="86">
        <v>981</v>
      </c>
      <c r="F42" s="86">
        <v>525</v>
      </c>
      <c r="G42" s="86">
        <v>442</v>
      </c>
      <c r="H42" s="140">
        <v>73</v>
      </c>
    </row>
    <row r="43" spans="1:8" ht="12.75" customHeight="1">
      <c r="A43" s="5" t="s">
        <v>49</v>
      </c>
      <c r="B43" s="195" t="s">
        <v>42</v>
      </c>
      <c r="C43" s="196"/>
      <c r="D43" s="94">
        <f t="shared" si="2"/>
        <v>0</v>
      </c>
      <c r="E43" s="86">
        <v>0</v>
      </c>
      <c r="F43" s="86">
        <v>0</v>
      </c>
      <c r="G43" s="86">
        <v>0</v>
      </c>
      <c r="H43" s="105">
        <v>0</v>
      </c>
    </row>
    <row r="44" spans="1:8" ht="12.75" customHeight="1">
      <c r="A44" s="5"/>
      <c r="B44" s="195" t="s">
        <v>47</v>
      </c>
      <c r="C44" s="196"/>
      <c r="D44" s="94">
        <f t="shared" si="2"/>
        <v>3</v>
      </c>
      <c r="E44" s="86">
        <v>1</v>
      </c>
      <c r="F44" s="105">
        <v>0</v>
      </c>
      <c r="G44" s="146">
        <v>2</v>
      </c>
      <c r="H44" s="105">
        <v>0</v>
      </c>
    </row>
    <row r="45" spans="1:8" ht="12.75" customHeight="1">
      <c r="A45" s="6"/>
      <c r="B45" s="191" t="s">
        <v>50</v>
      </c>
      <c r="C45" s="192"/>
      <c r="D45" s="96">
        <f t="shared" si="2"/>
        <v>3</v>
      </c>
      <c r="E45" s="99">
        <v>1</v>
      </c>
      <c r="F45" s="99">
        <v>0</v>
      </c>
      <c r="G45" s="99">
        <v>2</v>
      </c>
      <c r="H45" s="99">
        <v>0</v>
      </c>
    </row>
    <row r="46" spans="1:8" ht="12.75" customHeight="1">
      <c r="A46" s="4" t="s">
        <v>51</v>
      </c>
      <c r="B46" s="205" t="s">
        <v>52</v>
      </c>
      <c r="C46" s="206"/>
      <c r="D46" s="102">
        <f t="shared" si="2"/>
        <v>1498</v>
      </c>
      <c r="E46" s="86">
        <v>685</v>
      </c>
      <c r="F46" s="86">
        <v>395</v>
      </c>
      <c r="G46" s="86">
        <v>361</v>
      </c>
      <c r="H46" s="86">
        <v>57</v>
      </c>
    </row>
    <row r="47" spans="1:8" ht="12.75" customHeight="1">
      <c r="A47" s="5"/>
      <c r="B47" s="16" t="s">
        <v>53</v>
      </c>
      <c r="C47" s="17" t="s">
        <v>54</v>
      </c>
      <c r="D47" s="94">
        <f t="shared" si="2"/>
        <v>376</v>
      </c>
      <c r="E47" s="86">
        <v>224</v>
      </c>
      <c r="F47" s="86">
        <v>88</v>
      </c>
      <c r="G47" s="86">
        <v>53</v>
      </c>
      <c r="H47" s="105">
        <v>11</v>
      </c>
    </row>
    <row r="48" spans="1:8" ht="12.75" customHeight="1">
      <c r="A48" s="5"/>
      <c r="B48" s="18"/>
      <c r="C48" s="17" t="s">
        <v>55</v>
      </c>
      <c r="D48" s="94">
        <f t="shared" si="2"/>
        <v>22</v>
      </c>
      <c r="E48" s="86">
        <v>12</v>
      </c>
      <c r="F48" s="86">
        <v>6</v>
      </c>
      <c r="G48" s="86">
        <v>3</v>
      </c>
      <c r="H48" s="105">
        <v>1</v>
      </c>
    </row>
    <row r="49" spans="1:8" ht="12.75" customHeight="1">
      <c r="A49" s="5"/>
      <c r="B49" s="19"/>
      <c r="C49" s="20" t="s">
        <v>56</v>
      </c>
      <c r="D49" s="94">
        <f t="shared" si="2"/>
        <v>131</v>
      </c>
      <c r="E49" s="86">
        <v>62</v>
      </c>
      <c r="F49" s="86">
        <v>36</v>
      </c>
      <c r="G49" s="86">
        <v>29</v>
      </c>
      <c r="H49" s="135">
        <v>4</v>
      </c>
    </row>
    <row r="50" spans="1:8" ht="12.75" customHeight="1">
      <c r="A50" s="21"/>
      <c r="B50" s="191" t="s">
        <v>50</v>
      </c>
      <c r="C50" s="192"/>
      <c r="D50" s="96">
        <f t="shared" si="2"/>
        <v>0</v>
      </c>
      <c r="E50" s="99">
        <v>0</v>
      </c>
      <c r="F50" s="145">
        <v>0</v>
      </c>
      <c r="G50" s="99">
        <v>0</v>
      </c>
      <c r="H50" s="136">
        <v>0</v>
      </c>
    </row>
    <row r="51" spans="1:8" ht="12.75" customHeight="1">
      <c r="A51" s="4" t="s">
        <v>174</v>
      </c>
      <c r="B51" s="189" t="s">
        <v>161</v>
      </c>
      <c r="C51" s="190"/>
      <c r="D51" s="102">
        <f t="shared" si="2"/>
        <v>236</v>
      </c>
      <c r="E51" s="86">
        <v>149</v>
      </c>
      <c r="F51" s="86">
        <v>54</v>
      </c>
      <c r="G51" s="86">
        <v>30</v>
      </c>
      <c r="H51" s="114">
        <v>3</v>
      </c>
    </row>
    <row r="52" spans="1:8" ht="12.75" customHeight="1">
      <c r="A52" s="5" t="s">
        <v>57</v>
      </c>
      <c r="C52" s="15" t="s">
        <v>58</v>
      </c>
      <c r="D52" s="94">
        <f t="shared" si="2"/>
        <v>12</v>
      </c>
      <c r="E52" s="86">
        <v>8</v>
      </c>
      <c r="F52" s="86">
        <v>2</v>
      </c>
      <c r="G52" s="86">
        <v>2</v>
      </c>
      <c r="H52" s="115">
        <v>0</v>
      </c>
    </row>
    <row r="53" spans="1:8" ht="12.75" customHeight="1">
      <c r="A53" s="5" t="s">
        <v>59</v>
      </c>
      <c r="C53" s="9" t="s">
        <v>60</v>
      </c>
      <c r="D53" s="94">
        <f t="shared" si="2"/>
        <v>224</v>
      </c>
      <c r="E53" s="86">
        <v>141</v>
      </c>
      <c r="F53" s="86">
        <v>52</v>
      </c>
      <c r="G53" s="86">
        <v>28</v>
      </c>
      <c r="H53" s="115">
        <v>3</v>
      </c>
    </row>
    <row r="54" spans="1:8" ht="12.75" customHeight="1">
      <c r="A54" s="5"/>
      <c r="C54" s="23" t="s">
        <v>61</v>
      </c>
      <c r="D54" s="94">
        <f t="shared" si="2"/>
        <v>0</v>
      </c>
      <c r="E54" s="94">
        <f>SUM(F54:I54)</f>
        <v>0</v>
      </c>
      <c r="F54" s="86">
        <v>0</v>
      </c>
      <c r="G54" s="86">
        <v>0</v>
      </c>
      <c r="H54" s="115">
        <v>0</v>
      </c>
    </row>
    <row r="55" spans="1:8" ht="12.75" customHeight="1">
      <c r="A55" s="5"/>
      <c r="B55" s="195" t="s">
        <v>62</v>
      </c>
      <c r="C55" s="196"/>
      <c r="D55" s="94">
        <f t="shared" si="2"/>
        <v>151</v>
      </c>
      <c r="E55" s="86">
        <v>81</v>
      </c>
      <c r="F55" s="86">
        <v>36</v>
      </c>
      <c r="G55" s="86">
        <v>27</v>
      </c>
      <c r="H55" s="115">
        <v>7</v>
      </c>
    </row>
    <row r="56" spans="1:8" ht="12.75" customHeight="1">
      <c r="A56" s="5"/>
      <c r="B56" s="195" t="s">
        <v>63</v>
      </c>
      <c r="C56" s="196"/>
      <c r="D56" s="94">
        <f t="shared" si="2"/>
        <v>121</v>
      </c>
      <c r="E56" s="86">
        <v>68</v>
      </c>
      <c r="F56" s="86">
        <v>31</v>
      </c>
      <c r="G56" s="86">
        <v>20</v>
      </c>
      <c r="H56" s="115">
        <v>2</v>
      </c>
    </row>
    <row r="57" spans="1:8" ht="12.75" customHeight="1">
      <c r="A57" s="5"/>
      <c r="B57" s="195" t="s">
        <v>64</v>
      </c>
      <c r="C57" s="196"/>
      <c r="D57" s="94">
        <f t="shared" si="2"/>
        <v>12</v>
      </c>
      <c r="E57" s="86">
        <v>4</v>
      </c>
      <c r="F57" s="86">
        <v>4</v>
      </c>
      <c r="G57" s="86">
        <v>3</v>
      </c>
      <c r="H57" s="115">
        <v>1</v>
      </c>
    </row>
    <row r="58" spans="1:8" ht="12.75" customHeight="1">
      <c r="A58" s="5"/>
      <c r="B58" s="22" t="s">
        <v>65</v>
      </c>
      <c r="C58" s="24"/>
      <c r="D58" s="94">
        <f t="shared" si="2"/>
        <v>10</v>
      </c>
      <c r="E58" s="86">
        <v>3</v>
      </c>
      <c r="F58" s="86">
        <v>3</v>
      </c>
      <c r="G58" s="86">
        <v>3</v>
      </c>
      <c r="H58" s="115">
        <v>1</v>
      </c>
    </row>
    <row r="59" spans="1:8" ht="12.75" customHeight="1">
      <c r="A59" s="5"/>
      <c r="C59" s="15" t="s">
        <v>66</v>
      </c>
      <c r="D59" s="94">
        <f t="shared" si="2"/>
        <v>8</v>
      </c>
      <c r="E59" s="86">
        <v>2</v>
      </c>
      <c r="F59" s="86">
        <v>2</v>
      </c>
      <c r="G59" s="86">
        <v>3</v>
      </c>
      <c r="H59" s="115">
        <v>1</v>
      </c>
    </row>
    <row r="60" spans="1:8" ht="12.75" customHeight="1">
      <c r="A60" s="5"/>
      <c r="C60" s="9" t="s">
        <v>67</v>
      </c>
      <c r="D60" s="94">
        <f t="shared" si="2"/>
        <v>2</v>
      </c>
      <c r="E60" s="86">
        <v>1</v>
      </c>
      <c r="F60" s="146">
        <v>1</v>
      </c>
      <c r="G60" s="115">
        <v>0</v>
      </c>
      <c r="H60" s="115">
        <v>0</v>
      </c>
    </row>
    <row r="61" spans="1:8" ht="12.75" customHeight="1">
      <c r="A61" s="5"/>
      <c r="C61" s="15" t="s">
        <v>68</v>
      </c>
      <c r="D61" s="94">
        <f t="shared" si="2"/>
        <v>0</v>
      </c>
      <c r="E61" s="86">
        <v>0</v>
      </c>
      <c r="F61" s="86">
        <v>0</v>
      </c>
      <c r="G61" s="86">
        <v>0</v>
      </c>
      <c r="H61" s="115">
        <v>0</v>
      </c>
    </row>
    <row r="62" spans="1:8" ht="12.75" customHeight="1">
      <c r="A62" s="10"/>
      <c r="C62" s="23" t="s">
        <v>69</v>
      </c>
      <c r="D62" s="94">
        <f t="shared" si="2"/>
        <v>0</v>
      </c>
      <c r="E62" s="86">
        <v>0</v>
      </c>
      <c r="F62" s="86">
        <v>0</v>
      </c>
      <c r="G62" s="86">
        <v>0</v>
      </c>
      <c r="H62" s="115">
        <v>0</v>
      </c>
    </row>
    <row r="63" spans="1:8" ht="12.75" customHeight="1">
      <c r="A63" s="10"/>
      <c r="B63" s="195" t="s">
        <v>70</v>
      </c>
      <c r="C63" s="204"/>
      <c r="D63" s="94">
        <f t="shared" si="2"/>
        <v>100</v>
      </c>
      <c r="E63" s="144">
        <v>56</v>
      </c>
      <c r="F63" s="144">
        <v>24</v>
      </c>
      <c r="G63" s="144">
        <v>18</v>
      </c>
      <c r="H63" s="117">
        <v>2</v>
      </c>
    </row>
    <row r="64" spans="1:8" ht="12.75" customHeight="1">
      <c r="A64" s="10"/>
      <c r="B64" s="195" t="s">
        <v>50</v>
      </c>
      <c r="C64" s="204"/>
      <c r="D64" s="101">
        <f t="shared" si="2"/>
        <v>0</v>
      </c>
      <c r="E64" s="101">
        <v>0</v>
      </c>
      <c r="F64" s="147" t="s">
        <v>184</v>
      </c>
      <c r="G64" s="147">
        <v>0</v>
      </c>
      <c r="H64" s="116">
        <v>0</v>
      </c>
    </row>
    <row r="65" spans="1:8" ht="12.75" customHeight="1">
      <c r="A65" s="4" t="s">
        <v>71</v>
      </c>
      <c r="B65" s="25" t="s">
        <v>72</v>
      </c>
      <c r="C65" s="33" t="s">
        <v>73</v>
      </c>
      <c r="D65" s="91">
        <f t="shared" si="2"/>
        <v>20</v>
      </c>
      <c r="E65" s="140">
        <v>11</v>
      </c>
      <c r="F65" s="140">
        <v>1</v>
      </c>
      <c r="G65" s="140">
        <v>7</v>
      </c>
      <c r="H65" s="114">
        <v>1</v>
      </c>
    </row>
    <row r="66" spans="1:8" ht="12.75" customHeight="1">
      <c r="A66" s="5" t="s">
        <v>74</v>
      </c>
      <c r="B66" s="26"/>
      <c r="C66" s="9" t="s">
        <v>75</v>
      </c>
      <c r="D66" s="94">
        <f t="shared" si="2"/>
        <v>613</v>
      </c>
      <c r="E66" s="86">
        <v>236</v>
      </c>
      <c r="F66" s="86">
        <v>198</v>
      </c>
      <c r="G66" s="86">
        <v>146</v>
      </c>
      <c r="H66" s="115">
        <v>33</v>
      </c>
    </row>
    <row r="67" spans="1:8" ht="12.75" customHeight="1">
      <c r="A67" s="5"/>
      <c r="B67" s="27" t="s">
        <v>76</v>
      </c>
      <c r="C67" s="15" t="s">
        <v>77</v>
      </c>
      <c r="D67" s="94">
        <f t="shared" si="2"/>
        <v>1026</v>
      </c>
      <c r="E67" s="86">
        <v>550</v>
      </c>
      <c r="F67" s="86">
        <v>240</v>
      </c>
      <c r="G67" s="86">
        <v>203</v>
      </c>
      <c r="H67" s="115">
        <v>33</v>
      </c>
    </row>
    <row r="68" spans="1:8" ht="12.75" customHeight="1">
      <c r="A68" s="5" t="s">
        <v>59</v>
      </c>
      <c r="B68" s="26"/>
      <c r="C68" s="23" t="s">
        <v>61</v>
      </c>
      <c r="D68" s="94">
        <f t="shared" si="2"/>
        <v>368</v>
      </c>
      <c r="E68" s="86">
        <v>186</v>
      </c>
      <c r="F68" s="86">
        <v>86</v>
      </c>
      <c r="G68" s="86">
        <v>90</v>
      </c>
      <c r="H68" s="115">
        <v>6</v>
      </c>
    </row>
    <row r="69" spans="1:8" ht="12.75" customHeight="1">
      <c r="A69" s="10"/>
      <c r="B69" s="16" t="s">
        <v>78</v>
      </c>
      <c r="C69" s="15" t="s">
        <v>79</v>
      </c>
      <c r="D69" s="94">
        <f t="shared" si="2"/>
        <v>2002</v>
      </c>
      <c r="E69" s="86">
        <v>975</v>
      </c>
      <c r="F69" s="86">
        <v>519</v>
      </c>
      <c r="G69" s="86">
        <v>438</v>
      </c>
      <c r="H69" s="115">
        <v>70</v>
      </c>
    </row>
    <row r="70" spans="1:8" ht="12.75" customHeight="1">
      <c r="A70" s="10"/>
      <c r="B70" s="11"/>
      <c r="C70" s="9" t="s">
        <v>80</v>
      </c>
      <c r="D70" s="94">
        <v>0</v>
      </c>
      <c r="E70" s="86">
        <v>0</v>
      </c>
      <c r="F70" s="86">
        <v>0</v>
      </c>
      <c r="G70" s="86">
        <v>0</v>
      </c>
      <c r="H70" s="115">
        <v>0</v>
      </c>
    </row>
    <row r="71" spans="1:8" ht="12.75" customHeight="1">
      <c r="A71" s="10"/>
      <c r="B71" s="45" t="s">
        <v>81</v>
      </c>
      <c r="C71" s="15" t="s">
        <v>82</v>
      </c>
      <c r="D71" s="94">
        <f>SUM(E71:H71)</f>
        <v>25</v>
      </c>
      <c r="E71" s="86">
        <v>8</v>
      </c>
      <c r="F71" s="86">
        <v>6</v>
      </c>
      <c r="G71" s="86">
        <v>8</v>
      </c>
      <c r="H71" s="115">
        <v>3</v>
      </c>
    </row>
    <row r="72" spans="1:8" ht="12.75" customHeight="1">
      <c r="A72" s="10"/>
      <c r="B72" s="197" t="s">
        <v>83</v>
      </c>
      <c r="C72" s="198"/>
      <c r="D72" s="94">
        <f>SUM(E72:H72)</f>
        <v>1</v>
      </c>
      <c r="E72" s="86">
        <v>0</v>
      </c>
      <c r="F72" s="86">
        <v>1</v>
      </c>
      <c r="G72" s="118">
        <v>0</v>
      </c>
      <c r="H72" s="118">
        <v>0</v>
      </c>
    </row>
    <row r="73" spans="1:8" ht="12.75" customHeight="1">
      <c r="A73" s="10"/>
      <c r="B73" s="203" t="s">
        <v>70</v>
      </c>
      <c r="C73" s="203"/>
      <c r="D73" s="143">
        <f>SUM(E73:H73)</f>
        <v>1</v>
      </c>
      <c r="E73" s="128">
        <v>0</v>
      </c>
      <c r="F73" s="128">
        <v>1</v>
      </c>
      <c r="G73" s="128">
        <v>0</v>
      </c>
      <c r="H73" s="183">
        <v>0</v>
      </c>
    </row>
    <row r="74" spans="1:8" ht="12.75" customHeight="1">
      <c r="A74" s="21"/>
      <c r="B74" s="199" t="s">
        <v>50</v>
      </c>
      <c r="C74" s="200"/>
      <c r="D74" s="96">
        <f>SUM(E74:H74)</f>
        <v>0</v>
      </c>
      <c r="E74" s="96">
        <v>0</v>
      </c>
      <c r="F74" s="184" t="s">
        <v>157</v>
      </c>
      <c r="G74" s="184">
        <v>0</v>
      </c>
      <c r="H74" s="116">
        <v>0</v>
      </c>
    </row>
    <row r="75" ht="12.75" customHeight="1"/>
    <row r="76" ht="12.75" customHeight="1"/>
    <row r="77" spans="1:8" ht="12.75" customHeight="1">
      <c r="A77" s="3" t="s">
        <v>185</v>
      </c>
      <c r="H77" s="73" t="s">
        <v>201</v>
      </c>
    </row>
    <row r="78" spans="1:8" ht="12.75" customHeight="1">
      <c r="A78" s="212" t="s">
        <v>0</v>
      </c>
      <c r="B78" s="213"/>
      <c r="C78" s="214"/>
      <c r="D78" s="76" t="s">
        <v>144</v>
      </c>
      <c r="E78" s="76" t="s">
        <v>86</v>
      </c>
      <c r="F78" s="76" t="s">
        <v>87</v>
      </c>
      <c r="G78" s="76" t="s">
        <v>8</v>
      </c>
      <c r="H78" s="76" t="s">
        <v>88</v>
      </c>
    </row>
    <row r="79" spans="1:8" ht="12.75" customHeight="1">
      <c r="A79" s="209" t="s">
        <v>11</v>
      </c>
      <c r="B79" s="210"/>
      <c r="C79" s="211"/>
      <c r="D79" s="85">
        <f>SUM(E79,G79,F79,H79)</f>
        <v>1949</v>
      </c>
      <c r="E79" s="85">
        <f>SUM(E80:E83)</f>
        <v>950</v>
      </c>
      <c r="F79" s="85">
        <f>SUM(F80:F83)</f>
        <v>500</v>
      </c>
      <c r="G79" s="85">
        <f>SUM(G80:G83)</f>
        <v>425</v>
      </c>
      <c r="H79" s="85">
        <f>SUM(H80:H83)</f>
        <v>74</v>
      </c>
    </row>
    <row r="80" spans="1:8" ht="12.75" customHeight="1">
      <c r="A80" s="4" t="s">
        <v>12</v>
      </c>
      <c r="B80" s="201" t="s">
        <v>186</v>
      </c>
      <c r="C80" s="202" t="s">
        <v>1</v>
      </c>
      <c r="D80" s="86">
        <f>SUM(E80,G80,F80,H80)</f>
        <v>131</v>
      </c>
      <c r="E80" s="120">
        <v>69</v>
      </c>
      <c r="F80" s="120">
        <v>39</v>
      </c>
      <c r="G80" s="120">
        <v>23</v>
      </c>
      <c r="H80" s="88">
        <v>0</v>
      </c>
    </row>
    <row r="81" spans="1:8" ht="12.75" customHeight="1">
      <c r="A81" s="5"/>
      <c r="B81" s="195" t="s">
        <v>187</v>
      </c>
      <c r="C81" s="196" t="s">
        <v>2</v>
      </c>
      <c r="D81" s="86">
        <f aca="true" t="shared" si="3" ref="D81:D141">SUM(E81,G81,F81,H81)</f>
        <v>1598</v>
      </c>
      <c r="E81" s="120">
        <v>782</v>
      </c>
      <c r="F81" s="120">
        <v>402</v>
      </c>
      <c r="G81" s="120">
        <v>347</v>
      </c>
      <c r="H81" s="88">
        <v>67</v>
      </c>
    </row>
    <row r="82" spans="1:8" ht="12.75" customHeight="1">
      <c r="A82" s="5"/>
      <c r="B82" s="195" t="s">
        <v>188</v>
      </c>
      <c r="C82" s="196" t="s">
        <v>3</v>
      </c>
      <c r="D82" s="86">
        <f t="shared" si="3"/>
        <v>220</v>
      </c>
      <c r="E82" s="131">
        <v>99</v>
      </c>
      <c r="F82" s="131">
        <v>59</v>
      </c>
      <c r="G82" s="131">
        <v>55</v>
      </c>
      <c r="H82" s="126">
        <v>7</v>
      </c>
    </row>
    <row r="83" spans="1:8" ht="12.75" customHeight="1">
      <c r="A83" s="6"/>
      <c r="B83" s="195" t="s">
        <v>50</v>
      </c>
      <c r="C83" s="196" t="s">
        <v>182</v>
      </c>
      <c r="D83" s="99">
        <f t="shared" si="3"/>
        <v>0</v>
      </c>
      <c r="E83" s="137">
        <v>0</v>
      </c>
      <c r="F83" s="137">
        <v>0</v>
      </c>
      <c r="G83" s="137">
        <v>0</v>
      </c>
      <c r="H83" s="90">
        <v>0</v>
      </c>
    </row>
    <row r="84" spans="1:8" ht="12.75" customHeight="1">
      <c r="A84" s="4" t="s">
        <v>13</v>
      </c>
      <c r="B84" s="201" t="s">
        <v>14</v>
      </c>
      <c r="C84" s="202"/>
      <c r="D84" s="91">
        <f t="shared" si="3"/>
        <v>9</v>
      </c>
      <c r="E84" s="92">
        <v>6</v>
      </c>
      <c r="F84" s="92">
        <v>1</v>
      </c>
      <c r="G84" s="92">
        <v>2</v>
      </c>
      <c r="H84" s="138">
        <v>0</v>
      </c>
    </row>
    <row r="85" spans="1:8" ht="12.75" customHeight="1">
      <c r="A85" s="5"/>
      <c r="B85" s="195" t="s">
        <v>15</v>
      </c>
      <c r="C85" s="196"/>
      <c r="D85" s="94">
        <f t="shared" si="3"/>
        <v>21</v>
      </c>
      <c r="E85" s="103">
        <v>7</v>
      </c>
      <c r="F85" s="95">
        <v>7</v>
      </c>
      <c r="G85" s="93">
        <v>5</v>
      </c>
      <c r="H85" s="95">
        <v>2</v>
      </c>
    </row>
    <row r="86" spans="1:8" ht="13.5">
      <c r="A86" s="5"/>
      <c r="B86" s="195" t="s">
        <v>16</v>
      </c>
      <c r="C86" s="196"/>
      <c r="D86" s="94">
        <f t="shared" si="3"/>
        <v>305</v>
      </c>
      <c r="E86" s="95">
        <v>139</v>
      </c>
      <c r="F86" s="95">
        <v>82</v>
      </c>
      <c r="G86" s="93">
        <v>71</v>
      </c>
      <c r="H86" s="86">
        <v>13</v>
      </c>
    </row>
    <row r="87" spans="1:8" ht="13.5">
      <c r="A87" s="5"/>
      <c r="B87" s="195" t="s">
        <v>17</v>
      </c>
      <c r="C87" s="196"/>
      <c r="D87" s="94">
        <f t="shared" si="3"/>
        <v>1165</v>
      </c>
      <c r="E87" s="95">
        <v>584</v>
      </c>
      <c r="F87" s="95">
        <v>288</v>
      </c>
      <c r="G87" s="93">
        <v>248</v>
      </c>
      <c r="H87" s="86">
        <v>45</v>
      </c>
    </row>
    <row r="88" spans="1:8" ht="13.5">
      <c r="A88" s="5"/>
      <c r="B88" s="195" t="s">
        <v>18</v>
      </c>
      <c r="C88" s="196"/>
      <c r="D88" s="94">
        <f t="shared" si="3"/>
        <v>449</v>
      </c>
      <c r="E88" s="95">
        <v>214</v>
      </c>
      <c r="F88" s="95">
        <v>122</v>
      </c>
      <c r="G88" s="93">
        <v>99</v>
      </c>
      <c r="H88" s="86">
        <v>14</v>
      </c>
    </row>
    <row r="89" spans="1:8" ht="13.5">
      <c r="A89" s="5"/>
      <c r="B89" s="207" t="s">
        <v>82</v>
      </c>
      <c r="C89" s="208"/>
      <c r="D89" s="96">
        <f t="shared" si="3"/>
        <v>0</v>
      </c>
      <c r="E89" s="97">
        <v>0</v>
      </c>
      <c r="F89" s="97">
        <v>0</v>
      </c>
      <c r="G89" s="97">
        <v>0</v>
      </c>
      <c r="H89" s="97">
        <v>0</v>
      </c>
    </row>
    <row r="90" spans="1:8" ht="13.5">
      <c r="A90" s="4" t="s">
        <v>20</v>
      </c>
      <c r="B90" s="201" t="s">
        <v>21</v>
      </c>
      <c r="C90" s="202"/>
      <c r="D90" s="91">
        <f t="shared" si="3"/>
        <v>1942</v>
      </c>
      <c r="E90" s="92">
        <v>947</v>
      </c>
      <c r="F90" s="92">
        <v>498</v>
      </c>
      <c r="G90" s="93">
        <v>423</v>
      </c>
      <c r="H90" s="86">
        <v>74</v>
      </c>
    </row>
    <row r="91" spans="1:8" ht="13.5">
      <c r="A91" s="5" t="s">
        <v>5</v>
      </c>
      <c r="B91" s="195" t="s">
        <v>22</v>
      </c>
      <c r="C91" s="196"/>
      <c r="D91" s="94">
        <f t="shared" si="3"/>
        <v>5</v>
      </c>
      <c r="E91" s="95">
        <v>1</v>
      </c>
      <c r="F91" s="95">
        <v>2</v>
      </c>
      <c r="G91" s="93">
        <v>2</v>
      </c>
      <c r="H91" s="86">
        <v>0</v>
      </c>
    </row>
    <row r="92" spans="1:8" ht="13.5">
      <c r="A92" s="5"/>
      <c r="B92" s="195" t="s">
        <v>23</v>
      </c>
      <c r="C92" s="196"/>
      <c r="D92" s="94">
        <f t="shared" si="3"/>
        <v>2</v>
      </c>
      <c r="E92" s="126">
        <v>2</v>
      </c>
      <c r="F92" s="95">
        <v>0</v>
      </c>
      <c r="G92" s="150" t="s">
        <v>184</v>
      </c>
      <c r="H92" s="86">
        <v>0</v>
      </c>
    </row>
    <row r="93" spans="1:8" ht="13.5">
      <c r="A93" s="6"/>
      <c r="B93" s="191" t="s">
        <v>89</v>
      </c>
      <c r="C93" s="192"/>
      <c r="D93" s="96">
        <f t="shared" si="3"/>
        <v>0</v>
      </c>
      <c r="E93" s="97">
        <v>0</v>
      </c>
      <c r="F93" s="97">
        <v>0</v>
      </c>
      <c r="G93" s="98">
        <v>0</v>
      </c>
      <c r="H93" s="99">
        <v>0</v>
      </c>
    </row>
    <row r="94" spans="1:8" ht="13.5">
      <c r="A94" s="4" t="s">
        <v>24</v>
      </c>
      <c r="B94" s="7" t="s">
        <v>90</v>
      </c>
      <c r="C94" s="32" t="s">
        <v>84</v>
      </c>
      <c r="D94" s="91">
        <f t="shared" si="3"/>
        <v>1783</v>
      </c>
      <c r="E94" s="92">
        <v>871</v>
      </c>
      <c r="F94" s="92">
        <v>459</v>
      </c>
      <c r="G94" s="93">
        <v>385</v>
      </c>
      <c r="H94" s="86">
        <v>68</v>
      </c>
    </row>
    <row r="95" spans="1:8" ht="13.5">
      <c r="A95" s="5"/>
      <c r="B95" s="8"/>
      <c r="C95" s="32" t="s">
        <v>85</v>
      </c>
      <c r="D95" s="94">
        <f t="shared" si="3"/>
        <v>165</v>
      </c>
      <c r="E95" s="95">
        <v>79</v>
      </c>
      <c r="F95" s="95">
        <v>40</v>
      </c>
      <c r="G95" s="93">
        <v>40</v>
      </c>
      <c r="H95" s="86">
        <v>6</v>
      </c>
    </row>
    <row r="96" spans="1:8" ht="13.5">
      <c r="A96" s="10"/>
      <c r="B96" s="11"/>
      <c r="C96" s="9" t="s">
        <v>69</v>
      </c>
      <c r="D96" s="96">
        <f t="shared" si="3"/>
        <v>1</v>
      </c>
      <c r="E96" s="97">
        <v>0</v>
      </c>
      <c r="F96" s="149">
        <v>1</v>
      </c>
      <c r="G96" s="127">
        <v>0</v>
      </c>
      <c r="H96" s="128">
        <v>0</v>
      </c>
    </row>
    <row r="97" spans="1:8" ht="13.5">
      <c r="A97" s="5"/>
      <c r="B97" s="44" t="s">
        <v>91</v>
      </c>
      <c r="C97" s="33" t="s">
        <v>92</v>
      </c>
      <c r="D97" s="91">
        <f t="shared" si="3"/>
        <v>1733</v>
      </c>
      <c r="E97" s="129">
        <v>838</v>
      </c>
      <c r="F97" s="92">
        <v>450</v>
      </c>
      <c r="G97" s="130">
        <v>375</v>
      </c>
      <c r="H97" s="91">
        <v>70</v>
      </c>
    </row>
    <row r="98" spans="1:8" ht="13.5">
      <c r="A98" s="5"/>
      <c r="B98" s="8"/>
      <c r="C98" s="15" t="s">
        <v>29</v>
      </c>
      <c r="D98" s="94">
        <f t="shared" si="3"/>
        <v>214</v>
      </c>
      <c r="E98" s="131">
        <v>112</v>
      </c>
      <c r="F98" s="95">
        <v>49</v>
      </c>
      <c r="G98" s="118">
        <v>49</v>
      </c>
      <c r="H98" s="94">
        <v>4</v>
      </c>
    </row>
    <row r="99" spans="1:8" ht="13.5">
      <c r="A99" s="6"/>
      <c r="B99" s="47"/>
      <c r="C99" s="12" t="s">
        <v>69</v>
      </c>
      <c r="D99" s="96">
        <f t="shared" si="3"/>
        <v>2</v>
      </c>
      <c r="E99" s="121">
        <v>0</v>
      </c>
      <c r="F99" s="122">
        <v>1</v>
      </c>
      <c r="G99" s="119">
        <v>1</v>
      </c>
      <c r="H99" s="96">
        <v>0</v>
      </c>
    </row>
    <row r="100" spans="1:8" ht="13.5">
      <c r="A100" s="4" t="s">
        <v>31</v>
      </c>
      <c r="B100" s="201" t="s">
        <v>32</v>
      </c>
      <c r="C100" s="202"/>
      <c r="D100" s="91">
        <f t="shared" si="3"/>
        <v>355</v>
      </c>
      <c r="E100" s="92">
        <v>169</v>
      </c>
      <c r="F100" s="92">
        <v>90</v>
      </c>
      <c r="G100" s="104">
        <v>78</v>
      </c>
      <c r="H100" s="105">
        <v>18</v>
      </c>
    </row>
    <row r="101" spans="1:8" ht="13.5">
      <c r="A101" s="5" t="s">
        <v>6</v>
      </c>
      <c r="B101" s="195" t="s">
        <v>33</v>
      </c>
      <c r="C101" s="196"/>
      <c r="D101" s="94">
        <f t="shared" si="3"/>
        <v>382</v>
      </c>
      <c r="E101" s="95">
        <v>185</v>
      </c>
      <c r="F101" s="95">
        <v>99</v>
      </c>
      <c r="G101" s="104">
        <v>86</v>
      </c>
      <c r="H101" s="105">
        <v>12</v>
      </c>
    </row>
    <row r="102" spans="1:8" ht="13.5">
      <c r="A102" s="5"/>
      <c r="B102" s="195" t="s">
        <v>34</v>
      </c>
      <c r="C102" s="196"/>
      <c r="D102" s="94">
        <f t="shared" si="3"/>
        <v>462</v>
      </c>
      <c r="E102" s="95">
        <v>229</v>
      </c>
      <c r="F102" s="95">
        <v>115</v>
      </c>
      <c r="G102" s="104">
        <v>96</v>
      </c>
      <c r="H102" s="105">
        <v>22</v>
      </c>
    </row>
    <row r="103" spans="1:8" ht="13.5">
      <c r="A103" s="5"/>
      <c r="B103" s="195" t="s">
        <v>35</v>
      </c>
      <c r="C103" s="196"/>
      <c r="D103" s="94">
        <f t="shared" si="3"/>
        <v>569</v>
      </c>
      <c r="E103" s="95">
        <v>282</v>
      </c>
      <c r="F103" s="95">
        <v>147</v>
      </c>
      <c r="G103" s="104">
        <v>123</v>
      </c>
      <c r="H103" s="105">
        <v>17</v>
      </c>
    </row>
    <row r="104" spans="1:8" ht="13.5">
      <c r="A104" s="5"/>
      <c r="B104" s="195" t="s">
        <v>36</v>
      </c>
      <c r="C104" s="196"/>
      <c r="D104" s="94">
        <f t="shared" si="3"/>
        <v>168</v>
      </c>
      <c r="E104" s="95">
        <v>79</v>
      </c>
      <c r="F104" s="95">
        <v>47</v>
      </c>
      <c r="G104" s="104">
        <v>38</v>
      </c>
      <c r="H104" s="105">
        <v>4</v>
      </c>
    </row>
    <row r="105" spans="1:8" ht="13.5">
      <c r="A105" s="5"/>
      <c r="B105" s="195" t="s">
        <v>47</v>
      </c>
      <c r="C105" s="196"/>
      <c r="D105" s="94">
        <f>SUM(E105,G105,F105,H105)</f>
        <v>13</v>
      </c>
      <c r="E105" s="95">
        <v>6</v>
      </c>
      <c r="F105" s="95">
        <v>2</v>
      </c>
      <c r="G105" s="152">
        <v>4</v>
      </c>
      <c r="H105" s="105">
        <v>1</v>
      </c>
    </row>
    <row r="106" spans="1:8" ht="13.5">
      <c r="A106" s="6"/>
      <c r="B106" s="191" t="s">
        <v>69</v>
      </c>
      <c r="C106" s="192"/>
      <c r="D106" s="96">
        <f t="shared" si="3"/>
        <v>0</v>
      </c>
      <c r="E106" s="97">
        <v>0</v>
      </c>
      <c r="F106" s="97">
        <v>0</v>
      </c>
      <c r="G106" s="98">
        <v>0</v>
      </c>
      <c r="H106" s="99">
        <v>0</v>
      </c>
    </row>
    <row r="107" spans="1:8" ht="13.5">
      <c r="A107" s="4" t="s">
        <v>37</v>
      </c>
      <c r="B107" s="201" t="s">
        <v>93</v>
      </c>
      <c r="C107" s="202"/>
      <c r="D107" s="91">
        <f t="shared" si="3"/>
        <v>1826</v>
      </c>
      <c r="E107" s="92">
        <v>890</v>
      </c>
      <c r="F107" s="92">
        <v>459</v>
      </c>
      <c r="G107" s="93">
        <v>403</v>
      </c>
      <c r="H107" s="86">
        <v>74</v>
      </c>
    </row>
    <row r="108" spans="1:8" ht="13.5">
      <c r="A108" s="5"/>
      <c r="B108" s="195" t="s">
        <v>94</v>
      </c>
      <c r="C108" s="196"/>
      <c r="D108" s="94">
        <f t="shared" si="3"/>
        <v>116</v>
      </c>
      <c r="E108" s="95">
        <v>56</v>
      </c>
      <c r="F108" s="95">
        <v>40</v>
      </c>
      <c r="G108" s="104">
        <v>20</v>
      </c>
      <c r="H108" s="105">
        <v>0</v>
      </c>
    </row>
    <row r="109" spans="1:8" ht="13.5">
      <c r="A109" s="6"/>
      <c r="B109" s="191" t="s">
        <v>95</v>
      </c>
      <c r="C109" s="192"/>
      <c r="D109" s="96">
        <f t="shared" si="3"/>
        <v>7</v>
      </c>
      <c r="E109" s="97">
        <v>4</v>
      </c>
      <c r="F109" s="97">
        <v>1</v>
      </c>
      <c r="G109" s="151">
        <v>2</v>
      </c>
      <c r="H109" s="99">
        <v>0</v>
      </c>
    </row>
    <row r="110" spans="1:8" ht="13.5">
      <c r="A110" s="4" t="s">
        <v>99</v>
      </c>
      <c r="B110" s="193" t="s">
        <v>100</v>
      </c>
      <c r="C110" s="194"/>
      <c r="D110" s="91">
        <f t="shared" si="3"/>
        <v>1948</v>
      </c>
      <c r="E110" s="92">
        <v>950</v>
      </c>
      <c r="F110" s="92">
        <v>499</v>
      </c>
      <c r="G110" s="93">
        <v>425</v>
      </c>
      <c r="H110" s="86">
        <v>74</v>
      </c>
    </row>
    <row r="111" spans="1:8" ht="13.5">
      <c r="A111" s="10"/>
      <c r="B111" s="8"/>
      <c r="C111" s="34" t="s">
        <v>52</v>
      </c>
      <c r="D111" s="94">
        <f t="shared" si="3"/>
        <v>1823</v>
      </c>
      <c r="E111" s="95">
        <v>888</v>
      </c>
      <c r="F111" s="95">
        <v>468</v>
      </c>
      <c r="G111" s="104">
        <v>397</v>
      </c>
      <c r="H111" s="105">
        <v>70</v>
      </c>
    </row>
    <row r="112" spans="1:8" ht="13.5">
      <c r="A112" s="5"/>
      <c r="B112" s="48"/>
      <c r="C112" s="14" t="s">
        <v>53</v>
      </c>
      <c r="D112" s="94">
        <f t="shared" si="3"/>
        <v>125</v>
      </c>
      <c r="E112" s="95">
        <v>62</v>
      </c>
      <c r="F112" s="95">
        <v>31</v>
      </c>
      <c r="G112" s="104">
        <v>28</v>
      </c>
      <c r="H112" s="105">
        <v>4</v>
      </c>
    </row>
    <row r="113" spans="1:8" ht="13.5">
      <c r="A113" s="5"/>
      <c r="B113" s="195" t="s">
        <v>47</v>
      </c>
      <c r="C113" s="196"/>
      <c r="D113" s="94">
        <f t="shared" si="3"/>
        <v>1</v>
      </c>
      <c r="E113" s="95">
        <v>0</v>
      </c>
      <c r="F113" s="95">
        <v>1</v>
      </c>
      <c r="G113" s="152">
        <v>0</v>
      </c>
      <c r="H113" s="105">
        <v>0</v>
      </c>
    </row>
    <row r="114" spans="1:8" ht="13.5">
      <c r="A114" s="6"/>
      <c r="B114" s="191" t="s">
        <v>82</v>
      </c>
      <c r="C114" s="192"/>
      <c r="D114" s="96">
        <f t="shared" si="3"/>
        <v>0</v>
      </c>
      <c r="E114" s="97">
        <v>0</v>
      </c>
      <c r="F114" s="97">
        <v>0</v>
      </c>
      <c r="G114" s="98">
        <v>0</v>
      </c>
      <c r="H114" s="99">
        <v>0</v>
      </c>
    </row>
    <row r="115" spans="1:8" ht="13.5">
      <c r="A115" s="4" t="s">
        <v>51</v>
      </c>
      <c r="B115" s="205" t="s">
        <v>52</v>
      </c>
      <c r="C115" s="206"/>
      <c r="D115" s="91">
        <f t="shared" si="3"/>
        <v>715</v>
      </c>
      <c r="E115" s="92">
        <v>310</v>
      </c>
      <c r="F115" s="92">
        <v>177</v>
      </c>
      <c r="G115" s="132">
        <v>192</v>
      </c>
      <c r="H115" s="86">
        <v>36</v>
      </c>
    </row>
    <row r="116" spans="1:8" ht="13.5">
      <c r="A116" s="5"/>
      <c r="B116" s="16" t="s">
        <v>53</v>
      </c>
      <c r="C116" s="17" t="s">
        <v>54</v>
      </c>
      <c r="D116" s="94">
        <f t="shared" si="3"/>
        <v>619</v>
      </c>
      <c r="E116" s="95">
        <v>339</v>
      </c>
      <c r="F116" s="95">
        <v>148</v>
      </c>
      <c r="G116" s="133">
        <v>121</v>
      </c>
      <c r="H116" s="105">
        <v>11</v>
      </c>
    </row>
    <row r="117" spans="1:8" ht="13.5">
      <c r="A117" s="5"/>
      <c r="B117" s="18"/>
      <c r="C117" s="17" t="s">
        <v>55</v>
      </c>
      <c r="D117" s="94">
        <f t="shared" si="3"/>
        <v>46</v>
      </c>
      <c r="E117" s="95">
        <v>27</v>
      </c>
      <c r="F117" s="93">
        <v>14</v>
      </c>
      <c r="G117" s="133">
        <v>5</v>
      </c>
      <c r="H117" s="93">
        <v>0</v>
      </c>
    </row>
    <row r="118" spans="1:8" ht="13.5">
      <c r="A118" s="5"/>
      <c r="B118" s="19"/>
      <c r="C118" s="20" t="s">
        <v>56</v>
      </c>
      <c r="D118" s="94">
        <f t="shared" si="3"/>
        <v>569</v>
      </c>
      <c r="E118" s="95">
        <v>274</v>
      </c>
      <c r="F118" s="95">
        <v>161</v>
      </c>
      <c r="G118" s="134">
        <v>107</v>
      </c>
      <c r="H118" s="135">
        <v>27</v>
      </c>
    </row>
    <row r="119" spans="1:8" ht="13.5">
      <c r="A119" s="21"/>
      <c r="B119" s="191" t="s">
        <v>50</v>
      </c>
      <c r="C119" s="192"/>
      <c r="D119" s="96">
        <f t="shared" si="3"/>
        <v>0</v>
      </c>
      <c r="E119" s="97">
        <v>0</v>
      </c>
      <c r="F119" s="97">
        <v>0</v>
      </c>
      <c r="G119" s="136">
        <v>0</v>
      </c>
      <c r="H119" s="97">
        <v>0</v>
      </c>
    </row>
    <row r="120" spans="1:8" ht="13.5">
      <c r="A120" s="4" t="s">
        <v>174</v>
      </c>
      <c r="B120" s="189" t="s">
        <v>161</v>
      </c>
      <c r="C120" s="190"/>
      <c r="D120" s="91">
        <f t="shared" si="3"/>
        <v>235</v>
      </c>
      <c r="E120" s="92">
        <v>141</v>
      </c>
      <c r="F120" s="92">
        <v>62</v>
      </c>
      <c r="G120" s="114">
        <v>27</v>
      </c>
      <c r="H120" s="114">
        <v>5</v>
      </c>
    </row>
    <row r="121" spans="1:8" ht="13.5">
      <c r="A121" s="5" t="s">
        <v>57</v>
      </c>
      <c r="C121" s="15" t="s">
        <v>58</v>
      </c>
      <c r="D121" s="94">
        <f t="shared" si="3"/>
        <v>4</v>
      </c>
      <c r="E121" s="95">
        <v>3</v>
      </c>
      <c r="F121" s="95">
        <v>0</v>
      </c>
      <c r="G121" s="115">
        <v>1</v>
      </c>
      <c r="H121" s="115">
        <v>0</v>
      </c>
    </row>
    <row r="122" spans="1:8" ht="13.5">
      <c r="A122" s="5" t="s">
        <v>59</v>
      </c>
      <c r="C122" s="9" t="s">
        <v>60</v>
      </c>
      <c r="D122" s="94">
        <f t="shared" si="3"/>
        <v>231</v>
      </c>
      <c r="E122" s="95">
        <v>138</v>
      </c>
      <c r="F122" s="95">
        <v>62</v>
      </c>
      <c r="G122" s="115">
        <v>26</v>
      </c>
      <c r="H122" s="115">
        <v>5</v>
      </c>
    </row>
    <row r="123" spans="1:8" ht="13.5">
      <c r="A123" s="5"/>
      <c r="C123" s="23" t="s">
        <v>95</v>
      </c>
      <c r="D123" s="94">
        <f t="shared" si="3"/>
        <v>0</v>
      </c>
      <c r="E123" s="95">
        <v>0</v>
      </c>
      <c r="F123" s="126" t="s">
        <v>184</v>
      </c>
      <c r="G123" s="115">
        <v>0</v>
      </c>
      <c r="H123" s="115">
        <v>0</v>
      </c>
    </row>
    <row r="124" spans="1:8" ht="13.5">
      <c r="A124" s="5"/>
      <c r="B124" s="195" t="s">
        <v>62</v>
      </c>
      <c r="C124" s="196"/>
      <c r="D124" s="94">
        <f t="shared" si="3"/>
        <v>953</v>
      </c>
      <c r="E124" s="95">
        <v>492</v>
      </c>
      <c r="F124" s="95">
        <v>242</v>
      </c>
      <c r="G124" s="115">
        <v>185</v>
      </c>
      <c r="H124" s="115">
        <v>34</v>
      </c>
    </row>
    <row r="125" spans="1:8" ht="13.5">
      <c r="A125" s="5"/>
      <c r="B125" s="195" t="s">
        <v>63</v>
      </c>
      <c r="C125" s="196"/>
      <c r="D125" s="94">
        <f t="shared" si="3"/>
        <v>180</v>
      </c>
      <c r="E125" s="95">
        <v>91</v>
      </c>
      <c r="F125" s="95">
        <v>56</v>
      </c>
      <c r="G125" s="115">
        <v>32</v>
      </c>
      <c r="H125" s="115">
        <v>1</v>
      </c>
    </row>
    <row r="126" spans="1:8" ht="13.5">
      <c r="A126" s="5"/>
      <c r="B126" s="22" t="s">
        <v>65</v>
      </c>
      <c r="C126" s="24"/>
      <c r="D126" s="94">
        <f t="shared" si="3"/>
        <v>93</v>
      </c>
      <c r="E126" s="95">
        <v>41</v>
      </c>
      <c r="F126" s="95">
        <v>30</v>
      </c>
      <c r="G126" s="115">
        <v>19</v>
      </c>
      <c r="H126" s="115">
        <v>3</v>
      </c>
    </row>
    <row r="127" spans="1:8" ht="13.5">
      <c r="A127" s="5"/>
      <c r="C127" s="15" t="s">
        <v>66</v>
      </c>
      <c r="D127" s="94">
        <f t="shared" si="3"/>
        <v>0</v>
      </c>
      <c r="E127" s="95">
        <v>0</v>
      </c>
      <c r="F127" s="95">
        <v>0</v>
      </c>
      <c r="G127" s="115">
        <v>0</v>
      </c>
      <c r="H127" s="115">
        <v>0</v>
      </c>
    </row>
    <row r="128" spans="1:8" ht="13.5">
      <c r="A128" s="5"/>
      <c r="C128" s="9" t="s">
        <v>67</v>
      </c>
      <c r="D128" s="94">
        <f t="shared" si="3"/>
        <v>90</v>
      </c>
      <c r="E128" s="95">
        <v>41</v>
      </c>
      <c r="F128" s="95">
        <v>29</v>
      </c>
      <c r="G128" s="115">
        <v>17</v>
      </c>
      <c r="H128" s="115">
        <v>3</v>
      </c>
    </row>
    <row r="129" spans="1:8" ht="13.5">
      <c r="A129" s="5"/>
      <c r="C129" s="15" t="s">
        <v>68</v>
      </c>
      <c r="D129" s="94">
        <f t="shared" si="3"/>
        <v>3</v>
      </c>
      <c r="E129" s="95">
        <v>0</v>
      </c>
      <c r="F129" s="115">
        <v>1</v>
      </c>
      <c r="G129" s="115">
        <v>2</v>
      </c>
      <c r="H129" s="115">
        <v>0</v>
      </c>
    </row>
    <row r="130" spans="1:8" ht="13.5">
      <c r="A130" s="10"/>
      <c r="C130" s="23" t="s">
        <v>96</v>
      </c>
      <c r="D130" s="94">
        <f t="shared" si="3"/>
        <v>0</v>
      </c>
      <c r="E130" s="95">
        <v>0</v>
      </c>
      <c r="F130" s="95">
        <v>0</v>
      </c>
      <c r="G130" s="115">
        <v>0</v>
      </c>
      <c r="H130" s="115">
        <v>0</v>
      </c>
    </row>
    <row r="131" spans="1:8" ht="13.5">
      <c r="A131" s="10"/>
      <c r="B131" s="195" t="s">
        <v>70</v>
      </c>
      <c r="C131" s="204"/>
      <c r="D131" s="143">
        <f t="shared" si="3"/>
        <v>219</v>
      </c>
      <c r="E131" s="123">
        <v>120</v>
      </c>
      <c r="F131" s="123">
        <v>59</v>
      </c>
      <c r="G131" s="117">
        <v>37</v>
      </c>
      <c r="H131" s="117">
        <v>3</v>
      </c>
    </row>
    <row r="132" spans="1:8" ht="13.5">
      <c r="A132" s="10"/>
      <c r="B132" s="195" t="s">
        <v>50</v>
      </c>
      <c r="C132" s="204"/>
      <c r="D132" s="96">
        <f t="shared" si="3"/>
        <v>1</v>
      </c>
      <c r="E132" s="97">
        <v>0</v>
      </c>
      <c r="F132" s="97">
        <v>1</v>
      </c>
      <c r="G132" s="153" t="s">
        <v>184</v>
      </c>
      <c r="H132" s="116">
        <v>0</v>
      </c>
    </row>
    <row r="133" spans="1:8" ht="13.5">
      <c r="A133" s="4" t="s">
        <v>71</v>
      </c>
      <c r="B133" s="25" t="s">
        <v>72</v>
      </c>
      <c r="C133" s="33" t="s">
        <v>73</v>
      </c>
      <c r="D133" s="91">
        <f t="shared" si="3"/>
        <v>339</v>
      </c>
      <c r="E133" s="92">
        <v>170</v>
      </c>
      <c r="F133" s="92">
        <v>76</v>
      </c>
      <c r="G133" s="114">
        <v>79</v>
      </c>
      <c r="H133" s="114">
        <v>14</v>
      </c>
    </row>
    <row r="134" spans="1:8" ht="13.5">
      <c r="A134" s="5" t="s">
        <v>74</v>
      </c>
      <c r="B134" s="26"/>
      <c r="C134" s="9" t="s">
        <v>75</v>
      </c>
      <c r="D134" s="94">
        <f t="shared" si="3"/>
        <v>406</v>
      </c>
      <c r="E134" s="95">
        <v>122</v>
      </c>
      <c r="F134" s="95">
        <v>147</v>
      </c>
      <c r="G134" s="115">
        <v>106</v>
      </c>
      <c r="H134" s="115">
        <v>31</v>
      </c>
    </row>
    <row r="135" spans="1:8" ht="13.5">
      <c r="A135" s="5"/>
      <c r="B135" s="27" t="s">
        <v>76</v>
      </c>
      <c r="C135" s="15" t="s">
        <v>77</v>
      </c>
      <c r="D135" s="94">
        <f t="shared" si="3"/>
        <v>848</v>
      </c>
      <c r="E135" s="95">
        <v>472</v>
      </c>
      <c r="F135" s="95">
        <v>194</v>
      </c>
      <c r="G135" s="115">
        <v>158</v>
      </c>
      <c r="H135" s="115">
        <v>24</v>
      </c>
    </row>
    <row r="136" spans="1:8" ht="13.5">
      <c r="A136" s="5" t="s">
        <v>59</v>
      </c>
      <c r="B136" s="26"/>
      <c r="C136" s="23" t="s">
        <v>26</v>
      </c>
      <c r="D136" s="94">
        <f t="shared" si="3"/>
        <v>356</v>
      </c>
      <c r="E136" s="95">
        <v>186</v>
      </c>
      <c r="F136" s="95">
        <v>83</v>
      </c>
      <c r="G136" s="115">
        <v>82</v>
      </c>
      <c r="H136" s="115">
        <v>5</v>
      </c>
    </row>
    <row r="137" spans="1:8" ht="13.5">
      <c r="A137" s="10"/>
      <c r="B137" s="16" t="s">
        <v>78</v>
      </c>
      <c r="C137" s="15" t="s">
        <v>97</v>
      </c>
      <c r="D137" s="94">
        <f t="shared" si="3"/>
        <v>1925</v>
      </c>
      <c r="E137" s="95">
        <v>941</v>
      </c>
      <c r="F137" s="95">
        <v>496</v>
      </c>
      <c r="G137" s="115">
        <v>415</v>
      </c>
      <c r="H137" s="115">
        <v>73</v>
      </c>
    </row>
    <row r="138" spans="1:8" ht="13.5">
      <c r="A138" s="10"/>
      <c r="B138" s="11"/>
      <c r="C138" s="9" t="s">
        <v>98</v>
      </c>
      <c r="D138" s="94">
        <f t="shared" si="3"/>
        <v>1</v>
      </c>
      <c r="E138" s="95">
        <v>0</v>
      </c>
      <c r="F138" s="115">
        <v>1</v>
      </c>
      <c r="G138" s="115">
        <v>0</v>
      </c>
      <c r="H138" s="115">
        <v>0</v>
      </c>
    </row>
    <row r="139" spans="1:8" ht="13.5">
      <c r="A139" s="10"/>
      <c r="B139" s="45" t="s">
        <v>81</v>
      </c>
      <c r="C139" s="15" t="s">
        <v>95</v>
      </c>
      <c r="D139" s="94">
        <f t="shared" si="3"/>
        <v>23</v>
      </c>
      <c r="E139" s="95">
        <v>9</v>
      </c>
      <c r="F139" s="95">
        <v>3</v>
      </c>
      <c r="G139" s="115">
        <v>10</v>
      </c>
      <c r="H139" s="115">
        <v>1</v>
      </c>
    </row>
    <row r="140" spans="1:8" ht="13.5">
      <c r="A140" s="10"/>
      <c r="B140" s="197" t="s">
        <v>83</v>
      </c>
      <c r="C140" s="198"/>
      <c r="D140" s="94">
        <f t="shared" si="3"/>
        <v>4</v>
      </c>
      <c r="E140" s="95">
        <v>1</v>
      </c>
      <c r="F140" s="95">
        <v>1</v>
      </c>
      <c r="G140" s="115">
        <v>2</v>
      </c>
      <c r="H140" s="118">
        <v>0</v>
      </c>
    </row>
    <row r="141" spans="1:8" ht="13.5">
      <c r="A141" s="10"/>
      <c r="B141" s="203" t="s">
        <v>70</v>
      </c>
      <c r="C141" s="203"/>
      <c r="D141" s="143">
        <f t="shared" si="3"/>
        <v>8</v>
      </c>
      <c r="E141" s="123">
        <v>7</v>
      </c>
      <c r="F141" s="123">
        <v>0</v>
      </c>
      <c r="G141" s="183">
        <v>1</v>
      </c>
      <c r="H141" s="183">
        <v>0</v>
      </c>
    </row>
    <row r="142" spans="1:8" ht="13.5">
      <c r="A142" s="21"/>
      <c r="B142" s="199" t="s">
        <v>50</v>
      </c>
      <c r="C142" s="200"/>
      <c r="D142" s="96">
        <f>SUM(E142:H142)</f>
        <v>0</v>
      </c>
      <c r="E142" s="96">
        <v>0</v>
      </c>
      <c r="F142" s="184" t="s">
        <v>157</v>
      </c>
      <c r="G142" s="184">
        <v>0</v>
      </c>
      <c r="H142" s="116">
        <v>0</v>
      </c>
    </row>
  </sheetData>
  <sheetProtection/>
  <mergeCells count="85">
    <mergeCell ref="B142:C142"/>
    <mergeCell ref="B18:C18"/>
    <mergeCell ref="A78:C78"/>
    <mergeCell ref="B43:C43"/>
    <mergeCell ref="B44:C44"/>
    <mergeCell ref="B13:C13"/>
    <mergeCell ref="B14:C14"/>
    <mergeCell ref="B105:C105"/>
    <mergeCell ref="B16:C16"/>
    <mergeCell ref="B45:C45"/>
    <mergeCell ref="B63:C63"/>
    <mergeCell ref="B46:C46"/>
    <mergeCell ref="B12:C12"/>
    <mergeCell ref="A3:C3"/>
    <mergeCell ref="A4:C4"/>
    <mergeCell ref="B5:C5"/>
    <mergeCell ref="B6:C6"/>
    <mergeCell ref="B8:C8"/>
    <mergeCell ref="B7:C7"/>
    <mergeCell ref="B9:C9"/>
    <mergeCell ref="B10:C10"/>
    <mergeCell ref="B11:C11"/>
    <mergeCell ref="B15:C15"/>
    <mergeCell ref="B27:C27"/>
    <mergeCell ref="B26:C26"/>
    <mergeCell ref="B57:C57"/>
    <mergeCell ref="B28:C28"/>
    <mergeCell ref="B33:C33"/>
    <mergeCell ref="B29:C29"/>
    <mergeCell ref="B30:C30"/>
    <mergeCell ref="B17:C17"/>
    <mergeCell ref="B19:C19"/>
    <mergeCell ref="B31:C31"/>
    <mergeCell ref="B32:C32"/>
    <mergeCell ref="B40:C40"/>
    <mergeCell ref="B41:C41"/>
    <mergeCell ref="B42:C42"/>
    <mergeCell ref="B51:C51"/>
    <mergeCell ref="B36:C36"/>
    <mergeCell ref="B37:C37"/>
    <mergeCell ref="B35:C35"/>
    <mergeCell ref="B34:C34"/>
    <mergeCell ref="B50:C50"/>
    <mergeCell ref="B85:C85"/>
    <mergeCell ref="A79:C79"/>
    <mergeCell ref="B102:C102"/>
    <mergeCell ref="B64:C64"/>
    <mergeCell ref="B72:C72"/>
    <mergeCell ref="B55:C55"/>
    <mergeCell ref="B56:C56"/>
    <mergeCell ref="B73:C73"/>
    <mergeCell ref="B87:C87"/>
    <mergeCell ref="B100:C100"/>
    <mergeCell ref="B101:C101"/>
    <mergeCell ref="B88:C88"/>
    <mergeCell ref="B89:C89"/>
    <mergeCell ref="B91:C91"/>
    <mergeCell ref="B92:C92"/>
    <mergeCell ref="B93:C93"/>
    <mergeCell ref="B80:C80"/>
    <mergeCell ref="B141:C141"/>
    <mergeCell ref="B107:C107"/>
    <mergeCell ref="B108:C108"/>
    <mergeCell ref="B131:C131"/>
    <mergeCell ref="B132:C132"/>
    <mergeCell ref="B113:C113"/>
    <mergeCell ref="B114:C114"/>
    <mergeCell ref="B115:C115"/>
    <mergeCell ref="B119:C119"/>
    <mergeCell ref="B74:C74"/>
    <mergeCell ref="B103:C103"/>
    <mergeCell ref="B104:C104"/>
    <mergeCell ref="B106:C106"/>
    <mergeCell ref="B86:C86"/>
    <mergeCell ref="B81:C81"/>
    <mergeCell ref="B82:C82"/>
    <mergeCell ref="B83:C83"/>
    <mergeCell ref="B84:C84"/>
    <mergeCell ref="B90:C90"/>
    <mergeCell ref="B120:C120"/>
    <mergeCell ref="B109:C109"/>
    <mergeCell ref="B110:C110"/>
    <mergeCell ref="B124:C124"/>
    <mergeCell ref="B125:C125"/>
    <mergeCell ref="B140:C140"/>
  </mergeCells>
  <printOptions horizontalCentered="1"/>
  <pageMargins left="0.3937007874015748" right="0.3937007874015748" top="0.1968503937007874" bottom="0.1968503937007874" header="0.5118110236220472" footer="0.35433070866141736"/>
  <pageSetup firstPageNumber="34" useFirstPageNumber="1" horizontalDpi="600" verticalDpi="600" orientation="portrait" paperSize="9" scale="95" r:id="rId1"/>
  <headerFooter alignWithMargins="0">
    <oddFooter>&amp;R&amp;P</oddFooter>
  </headerFooter>
  <rowBreaks count="1" manualBreakCount="1">
    <brk id="7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zoomScalePageLayoutView="0" workbookViewId="0" topLeftCell="A1">
      <selection activeCell="J12" sqref="J12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203</v>
      </c>
      <c r="G2" s="31"/>
      <c r="H2" s="73" t="s">
        <v>201</v>
      </c>
    </row>
    <row r="3" spans="1:8" ht="12.75" customHeight="1">
      <c r="A3" s="212" t="s">
        <v>0</v>
      </c>
      <c r="B3" s="213"/>
      <c r="C3" s="214"/>
      <c r="D3" s="76" t="s">
        <v>144</v>
      </c>
      <c r="E3" s="76" t="s">
        <v>86</v>
      </c>
      <c r="F3" s="76" t="s">
        <v>101</v>
      </c>
      <c r="G3" s="76" t="s">
        <v>8</v>
      </c>
      <c r="H3" s="76" t="s">
        <v>102</v>
      </c>
    </row>
    <row r="4" spans="1:8" ht="12.75" customHeight="1">
      <c r="A4" s="209" t="s">
        <v>11</v>
      </c>
      <c r="B4" s="210"/>
      <c r="C4" s="211"/>
      <c r="D4" s="85">
        <f>SUM(D5:D8)</f>
        <v>1819</v>
      </c>
      <c r="E4" s="85">
        <f>SUM(E5:E8)</f>
        <v>903</v>
      </c>
      <c r="F4" s="85">
        <f>SUM(F5:F8)</f>
        <v>449</v>
      </c>
      <c r="G4" s="85">
        <f>SUM(G5:G8)</f>
        <v>402</v>
      </c>
      <c r="H4" s="85">
        <f>SUM(H5:H8)</f>
        <v>65</v>
      </c>
    </row>
    <row r="5" spans="1:8" ht="12.75" customHeight="1">
      <c r="A5" s="4" t="s">
        <v>12</v>
      </c>
      <c r="B5" s="201" t="s">
        <v>175</v>
      </c>
      <c r="C5" s="202" t="s">
        <v>1</v>
      </c>
      <c r="D5" s="86">
        <f aca="true" t="shared" si="0" ref="D5:D35">SUM(E5,G5,F5,H5)</f>
        <v>496</v>
      </c>
      <c r="E5" s="120">
        <v>239</v>
      </c>
      <c r="F5" s="120">
        <v>120</v>
      </c>
      <c r="G5" s="120">
        <v>121</v>
      </c>
      <c r="H5" s="88">
        <v>16</v>
      </c>
    </row>
    <row r="6" spans="1:8" ht="12.75" customHeight="1">
      <c r="A6" s="5"/>
      <c r="B6" s="195" t="s">
        <v>103</v>
      </c>
      <c r="C6" s="196" t="s">
        <v>2</v>
      </c>
      <c r="D6" s="86">
        <f t="shared" si="0"/>
        <v>1323</v>
      </c>
      <c r="E6" s="120">
        <v>664</v>
      </c>
      <c r="F6" s="120">
        <v>329</v>
      </c>
      <c r="G6" s="120">
        <v>281</v>
      </c>
      <c r="H6" s="126">
        <v>49</v>
      </c>
    </row>
    <row r="7" spans="1:8" ht="12.75" customHeight="1">
      <c r="A7" s="5"/>
      <c r="B7" s="195" t="s">
        <v>104</v>
      </c>
      <c r="C7" s="196" t="s">
        <v>3</v>
      </c>
      <c r="D7" s="86">
        <f t="shared" si="0"/>
        <v>0</v>
      </c>
      <c r="E7" s="120">
        <v>0</v>
      </c>
      <c r="F7" s="120">
        <v>0</v>
      </c>
      <c r="G7" s="126">
        <v>0</v>
      </c>
      <c r="H7" s="126">
        <v>0</v>
      </c>
    </row>
    <row r="8" spans="1:8" ht="12.75" customHeight="1">
      <c r="A8" s="6"/>
      <c r="B8" s="207" t="s">
        <v>4</v>
      </c>
      <c r="C8" s="208" t="s">
        <v>4</v>
      </c>
      <c r="D8" s="99">
        <f t="shared" si="0"/>
        <v>0</v>
      </c>
      <c r="E8" s="120">
        <v>0</v>
      </c>
      <c r="F8" s="120">
        <v>0</v>
      </c>
      <c r="G8" s="97">
        <v>0</v>
      </c>
      <c r="H8" s="122">
        <v>0</v>
      </c>
    </row>
    <row r="9" spans="1:8" ht="12.75" customHeight="1">
      <c r="A9" s="4" t="s">
        <v>13</v>
      </c>
      <c r="B9" s="201" t="s">
        <v>14</v>
      </c>
      <c r="C9" s="202"/>
      <c r="D9" s="91">
        <f t="shared" si="0"/>
        <v>28</v>
      </c>
      <c r="E9" s="92">
        <v>13</v>
      </c>
      <c r="F9" s="92">
        <v>8</v>
      </c>
      <c r="G9" s="93">
        <v>6</v>
      </c>
      <c r="H9" s="86">
        <v>1</v>
      </c>
    </row>
    <row r="10" spans="1:8" ht="12.75" customHeight="1">
      <c r="A10" s="5"/>
      <c r="B10" s="195" t="s">
        <v>15</v>
      </c>
      <c r="C10" s="196"/>
      <c r="D10" s="94">
        <f t="shared" si="0"/>
        <v>196</v>
      </c>
      <c r="E10" s="95">
        <v>95</v>
      </c>
      <c r="F10" s="95">
        <v>58</v>
      </c>
      <c r="G10" s="93">
        <v>37</v>
      </c>
      <c r="H10" s="86">
        <v>6</v>
      </c>
    </row>
    <row r="11" spans="1:8" ht="12.75" customHeight="1">
      <c r="A11" s="5"/>
      <c r="B11" s="195" t="s">
        <v>16</v>
      </c>
      <c r="C11" s="196"/>
      <c r="D11" s="94">
        <f t="shared" si="0"/>
        <v>992</v>
      </c>
      <c r="E11" s="95">
        <v>493</v>
      </c>
      <c r="F11" s="95">
        <v>236</v>
      </c>
      <c r="G11" s="93">
        <v>221</v>
      </c>
      <c r="H11" s="86">
        <v>42</v>
      </c>
    </row>
    <row r="12" spans="1:8" ht="12.75" customHeight="1">
      <c r="A12" s="5"/>
      <c r="B12" s="195" t="s">
        <v>17</v>
      </c>
      <c r="C12" s="196"/>
      <c r="D12" s="94">
        <f t="shared" si="0"/>
        <v>530</v>
      </c>
      <c r="E12" s="95">
        <v>271</v>
      </c>
      <c r="F12" s="95">
        <v>130</v>
      </c>
      <c r="G12" s="93">
        <v>115</v>
      </c>
      <c r="H12" s="86">
        <v>14</v>
      </c>
    </row>
    <row r="13" spans="1:8" ht="12.75" customHeight="1">
      <c r="A13" s="5"/>
      <c r="B13" s="195" t="s">
        <v>18</v>
      </c>
      <c r="C13" s="196"/>
      <c r="D13" s="94">
        <f t="shared" si="0"/>
        <v>69</v>
      </c>
      <c r="E13" s="95">
        <v>31</v>
      </c>
      <c r="F13" s="95">
        <v>15</v>
      </c>
      <c r="G13" s="93">
        <v>21</v>
      </c>
      <c r="H13" s="126">
        <v>2</v>
      </c>
    </row>
    <row r="14" spans="1:8" ht="12.75" customHeight="1">
      <c r="A14" s="5"/>
      <c r="B14" s="207" t="s">
        <v>82</v>
      </c>
      <c r="C14" s="208"/>
      <c r="D14" s="96">
        <f t="shared" si="0"/>
        <v>4</v>
      </c>
      <c r="E14" s="97">
        <v>0</v>
      </c>
      <c r="F14" s="97">
        <v>2</v>
      </c>
      <c r="G14" s="98">
        <v>2</v>
      </c>
      <c r="H14" s="122">
        <v>0</v>
      </c>
    </row>
    <row r="15" spans="1:8" ht="12.75" customHeight="1">
      <c r="A15" s="4" t="s">
        <v>20</v>
      </c>
      <c r="B15" s="201" t="s">
        <v>21</v>
      </c>
      <c r="C15" s="202"/>
      <c r="D15" s="91">
        <f t="shared" si="0"/>
        <v>1768</v>
      </c>
      <c r="E15" s="92">
        <v>880</v>
      </c>
      <c r="F15" s="92">
        <v>435</v>
      </c>
      <c r="G15" s="93">
        <v>389</v>
      </c>
      <c r="H15" s="86">
        <v>64</v>
      </c>
    </row>
    <row r="16" spans="1:8" ht="12.75" customHeight="1">
      <c r="A16" s="5" t="s">
        <v>5</v>
      </c>
      <c r="B16" s="195" t="s">
        <v>22</v>
      </c>
      <c r="C16" s="196"/>
      <c r="D16" s="94">
        <f t="shared" si="0"/>
        <v>48</v>
      </c>
      <c r="E16" s="95">
        <v>20</v>
      </c>
      <c r="F16" s="95">
        <v>14</v>
      </c>
      <c r="G16" s="93">
        <v>13</v>
      </c>
      <c r="H16" s="86">
        <v>1</v>
      </c>
    </row>
    <row r="17" spans="1:8" ht="12.75" customHeight="1">
      <c r="A17" s="5"/>
      <c r="B17" s="195" t="s">
        <v>23</v>
      </c>
      <c r="C17" s="196"/>
      <c r="D17" s="94">
        <f t="shared" si="0"/>
        <v>3</v>
      </c>
      <c r="E17" s="95">
        <v>3</v>
      </c>
      <c r="F17" s="95">
        <v>0</v>
      </c>
      <c r="G17" s="93">
        <v>0</v>
      </c>
      <c r="H17" s="86">
        <v>0</v>
      </c>
    </row>
    <row r="18" spans="1:8" ht="12.75" customHeight="1">
      <c r="A18" s="6"/>
      <c r="B18" s="191" t="s">
        <v>89</v>
      </c>
      <c r="C18" s="192"/>
      <c r="D18" s="96">
        <f t="shared" si="0"/>
        <v>0</v>
      </c>
      <c r="E18" s="97">
        <v>0</v>
      </c>
      <c r="F18" s="97">
        <v>0</v>
      </c>
      <c r="G18" s="98">
        <v>0</v>
      </c>
      <c r="H18" s="99">
        <v>0</v>
      </c>
    </row>
    <row r="19" spans="1:8" ht="12.75" customHeight="1">
      <c r="A19" s="4" t="s">
        <v>24</v>
      </c>
      <c r="B19" s="7" t="s">
        <v>90</v>
      </c>
      <c r="C19" s="32" t="s">
        <v>84</v>
      </c>
      <c r="D19" s="91">
        <f t="shared" si="0"/>
        <v>1744</v>
      </c>
      <c r="E19" s="92">
        <v>859</v>
      </c>
      <c r="F19" s="92">
        <v>432</v>
      </c>
      <c r="G19" s="93">
        <v>389</v>
      </c>
      <c r="H19" s="86">
        <v>64</v>
      </c>
    </row>
    <row r="20" spans="1:8" ht="12.75" customHeight="1">
      <c r="A20" s="5"/>
      <c r="B20" s="8"/>
      <c r="C20" s="32" t="s">
        <v>85</v>
      </c>
      <c r="D20" s="94">
        <f t="shared" si="0"/>
        <v>75</v>
      </c>
      <c r="E20" s="95">
        <v>44</v>
      </c>
      <c r="F20" s="95">
        <v>17</v>
      </c>
      <c r="G20" s="93">
        <v>13</v>
      </c>
      <c r="H20" s="86">
        <v>1</v>
      </c>
    </row>
    <row r="21" spans="1:8" ht="12.75" customHeight="1">
      <c r="A21" s="10"/>
      <c r="B21" s="11"/>
      <c r="C21" s="9" t="s">
        <v>69</v>
      </c>
      <c r="D21" s="96">
        <f t="shared" si="0"/>
        <v>0</v>
      </c>
      <c r="E21" s="97">
        <v>0</v>
      </c>
      <c r="F21" s="123">
        <v>0</v>
      </c>
      <c r="G21" s="98">
        <v>0</v>
      </c>
      <c r="H21" s="98">
        <v>0</v>
      </c>
    </row>
    <row r="22" spans="1:8" ht="12.75" customHeight="1">
      <c r="A22" s="5"/>
      <c r="B22" s="44" t="s">
        <v>91</v>
      </c>
      <c r="C22" s="33" t="s">
        <v>92</v>
      </c>
      <c r="D22" s="91">
        <f t="shared" si="0"/>
        <v>1810</v>
      </c>
      <c r="E22" s="129">
        <v>901</v>
      </c>
      <c r="F22" s="92">
        <v>445</v>
      </c>
      <c r="G22" s="130">
        <v>399</v>
      </c>
      <c r="H22" s="86">
        <v>65</v>
      </c>
    </row>
    <row r="23" spans="1:8" ht="12.75" customHeight="1">
      <c r="A23" s="5"/>
      <c r="B23" s="8"/>
      <c r="C23" s="15" t="s">
        <v>29</v>
      </c>
      <c r="D23" s="94">
        <f t="shared" si="0"/>
        <v>6</v>
      </c>
      <c r="E23" s="131">
        <v>2</v>
      </c>
      <c r="F23" s="95">
        <v>2</v>
      </c>
      <c r="G23" s="118">
        <v>2</v>
      </c>
      <c r="H23" s="86">
        <v>0</v>
      </c>
    </row>
    <row r="24" spans="1:8" ht="12.75" customHeight="1">
      <c r="A24" s="6"/>
      <c r="B24" s="47"/>
      <c r="C24" s="12" t="s">
        <v>69</v>
      </c>
      <c r="D24" s="96">
        <f t="shared" si="0"/>
        <v>3</v>
      </c>
      <c r="E24" s="121">
        <v>0</v>
      </c>
      <c r="F24" s="97">
        <v>2</v>
      </c>
      <c r="G24" s="98">
        <v>1</v>
      </c>
      <c r="H24" s="98">
        <v>0</v>
      </c>
    </row>
    <row r="25" spans="1:8" ht="12.75" customHeight="1">
      <c r="A25" s="4" t="s">
        <v>31</v>
      </c>
      <c r="B25" s="201" t="s">
        <v>32</v>
      </c>
      <c r="C25" s="202"/>
      <c r="D25" s="91">
        <f t="shared" si="0"/>
        <v>59</v>
      </c>
      <c r="E25" s="92">
        <v>31</v>
      </c>
      <c r="F25" s="92">
        <v>11</v>
      </c>
      <c r="G25" s="104">
        <v>13</v>
      </c>
      <c r="H25" s="105">
        <v>4</v>
      </c>
    </row>
    <row r="26" spans="1:8" ht="12.75" customHeight="1">
      <c r="A26" s="5" t="s">
        <v>6</v>
      </c>
      <c r="B26" s="195" t="s">
        <v>33</v>
      </c>
      <c r="C26" s="196"/>
      <c r="D26" s="94">
        <f t="shared" si="0"/>
        <v>20</v>
      </c>
      <c r="E26" s="95">
        <v>11</v>
      </c>
      <c r="F26" s="95">
        <v>3</v>
      </c>
      <c r="G26" s="104">
        <v>6</v>
      </c>
      <c r="H26" s="105">
        <v>0</v>
      </c>
    </row>
    <row r="27" spans="1:8" ht="12.75" customHeight="1">
      <c r="A27" s="5"/>
      <c r="B27" s="195" t="s">
        <v>34</v>
      </c>
      <c r="C27" s="196"/>
      <c r="D27" s="94">
        <f t="shared" si="0"/>
        <v>60</v>
      </c>
      <c r="E27" s="95">
        <v>22</v>
      </c>
      <c r="F27" s="95">
        <v>14</v>
      </c>
      <c r="G27" s="104">
        <v>23</v>
      </c>
      <c r="H27" s="105">
        <v>1</v>
      </c>
    </row>
    <row r="28" spans="1:8" ht="12.75" customHeight="1">
      <c r="A28" s="5"/>
      <c r="B28" s="195" t="s">
        <v>35</v>
      </c>
      <c r="C28" s="196"/>
      <c r="D28" s="94">
        <f t="shared" si="0"/>
        <v>547</v>
      </c>
      <c r="E28" s="95">
        <v>275</v>
      </c>
      <c r="F28" s="95">
        <v>117</v>
      </c>
      <c r="G28" s="104">
        <v>138</v>
      </c>
      <c r="H28" s="105">
        <v>17</v>
      </c>
    </row>
    <row r="29" spans="1:8" ht="12.75" customHeight="1">
      <c r="A29" s="5"/>
      <c r="B29" s="195" t="s">
        <v>36</v>
      </c>
      <c r="C29" s="196"/>
      <c r="D29" s="94">
        <f t="shared" si="0"/>
        <v>1133</v>
      </c>
      <c r="E29" s="95">
        <v>564</v>
      </c>
      <c r="F29" s="95">
        <v>304</v>
      </c>
      <c r="G29" s="104">
        <v>222</v>
      </c>
      <c r="H29" s="105">
        <v>43</v>
      </c>
    </row>
    <row r="30" spans="1:8" ht="12.75" customHeight="1">
      <c r="A30" s="6"/>
      <c r="B30" s="191" t="s">
        <v>69</v>
      </c>
      <c r="C30" s="192"/>
      <c r="D30" s="96">
        <f t="shared" si="0"/>
        <v>0</v>
      </c>
      <c r="E30" s="97">
        <v>0</v>
      </c>
      <c r="F30" s="97">
        <v>0</v>
      </c>
      <c r="G30" s="98">
        <v>0</v>
      </c>
      <c r="H30" s="99">
        <v>0</v>
      </c>
    </row>
    <row r="31" spans="1:8" ht="12.75" customHeight="1">
      <c r="A31" s="4" t="s">
        <v>37</v>
      </c>
      <c r="B31" s="201" t="s">
        <v>93</v>
      </c>
      <c r="C31" s="202"/>
      <c r="D31" s="91">
        <f t="shared" si="0"/>
        <v>1798</v>
      </c>
      <c r="E31" s="92">
        <v>891</v>
      </c>
      <c r="F31" s="92">
        <v>444</v>
      </c>
      <c r="G31" s="93">
        <v>401</v>
      </c>
      <c r="H31" s="86">
        <v>62</v>
      </c>
    </row>
    <row r="32" spans="1:8" ht="12.75" customHeight="1">
      <c r="A32" s="5"/>
      <c r="B32" s="195" t="s">
        <v>94</v>
      </c>
      <c r="C32" s="196"/>
      <c r="D32" s="94">
        <f t="shared" si="0"/>
        <v>13</v>
      </c>
      <c r="E32" s="95">
        <v>7</v>
      </c>
      <c r="F32" s="95">
        <v>4</v>
      </c>
      <c r="G32" s="104">
        <v>1</v>
      </c>
      <c r="H32" s="105">
        <v>1</v>
      </c>
    </row>
    <row r="33" spans="1:8" ht="12.75" customHeight="1">
      <c r="A33" s="6"/>
      <c r="B33" s="191" t="s">
        <v>95</v>
      </c>
      <c r="C33" s="192"/>
      <c r="D33" s="96">
        <f t="shared" si="0"/>
        <v>8</v>
      </c>
      <c r="E33" s="97">
        <v>5</v>
      </c>
      <c r="F33" s="97">
        <v>1</v>
      </c>
      <c r="G33" s="98">
        <v>0</v>
      </c>
      <c r="H33" s="99">
        <v>2</v>
      </c>
    </row>
    <row r="34" spans="1:8" ht="12.75" customHeight="1">
      <c r="A34" s="4" t="s">
        <v>51</v>
      </c>
      <c r="B34" s="205" t="s">
        <v>52</v>
      </c>
      <c r="C34" s="206"/>
      <c r="D34" s="91">
        <f t="shared" si="0"/>
        <v>1457</v>
      </c>
      <c r="E34" s="92">
        <v>699</v>
      </c>
      <c r="F34" s="92">
        <v>358</v>
      </c>
      <c r="G34" s="132">
        <v>337</v>
      </c>
      <c r="H34" s="86">
        <v>63</v>
      </c>
    </row>
    <row r="35" spans="1:8" ht="12.75" customHeight="1">
      <c r="A35" s="5"/>
      <c r="B35" s="16" t="s">
        <v>53</v>
      </c>
      <c r="C35" s="17" t="s">
        <v>54</v>
      </c>
      <c r="D35" s="94">
        <f t="shared" si="0"/>
        <v>256</v>
      </c>
      <c r="E35" s="95">
        <v>153</v>
      </c>
      <c r="F35" s="95">
        <v>64</v>
      </c>
      <c r="G35" s="133">
        <v>38</v>
      </c>
      <c r="H35" s="105">
        <v>1</v>
      </c>
    </row>
    <row r="36" spans="1:8" ht="12.75" customHeight="1">
      <c r="A36" s="5"/>
      <c r="B36" s="18"/>
      <c r="C36" s="17" t="s">
        <v>55</v>
      </c>
      <c r="D36" s="94">
        <f aca="true" t="shared" si="1" ref="D36:D56">SUM(E36,G36,F36,H36)</f>
        <v>1</v>
      </c>
      <c r="E36" s="95">
        <v>1</v>
      </c>
      <c r="F36" s="133">
        <v>0</v>
      </c>
      <c r="G36" s="133">
        <v>0</v>
      </c>
      <c r="H36" s="105">
        <v>0</v>
      </c>
    </row>
    <row r="37" spans="1:8" ht="12.75" customHeight="1">
      <c r="A37" s="5"/>
      <c r="B37" s="19"/>
      <c r="C37" s="20" t="s">
        <v>56</v>
      </c>
      <c r="D37" s="94">
        <f t="shared" si="1"/>
        <v>105</v>
      </c>
      <c r="E37" s="95">
        <v>50</v>
      </c>
      <c r="F37" s="95">
        <v>27</v>
      </c>
      <c r="G37" s="134">
        <v>27</v>
      </c>
      <c r="H37" s="135">
        <v>1</v>
      </c>
    </row>
    <row r="38" spans="1:8" ht="12.75" customHeight="1">
      <c r="A38" s="21"/>
      <c r="B38" s="191" t="s">
        <v>50</v>
      </c>
      <c r="C38" s="192"/>
      <c r="D38" s="96">
        <f t="shared" si="1"/>
        <v>0</v>
      </c>
      <c r="E38" s="97">
        <v>0</v>
      </c>
      <c r="F38" s="97">
        <v>0</v>
      </c>
      <c r="G38" s="136">
        <v>0</v>
      </c>
      <c r="H38" s="136">
        <v>0</v>
      </c>
    </row>
    <row r="39" spans="1:8" ht="12.75" customHeight="1">
      <c r="A39" s="4" t="s">
        <v>174</v>
      </c>
      <c r="B39" s="189" t="s">
        <v>161</v>
      </c>
      <c r="C39" s="190"/>
      <c r="D39" s="91">
        <f>SUM(E39,G39,F39,H39)</f>
        <v>172</v>
      </c>
      <c r="E39" s="92">
        <v>108</v>
      </c>
      <c r="F39" s="92">
        <v>43</v>
      </c>
      <c r="G39" s="114">
        <v>20</v>
      </c>
      <c r="H39" s="114">
        <v>1</v>
      </c>
    </row>
    <row r="40" spans="1:8" ht="12.75" customHeight="1">
      <c r="A40" s="5" t="s">
        <v>57</v>
      </c>
      <c r="C40" s="15" t="s">
        <v>58</v>
      </c>
      <c r="D40" s="94">
        <f t="shared" si="1"/>
        <v>20</v>
      </c>
      <c r="E40" s="95">
        <v>10</v>
      </c>
      <c r="F40" s="95">
        <v>4</v>
      </c>
      <c r="G40" s="115">
        <v>6</v>
      </c>
      <c r="H40" s="115">
        <v>0</v>
      </c>
    </row>
    <row r="41" spans="1:8" ht="12.75" customHeight="1">
      <c r="A41" s="5" t="s">
        <v>59</v>
      </c>
      <c r="C41" s="9" t="s">
        <v>60</v>
      </c>
      <c r="D41" s="94">
        <f t="shared" si="1"/>
        <v>152</v>
      </c>
      <c r="E41" s="95">
        <v>98</v>
      </c>
      <c r="F41" s="95">
        <v>39</v>
      </c>
      <c r="G41" s="115">
        <v>14</v>
      </c>
      <c r="H41" s="115">
        <v>1</v>
      </c>
    </row>
    <row r="42" spans="1:8" ht="12.75" customHeight="1">
      <c r="A42" s="5"/>
      <c r="C42" s="23" t="s">
        <v>95</v>
      </c>
      <c r="D42" s="94">
        <f t="shared" si="1"/>
        <v>0</v>
      </c>
      <c r="E42" s="95">
        <v>0</v>
      </c>
      <c r="F42" s="95">
        <v>0</v>
      </c>
      <c r="G42" s="115">
        <v>0</v>
      </c>
      <c r="H42" s="115">
        <v>0</v>
      </c>
    </row>
    <row r="43" spans="1:8" ht="12.75" customHeight="1">
      <c r="A43" s="5"/>
      <c r="B43" s="195" t="s">
        <v>62</v>
      </c>
      <c r="C43" s="196"/>
      <c r="D43" s="94">
        <f t="shared" si="1"/>
        <v>83</v>
      </c>
      <c r="E43" s="95">
        <v>35</v>
      </c>
      <c r="F43" s="95">
        <v>26</v>
      </c>
      <c r="G43" s="115">
        <v>21</v>
      </c>
      <c r="H43" s="115">
        <v>1</v>
      </c>
    </row>
    <row r="44" spans="1:8" ht="12.75" customHeight="1">
      <c r="A44" s="5"/>
      <c r="B44" s="195" t="s">
        <v>63</v>
      </c>
      <c r="C44" s="196"/>
      <c r="D44" s="94">
        <f t="shared" si="1"/>
        <v>6</v>
      </c>
      <c r="E44" s="95">
        <v>4</v>
      </c>
      <c r="F44" s="95">
        <v>2</v>
      </c>
      <c r="G44" s="115">
        <v>0</v>
      </c>
      <c r="H44" s="115">
        <v>0</v>
      </c>
    </row>
    <row r="45" spans="1:8" ht="12.75" customHeight="1">
      <c r="A45" s="5"/>
      <c r="B45" s="22" t="s">
        <v>65</v>
      </c>
      <c r="C45" s="24"/>
      <c r="D45" s="94">
        <f t="shared" si="1"/>
        <v>76</v>
      </c>
      <c r="E45" s="95">
        <v>36</v>
      </c>
      <c r="F45" s="95">
        <v>20</v>
      </c>
      <c r="G45" s="115">
        <v>20</v>
      </c>
      <c r="H45" s="115">
        <v>0</v>
      </c>
    </row>
    <row r="46" spans="1:8" ht="12.75" customHeight="1">
      <c r="A46" s="5"/>
      <c r="C46" s="15" t="s">
        <v>105</v>
      </c>
      <c r="D46" s="94">
        <f t="shared" si="1"/>
        <v>76</v>
      </c>
      <c r="E46" s="95">
        <v>36</v>
      </c>
      <c r="F46" s="95">
        <v>20</v>
      </c>
      <c r="G46" s="115">
        <v>20</v>
      </c>
      <c r="H46" s="115">
        <v>0</v>
      </c>
    </row>
    <row r="47" spans="1:8" ht="12.75" customHeight="1">
      <c r="A47" s="5"/>
      <c r="C47" s="9" t="s">
        <v>70</v>
      </c>
      <c r="D47" s="94">
        <f t="shared" si="1"/>
        <v>0</v>
      </c>
      <c r="E47" s="95">
        <v>0</v>
      </c>
      <c r="F47" s="95">
        <v>0</v>
      </c>
      <c r="G47" s="115">
        <v>0</v>
      </c>
      <c r="H47" s="115">
        <v>0</v>
      </c>
    </row>
    <row r="48" spans="1:8" ht="12.75" customHeight="1">
      <c r="A48" s="10"/>
      <c r="C48" s="23" t="s">
        <v>96</v>
      </c>
      <c r="D48" s="94">
        <f t="shared" si="1"/>
        <v>0</v>
      </c>
      <c r="E48" s="95">
        <v>0</v>
      </c>
      <c r="F48" s="95">
        <v>0</v>
      </c>
      <c r="G48" s="115">
        <v>0</v>
      </c>
      <c r="H48" s="115">
        <v>0</v>
      </c>
    </row>
    <row r="49" spans="1:8" ht="12.75" customHeight="1">
      <c r="A49" s="10"/>
      <c r="B49" s="215" t="s">
        <v>70</v>
      </c>
      <c r="C49" s="204"/>
      <c r="D49" s="143">
        <f t="shared" si="1"/>
        <v>57</v>
      </c>
      <c r="E49" s="123">
        <v>40</v>
      </c>
      <c r="F49" s="123">
        <v>12</v>
      </c>
      <c r="G49" s="117">
        <v>5</v>
      </c>
      <c r="H49" s="117">
        <v>0</v>
      </c>
    </row>
    <row r="50" spans="1:8" ht="12.75" customHeight="1">
      <c r="A50" s="10"/>
      <c r="B50" s="215" t="s">
        <v>50</v>
      </c>
      <c r="C50" s="204"/>
      <c r="D50" s="96">
        <f t="shared" si="1"/>
        <v>0</v>
      </c>
      <c r="E50" s="97">
        <v>0</v>
      </c>
      <c r="F50" s="97">
        <v>0</v>
      </c>
      <c r="G50" s="116">
        <v>0</v>
      </c>
      <c r="H50" s="116">
        <v>0</v>
      </c>
    </row>
    <row r="51" spans="1:8" ht="12.75" customHeight="1">
      <c r="A51" s="4" t="s">
        <v>71</v>
      </c>
      <c r="B51" s="44" t="s">
        <v>78</v>
      </c>
      <c r="C51" s="33" t="s">
        <v>97</v>
      </c>
      <c r="D51" s="91">
        <f>SUM(E51,G51,F51,H51)</f>
        <v>1703</v>
      </c>
      <c r="E51" s="92">
        <v>867</v>
      </c>
      <c r="F51" s="92">
        <v>422</v>
      </c>
      <c r="G51" s="114">
        <v>353</v>
      </c>
      <c r="H51" s="114">
        <v>61</v>
      </c>
    </row>
    <row r="52" spans="1:8" ht="12.75" customHeight="1">
      <c r="A52" s="5" t="s">
        <v>74</v>
      </c>
      <c r="B52" s="11"/>
      <c r="C52" s="35" t="s">
        <v>98</v>
      </c>
      <c r="D52" s="94">
        <f t="shared" si="1"/>
        <v>28</v>
      </c>
      <c r="E52" s="95">
        <v>11</v>
      </c>
      <c r="F52" s="95">
        <v>11</v>
      </c>
      <c r="G52" s="115">
        <v>6</v>
      </c>
      <c r="H52" s="115">
        <v>0</v>
      </c>
    </row>
    <row r="53" spans="1:8" ht="12.75" customHeight="1">
      <c r="A53" s="5"/>
      <c r="B53" s="45" t="s">
        <v>81</v>
      </c>
      <c r="C53" s="15" t="s">
        <v>95</v>
      </c>
      <c r="D53" s="94">
        <f t="shared" si="1"/>
        <v>88</v>
      </c>
      <c r="E53" s="95">
        <v>25</v>
      </c>
      <c r="F53" s="95">
        <v>16</v>
      </c>
      <c r="G53" s="115">
        <v>43</v>
      </c>
      <c r="H53" s="115">
        <v>4</v>
      </c>
    </row>
    <row r="54" spans="1:8" ht="12.75" customHeight="1">
      <c r="A54" s="5" t="s">
        <v>59</v>
      </c>
      <c r="B54" s="197" t="s">
        <v>83</v>
      </c>
      <c r="C54" s="198"/>
      <c r="D54" s="94">
        <f t="shared" si="1"/>
        <v>5</v>
      </c>
      <c r="E54" s="95">
        <v>3</v>
      </c>
      <c r="F54" s="95">
        <v>1</v>
      </c>
      <c r="G54" s="115">
        <v>0</v>
      </c>
      <c r="H54" s="115">
        <v>1</v>
      </c>
    </row>
    <row r="55" spans="1:8" ht="12.75" customHeight="1">
      <c r="A55" s="10"/>
      <c r="B55" s="203" t="s">
        <v>70</v>
      </c>
      <c r="C55" s="203"/>
      <c r="D55" s="94">
        <f t="shared" si="1"/>
        <v>2</v>
      </c>
      <c r="E55" s="95">
        <v>1</v>
      </c>
      <c r="F55" s="95">
        <v>1</v>
      </c>
      <c r="G55" s="115">
        <v>0</v>
      </c>
      <c r="H55" s="115">
        <v>0</v>
      </c>
    </row>
    <row r="56" spans="1:8" ht="12.75" customHeight="1">
      <c r="A56" s="21"/>
      <c r="B56" s="199" t="s">
        <v>106</v>
      </c>
      <c r="C56" s="200"/>
      <c r="D56" s="94">
        <f t="shared" si="1"/>
        <v>0</v>
      </c>
      <c r="E56" s="95">
        <v>0</v>
      </c>
      <c r="F56" s="95">
        <v>0</v>
      </c>
      <c r="G56" s="118">
        <v>0</v>
      </c>
      <c r="H56" s="119">
        <v>0</v>
      </c>
    </row>
    <row r="57" spans="1:8" ht="12.75" customHeight="1">
      <c r="A57" s="28"/>
      <c r="B57" s="29"/>
      <c r="C57" s="29"/>
      <c r="D57" s="30"/>
      <c r="E57" s="30"/>
      <c r="F57" s="30"/>
      <c r="G57" s="30"/>
      <c r="H57" s="30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35">
    <mergeCell ref="B7:C7"/>
    <mergeCell ref="B8:C8"/>
    <mergeCell ref="A3:C3"/>
    <mergeCell ref="A4:C4"/>
    <mergeCell ref="B5:C5"/>
    <mergeCell ref="B6:C6"/>
    <mergeCell ref="B34:C34"/>
    <mergeCell ref="B31:C31"/>
    <mergeCell ref="B25:C25"/>
    <mergeCell ref="B30:C30"/>
    <mergeCell ref="B33:C33"/>
    <mergeCell ref="B28:C28"/>
    <mergeCell ref="B16:C16"/>
    <mergeCell ref="B18:C18"/>
    <mergeCell ref="B11:C11"/>
    <mergeCell ref="B12:C12"/>
    <mergeCell ref="B9:C9"/>
    <mergeCell ref="B10:C10"/>
    <mergeCell ref="B13:C13"/>
    <mergeCell ref="B14:C14"/>
    <mergeCell ref="B15:C15"/>
    <mergeCell ref="B17:C17"/>
    <mergeCell ref="B38:C38"/>
    <mergeCell ref="B39:C39"/>
    <mergeCell ref="B29:C29"/>
    <mergeCell ref="B26:C26"/>
    <mergeCell ref="B27:C27"/>
    <mergeCell ref="B32:C32"/>
    <mergeCell ref="B50:C50"/>
    <mergeCell ref="B56:C56"/>
    <mergeCell ref="B43:C43"/>
    <mergeCell ref="B44:C44"/>
    <mergeCell ref="B54:C54"/>
    <mergeCell ref="B55:C55"/>
    <mergeCell ref="B49:C49"/>
  </mergeCells>
  <printOptions horizontalCentered="1"/>
  <pageMargins left="0.3937007874015748" right="0.3937007874015748" top="0.7874015748031497" bottom="0.1968503937007874" header="0.5118110236220472" footer="0.5118110236220472"/>
  <pageSetup firstPageNumber="36" useFirstPageNumber="1" horizontalDpi="600" verticalDpi="600" orientation="portrait" paperSize="9" scale="10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showGridLines="0" tabSelected="1" zoomScaleSheetLayoutView="100" zoomScalePageLayoutView="0" workbookViewId="0" topLeftCell="A94">
      <selection activeCell="J12" sqref="J12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176</v>
      </c>
      <c r="G2" s="31"/>
      <c r="H2" s="73" t="s">
        <v>201</v>
      </c>
    </row>
    <row r="3" spans="1:8" ht="12.75" customHeight="1">
      <c r="A3" s="212" t="s">
        <v>0</v>
      </c>
      <c r="B3" s="213"/>
      <c r="C3" s="214"/>
      <c r="D3" s="76" t="s">
        <v>144</v>
      </c>
      <c r="E3" s="76" t="s">
        <v>86</v>
      </c>
      <c r="F3" s="76" t="s">
        <v>107</v>
      </c>
      <c r="G3" s="76" t="s">
        <v>8</v>
      </c>
      <c r="H3" s="76" t="s">
        <v>108</v>
      </c>
    </row>
    <row r="4" spans="1:9" ht="12.75" customHeight="1">
      <c r="A4" s="209" t="s">
        <v>11</v>
      </c>
      <c r="B4" s="210"/>
      <c r="C4" s="211"/>
      <c r="D4" s="85">
        <f>SUM(E4,G4,F4,H4)</f>
        <v>1863</v>
      </c>
      <c r="E4" s="85">
        <f>SUM(E5:E9)</f>
        <v>951</v>
      </c>
      <c r="F4" s="85">
        <f>SUM(F5:F9)</f>
        <v>442</v>
      </c>
      <c r="G4" s="85">
        <f>SUM(G5:G9)</f>
        <v>404</v>
      </c>
      <c r="H4" s="85">
        <f>SUM(H5:H9)</f>
        <v>66</v>
      </c>
      <c r="I4" s="2"/>
    </row>
    <row r="5" spans="1:8" ht="12.75" customHeight="1">
      <c r="A5" s="4" t="s">
        <v>12</v>
      </c>
      <c r="B5" s="201" t="s">
        <v>111</v>
      </c>
      <c r="C5" s="202" t="s">
        <v>1</v>
      </c>
      <c r="D5" s="86">
        <f>SUM(E5,G5,F5,H5)</f>
        <v>211</v>
      </c>
      <c r="E5" s="87">
        <v>96</v>
      </c>
      <c r="F5" s="87">
        <v>45</v>
      </c>
      <c r="G5" s="87">
        <v>61</v>
      </c>
      <c r="H5" s="88">
        <v>9</v>
      </c>
    </row>
    <row r="6" spans="1:8" ht="12.75" customHeight="1">
      <c r="A6" s="5"/>
      <c r="B6" s="195" t="s">
        <v>109</v>
      </c>
      <c r="C6" s="196" t="s">
        <v>2</v>
      </c>
      <c r="D6" s="86">
        <f aca="true" t="shared" si="0" ref="D6:D50">SUM(E6,G6,F6,H6)</f>
        <v>1596</v>
      </c>
      <c r="E6" s="87">
        <v>806</v>
      </c>
      <c r="F6" s="87">
        <v>395</v>
      </c>
      <c r="G6" s="87">
        <v>339</v>
      </c>
      <c r="H6" s="88">
        <v>56</v>
      </c>
    </row>
    <row r="7" spans="1:8" ht="12.75" customHeight="1">
      <c r="A7" s="5"/>
      <c r="B7" s="195" t="s">
        <v>110</v>
      </c>
      <c r="C7" s="196" t="s">
        <v>3</v>
      </c>
      <c r="D7" s="86">
        <f t="shared" si="0"/>
        <v>10</v>
      </c>
      <c r="E7" s="87">
        <v>6</v>
      </c>
      <c r="F7" s="87">
        <v>0</v>
      </c>
      <c r="G7" s="87">
        <v>4</v>
      </c>
      <c r="H7" s="86">
        <v>0</v>
      </c>
    </row>
    <row r="8" spans="1:8" ht="12.75" customHeight="1">
      <c r="A8" s="5"/>
      <c r="B8" s="195" t="s">
        <v>112</v>
      </c>
      <c r="C8" s="233"/>
      <c r="D8" s="86">
        <f t="shared" si="0"/>
        <v>46</v>
      </c>
      <c r="E8" s="87">
        <v>43</v>
      </c>
      <c r="F8" s="87">
        <v>2</v>
      </c>
      <c r="G8" s="87">
        <v>0</v>
      </c>
      <c r="H8" s="88">
        <v>1</v>
      </c>
    </row>
    <row r="9" spans="1:8" ht="12.75" customHeight="1">
      <c r="A9" s="6"/>
      <c r="B9" s="207" t="s">
        <v>4</v>
      </c>
      <c r="C9" s="208" t="s">
        <v>4</v>
      </c>
      <c r="D9" s="86">
        <f>SUM(E9,G9,F9,H9)</f>
        <v>0</v>
      </c>
      <c r="E9" s="89">
        <v>0</v>
      </c>
      <c r="F9" s="89">
        <v>0</v>
      </c>
      <c r="G9" s="89">
        <v>0</v>
      </c>
      <c r="H9" s="90">
        <v>0</v>
      </c>
    </row>
    <row r="10" spans="1:8" ht="12.75" customHeight="1">
      <c r="A10" s="4" t="s">
        <v>113</v>
      </c>
      <c r="B10" s="201" t="s">
        <v>114</v>
      </c>
      <c r="C10" s="202"/>
      <c r="D10" s="91">
        <f t="shared" si="0"/>
        <v>965</v>
      </c>
      <c r="E10" s="92">
        <v>469</v>
      </c>
      <c r="F10" s="92">
        <v>215</v>
      </c>
      <c r="G10" s="93">
        <v>237</v>
      </c>
      <c r="H10" s="86">
        <v>44</v>
      </c>
    </row>
    <row r="11" spans="1:8" ht="12.75" customHeight="1">
      <c r="A11" s="5"/>
      <c r="B11" s="195" t="s">
        <v>115</v>
      </c>
      <c r="C11" s="196"/>
      <c r="D11" s="94">
        <f t="shared" si="0"/>
        <v>787</v>
      </c>
      <c r="E11" s="95">
        <v>426</v>
      </c>
      <c r="F11" s="95">
        <v>198</v>
      </c>
      <c r="G11" s="93">
        <v>144</v>
      </c>
      <c r="H11" s="86">
        <v>19</v>
      </c>
    </row>
    <row r="12" spans="1:8" ht="12.75" customHeight="1">
      <c r="A12" s="5"/>
      <c r="B12" s="195" t="s">
        <v>116</v>
      </c>
      <c r="C12" s="196"/>
      <c r="D12" s="94">
        <f t="shared" si="0"/>
        <v>79</v>
      </c>
      <c r="E12" s="95">
        <v>41</v>
      </c>
      <c r="F12" s="95">
        <v>20</v>
      </c>
      <c r="G12" s="93">
        <v>17</v>
      </c>
      <c r="H12" s="86">
        <v>1</v>
      </c>
    </row>
    <row r="13" spans="1:8" ht="12.75" customHeight="1">
      <c r="A13" s="5"/>
      <c r="B13" s="207" t="s">
        <v>82</v>
      </c>
      <c r="C13" s="208"/>
      <c r="D13" s="96">
        <f t="shared" si="0"/>
        <v>32</v>
      </c>
      <c r="E13" s="97">
        <v>15</v>
      </c>
      <c r="F13" s="97">
        <v>9</v>
      </c>
      <c r="G13" s="98">
        <v>6</v>
      </c>
      <c r="H13" s="99">
        <v>2</v>
      </c>
    </row>
    <row r="14" spans="1:8" ht="12.75" customHeight="1">
      <c r="A14" s="4" t="s">
        <v>24</v>
      </c>
      <c r="B14" s="7" t="s">
        <v>90</v>
      </c>
      <c r="C14" s="32" t="s">
        <v>84</v>
      </c>
      <c r="D14" s="91">
        <f t="shared" si="0"/>
        <v>1848</v>
      </c>
      <c r="E14" s="92">
        <v>943</v>
      </c>
      <c r="F14" s="92">
        <v>437</v>
      </c>
      <c r="G14" s="93">
        <v>402</v>
      </c>
      <c r="H14" s="86">
        <v>66</v>
      </c>
    </row>
    <row r="15" spans="1:8" ht="12.75" customHeight="1">
      <c r="A15" s="5"/>
      <c r="B15" s="8"/>
      <c r="C15" s="32" t="s">
        <v>85</v>
      </c>
      <c r="D15" s="94">
        <f t="shared" si="0"/>
        <v>2</v>
      </c>
      <c r="E15" s="95">
        <v>2</v>
      </c>
      <c r="F15" s="95">
        <v>0</v>
      </c>
      <c r="G15" s="86">
        <v>0</v>
      </c>
      <c r="H15" s="86">
        <v>0</v>
      </c>
    </row>
    <row r="16" spans="1:8" ht="12.75" customHeight="1">
      <c r="A16" s="10"/>
      <c r="B16" s="11"/>
      <c r="C16" s="9" t="s">
        <v>69</v>
      </c>
      <c r="D16" s="96">
        <f t="shared" si="0"/>
        <v>13</v>
      </c>
      <c r="E16" s="97">
        <v>6</v>
      </c>
      <c r="F16" s="97">
        <v>5</v>
      </c>
      <c r="G16" s="100">
        <v>2</v>
      </c>
      <c r="H16" s="101">
        <v>0</v>
      </c>
    </row>
    <row r="17" spans="1:8" ht="12.75" customHeight="1">
      <c r="A17" s="4" t="s">
        <v>117</v>
      </c>
      <c r="B17" s="201" t="s">
        <v>118</v>
      </c>
      <c r="C17" s="202"/>
      <c r="D17" s="102">
        <f t="shared" si="0"/>
        <v>1673</v>
      </c>
      <c r="E17" s="103">
        <v>853</v>
      </c>
      <c r="F17" s="103">
        <v>405</v>
      </c>
      <c r="G17" s="93">
        <v>356</v>
      </c>
      <c r="H17" s="86">
        <v>59</v>
      </c>
    </row>
    <row r="18" spans="1:8" ht="12.75" customHeight="1">
      <c r="A18" s="5"/>
      <c r="B18" s="195" t="s">
        <v>125</v>
      </c>
      <c r="C18" s="196"/>
      <c r="D18" s="94">
        <f t="shared" si="0"/>
        <v>180</v>
      </c>
      <c r="E18" s="95">
        <v>93</v>
      </c>
      <c r="F18" s="95">
        <v>34</v>
      </c>
      <c r="G18" s="104">
        <v>46</v>
      </c>
      <c r="H18" s="105">
        <v>7</v>
      </c>
    </row>
    <row r="19" spans="1:8" ht="12.75" customHeight="1">
      <c r="A19" s="6"/>
      <c r="B19" s="191" t="s">
        <v>69</v>
      </c>
      <c r="C19" s="192"/>
      <c r="D19" s="96">
        <f t="shared" si="0"/>
        <v>10</v>
      </c>
      <c r="E19" s="97">
        <v>5</v>
      </c>
      <c r="F19" s="97">
        <v>3</v>
      </c>
      <c r="G19" s="98">
        <v>2</v>
      </c>
      <c r="H19" s="99">
        <v>0</v>
      </c>
    </row>
    <row r="20" spans="1:8" ht="12.75" customHeight="1">
      <c r="A20" s="74" t="s">
        <v>119</v>
      </c>
      <c r="B20" s="231" t="s">
        <v>162</v>
      </c>
      <c r="C20" s="232"/>
      <c r="D20" s="106">
        <f>SUM(E20,G20,F20,H20)</f>
        <v>21</v>
      </c>
      <c r="E20" s="95">
        <v>12</v>
      </c>
      <c r="F20" s="95">
        <v>4</v>
      </c>
      <c r="G20" s="107">
        <v>5</v>
      </c>
      <c r="H20" s="108">
        <v>0</v>
      </c>
    </row>
    <row r="21" spans="1:8" ht="12.75" customHeight="1">
      <c r="A21" s="75"/>
      <c r="B21" s="216" t="s">
        <v>163</v>
      </c>
      <c r="C21" s="217"/>
      <c r="D21" s="106">
        <f aca="true" t="shared" si="1" ref="D21:D30">SUM(E21,G21,F21,H21)</f>
        <v>20</v>
      </c>
      <c r="E21" s="103">
        <v>11</v>
      </c>
      <c r="F21" s="103">
        <v>4</v>
      </c>
      <c r="G21" s="109">
        <v>5</v>
      </c>
      <c r="H21" s="110">
        <v>0</v>
      </c>
    </row>
    <row r="22" spans="1:8" ht="12.75" customHeight="1">
      <c r="A22" s="75"/>
      <c r="B22" s="216" t="s">
        <v>164</v>
      </c>
      <c r="C22" s="217"/>
      <c r="D22" s="106">
        <f t="shared" si="1"/>
        <v>69</v>
      </c>
      <c r="E22" s="103">
        <v>33</v>
      </c>
      <c r="F22" s="103">
        <v>16</v>
      </c>
      <c r="G22" s="109">
        <v>19</v>
      </c>
      <c r="H22" s="110">
        <v>1</v>
      </c>
    </row>
    <row r="23" spans="1:8" ht="12.75" customHeight="1">
      <c r="A23" s="75"/>
      <c r="B23" s="216" t="s">
        <v>166</v>
      </c>
      <c r="C23" s="217"/>
      <c r="D23" s="106">
        <f t="shared" si="1"/>
        <v>1</v>
      </c>
      <c r="E23" s="103">
        <v>0</v>
      </c>
      <c r="F23" s="103">
        <v>1</v>
      </c>
      <c r="G23" s="109">
        <v>0</v>
      </c>
      <c r="H23" s="110">
        <v>0</v>
      </c>
    </row>
    <row r="24" spans="1:8" ht="12.75" customHeight="1">
      <c r="A24" s="75"/>
      <c r="B24" s="216" t="s">
        <v>165</v>
      </c>
      <c r="C24" s="217"/>
      <c r="D24" s="106">
        <f t="shared" si="1"/>
        <v>7</v>
      </c>
      <c r="E24" s="103">
        <v>4</v>
      </c>
      <c r="F24" s="103">
        <v>0</v>
      </c>
      <c r="G24" s="109">
        <v>1</v>
      </c>
      <c r="H24" s="110">
        <v>2</v>
      </c>
    </row>
    <row r="25" spans="1:8" ht="12.75" customHeight="1">
      <c r="A25" s="75"/>
      <c r="B25" s="216" t="s">
        <v>200</v>
      </c>
      <c r="C25" s="217"/>
      <c r="D25" s="106">
        <f t="shared" si="1"/>
        <v>3</v>
      </c>
      <c r="E25" s="103">
        <v>2</v>
      </c>
      <c r="F25" s="103">
        <v>0</v>
      </c>
      <c r="G25" s="109">
        <v>0</v>
      </c>
      <c r="H25" s="110">
        <v>1</v>
      </c>
    </row>
    <row r="26" spans="1:8" ht="12.75" customHeight="1">
      <c r="A26" s="75"/>
      <c r="B26" s="216" t="s">
        <v>167</v>
      </c>
      <c r="C26" s="217"/>
      <c r="D26" s="106">
        <f t="shared" si="1"/>
        <v>30</v>
      </c>
      <c r="E26" s="103">
        <v>18</v>
      </c>
      <c r="F26" s="103">
        <v>4</v>
      </c>
      <c r="G26" s="109">
        <v>8</v>
      </c>
      <c r="H26" s="110">
        <v>0</v>
      </c>
    </row>
    <row r="27" spans="1:8" ht="12.75" customHeight="1">
      <c r="A27" s="75"/>
      <c r="B27" s="216" t="s">
        <v>168</v>
      </c>
      <c r="C27" s="217"/>
      <c r="D27" s="106">
        <f>SUM(E27,G27,F27,H27)</f>
        <v>13</v>
      </c>
      <c r="E27" s="103">
        <v>5</v>
      </c>
      <c r="F27" s="103">
        <v>1</v>
      </c>
      <c r="G27" s="109">
        <v>5</v>
      </c>
      <c r="H27" s="110">
        <v>2</v>
      </c>
    </row>
    <row r="28" spans="1:8" ht="12.75" customHeight="1">
      <c r="A28" s="75"/>
      <c r="B28" s="216" t="s">
        <v>169</v>
      </c>
      <c r="C28" s="217"/>
      <c r="D28" s="106">
        <f>SUM(E28,G28,F28,H28)</f>
        <v>5</v>
      </c>
      <c r="E28" s="103">
        <v>4</v>
      </c>
      <c r="F28" s="103">
        <v>0</v>
      </c>
      <c r="G28" s="110">
        <v>0</v>
      </c>
      <c r="H28" s="110">
        <v>1</v>
      </c>
    </row>
    <row r="29" spans="1:8" ht="12.75" customHeight="1">
      <c r="A29" s="75"/>
      <c r="B29" s="216" t="s">
        <v>170</v>
      </c>
      <c r="C29" s="217"/>
      <c r="D29" s="106">
        <f>SUM(E29,G29,F29,H29)</f>
        <v>4</v>
      </c>
      <c r="E29" s="103">
        <v>4</v>
      </c>
      <c r="F29" s="110">
        <v>0</v>
      </c>
      <c r="G29" s="110">
        <v>0</v>
      </c>
      <c r="H29" s="110">
        <v>0</v>
      </c>
    </row>
    <row r="30" spans="1:8" ht="12.75" customHeight="1">
      <c r="A30" s="75"/>
      <c r="B30" s="216" t="s">
        <v>171</v>
      </c>
      <c r="C30" s="217"/>
      <c r="D30" s="106">
        <f t="shared" si="1"/>
        <v>1</v>
      </c>
      <c r="E30" s="103">
        <v>0</v>
      </c>
      <c r="F30" s="103">
        <v>0</v>
      </c>
      <c r="G30" s="109">
        <v>1</v>
      </c>
      <c r="H30" s="110">
        <v>0</v>
      </c>
    </row>
    <row r="31" spans="1:8" ht="12.75" customHeight="1">
      <c r="A31" s="75"/>
      <c r="B31" s="216" t="s">
        <v>172</v>
      </c>
      <c r="C31" s="217"/>
      <c r="D31" s="111">
        <f>SUM(E31,G31,F31,H31)</f>
        <v>3</v>
      </c>
      <c r="E31" s="103">
        <v>1</v>
      </c>
      <c r="F31" s="103">
        <v>2</v>
      </c>
      <c r="G31" s="109">
        <v>0</v>
      </c>
      <c r="H31" s="110">
        <v>0</v>
      </c>
    </row>
    <row r="32" spans="1:8" ht="12.75" customHeight="1">
      <c r="A32" s="75"/>
      <c r="B32" s="223" t="s">
        <v>70</v>
      </c>
      <c r="C32" s="224"/>
      <c r="D32" s="106">
        <f>SUM(E32,G32,F32,H32)</f>
        <v>32</v>
      </c>
      <c r="E32" s="95">
        <v>13</v>
      </c>
      <c r="F32" s="95">
        <v>7</v>
      </c>
      <c r="G32" s="112">
        <v>10</v>
      </c>
      <c r="H32" s="110">
        <v>2</v>
      </c>
    </row>
    <row r="33" spans="1:8" ht="12.75" customHeight="1">
      <c r="A33" s="75"/>
      <c r="B33" s="223" t="s">
        <v>106</v>
      </c>
      <c r="C33" s="224"/>
      <c r="D33" s="156">
        <f t="shared" si="0"/>
        <v>0</v>
      </c>
      <c r="E33" s="155">
        <v>0</v>
      </c>
      <c r="F33" s="155">
        <v>0</v>
      </c>
      <c r="G33" s="155">
        <v>0</v>
      </c>
      <c r="H33" s="155">
        <v>0</v>
      </c>
    </row>
    <row r="34" spans="1:8" ht="12.75" customHeight="1">
      <c r="A34" s="234" t="s">
        <v>189</v>
      </c>
      <c r="B34" s="157" t="s">
        <v>190</v>
      </c>
      <c r="C34" s="161" t="s">
        <v>191</v>
      </c>
      <c r="D34" s="91">
        <f>SUM(E34:H34)</f>
        <v>95</v>
      </c>
      <c r="E34" s="92">
        <v>44</v>
      </c>
      <c r="F34" s="92">
        <v>28</v>
      </c>
      <c r="G34" s="114">
        <v>20</v>
      </c>
      <c r="H34" s="114">
        <v>3</v>
      </c>
    </row>
    <row r="35" spans="1:8" ht="12.75" customHeight="1">
      <c r="A35" s="235"/>
      <c r="B35" s="159" t="s">
        <v>192</v>
      </c>
      <c r="C35" s="162" t="s">
        <v>193</v>
      </c>
      <c r="D35" s="94">
        <f aca="true" t="shared" si="2" ref="D35:D41">SUM(E35:H35)</f>
        <v>892</v>
      </c>
      <c r="E35" s="95">
        <v>464</v>
      </c>
      <c r="F35" s="95">
        <v>202</v>
      </c>
      <c r="G35" s="115">
        <v>190</v>
      </c>
      <c r="H35" s="115">
        <v>36</v>
      </c>
    </row>
    <row r="36" spans="1:8" ht="12.75" customHeight="1">
      <c r="A36" s="235"/>
      <c r="B36" s="159"/>
      <c r="C36" s="162" t="s">
        <v>194</v>
      </c>
      <c r="D36" s="94">
        <f t="shared" si="2"/>
        <v>855</v>
      </c>
      <c r="E36" s="95">
        <v>430</v>
      </c>
      <c r="F36" s="95">
        <v>208</v>
      </c>
      <c r="G36" s="115">
        <v>190</v>
      </c>
      <c r="H36" s="115">
        <v>27</v>
      </c>
    </row>
    <row r="37" spans="1:8" ht="12.75" customHeight="1">
      <c r="A37" s="235"/>
      <c r="B37" s="158"/>
      <c r="C37" s="160" t="s">
        <v>4</v>
      </c>
      <c r="D37" s="94">
        <f t="shared" si="2"/>
        <v>21</v>
      </c>
      <c r="E37" s="95">
        <v>13</v>
      </c>
      <c r="F37" s="95">
        <v>4</v>
      </c>
      <c r="G37" s="115">
        <v>4</v>
      </c>
      <c r="H37" s="115">
        <v>0</v>
      </c>
    </row>
    <row r="38" spans="1:12" ht="12.75" customHeight="1">
      <c r="A38" s="235"/>
      <c r="B38" s="157" t="s">
        <v>195</v>
      </c>
      <c r="C38" s="161" t="s">
        <v>196</v>
      </c>
      <c r="D38" s="91">
        <f t="shared" si="2"/>
        <v>1527</v>
      </c>
      <c r="E38" s="92">
        <v>760</v>
      </c>
      <c r="F38" s="92">
        <v>386</v>
      </c>
      <c r="G38" s="114">
        <v>327</v>
      </c>
      <c r="H38" s="114">
        <v>54</v>
      </c>
      <c r="L38" s="154"/>
    </row>
    <row r="39" spans="1:8" ht="12.75" customHeight="1">
      <c r="A39" s="235"/>
      <c r="B39" s="159"/>
      <c r="C39" s="164" t="s">
        <v>197</v>
      </c>
      <c r="D39" s="94">
        <f t="shared" si="2"/>
        <v>277</v>
      </c>
      <c r="E39" s="95">
        <v>152</v>
      </c>
      <c r="F39" s="95">
        <v>47</v>
      </c>
      <c r="G39" s="115">
        <v>67</v>
      </c>
      <c r="H39" s="115">
        <v>11</v>
      </c>
    </row>
    <row r="40" spans="1:8" ht="12.75" customHeight="1">
      <c r="A40" s="235"/>
      <c r="B40" s="159"/>
      <c r="C40" s="163" t="s">
        <v>198</v>
      </c>
      <c r="D40" s="94">
        <f t="shared" si="2"/>
        <v>25</v>
      </c>
      <c r="E40" s="95">
        <v>17</v>
      </c>
      <c r="F40" s="95">
        <v>3</v>
      </c>
      <c r="G40" s="115">
        <v>5</v>
      </c>
      <c r="H40" s="115">
        <v>0</v>
      </c>
    </row>
    <row r="41" spans="1:8" ht="12.75" customHeight="1">
      <c r="A41" s="236"/>
      <c r="B41" s="158"/>
      <c r="C41" s="160" t="s">
        <v>4</v>
      </c>
      <c r="D41" s="94">
        <f t="shared" si="2"/>
        <v>34</v>
      </c>
      <c r="E41" s="95">
        <v>22</v>
      </c>
      <c r="F41" s="95">
        <v>6</v>
      </c>
      <c r="G41" s="115">
        <v>5</v>
      </c>
      <c r="H41" s="115">
        <v>1</v>
      </c>
    </row>
    <row r="42" spans="1:8" ht="12.75" customHeight="1">
      <c r="A42" s="4" t="s">
        <v>51</v>
      </c>
      <c r="B42" s="237" t="s">
        <v>52</v>
      </c>
      <c r="C42" s="194"/>
      <c r="D42" s="91">
        <f t="shared" si="0"/>
        <v>1670</v>
      </c>
      <c r="E42" s="92">
        <v>850</v>
      </c>
      <c r="F42" s="92">
        <v>405</v>
      </c>
      <c r="G42" s="114">
        <v>356</v>
      </c>
      <c r="H42" s="114">
        <v>59</v>
      </c>
    </row>
    <row r="43" spans="1:8" ht="12.75" customHeight="1">
      <c r="A43" s="5"/>
      <c r="B43" s="46" t="s">
        <v>53</v>
      </c>
      <c r="C43" s="35" t="s">
        <v>54</v>
      </c>
      <c r="D43" s="94">
        <f t="shared" si="0"/>
        <v>78</v>
      </c>
      <c r="E43" s="95">
        <v>42</v>
      </c>
      <c r="F43" s="95">
        <v>16</v>
      </c>
      <c r="G43" s="115">
        <v>17</v>
      </c>
      <c r="H43" s="115">
        <v>3</v>
      </c>
    </row>
    <row r="44" spans="1:8" ht="12.75" customHeight="1">
      <c r="A44" s="5"/>
      <c r="B44" s="27"/>
      <c r="C44" s="15" t="s">
        <v>55</v>
      </c>
      <c r="D44" s="94">
        <f t="shared" si="0"/>
        <v>92</v>
      </c>
      <c r="E44" s="95">
        <v>47</v>
      </c>
      <c r="F44" s="95">
        <v>17</v>
      </c>
      <c r="G44" s="115">
        <v>26</v>
      </c>
      <c r="H44" s="115">
        <v>2</v>
      </c>
    </row>
    <row r="45" spans="1:8" ht="12.75" customHeight="1">
      <c r="A45" s="5"/>
      <c r="B45" s="39"/>
      <c r="C45" s="49" t="s">
        <v>56</v>
      </c>
      <c r="D45" s="94">
        <f t="shared" si="0"/>
        <v>23</v>
      </c>
      <c r="E45" s="95">
        <v>12</v>
      </c>
      <c r="F45" s="95">
        <v>4</v>
      </c>
      <c r="G45" s="115">
        <v>5</v>
      </c>
      <c r="H45" s="115">
        <v>2</v>
      </c>
    </row>
    <row r="46" spans="1:8" ht="12.75" customHeight="1">
      <c r="A46" s="21"/>
      <c r="B46" s="199" t="s">
        <v>106</v>
      </c>
      <c r="C46" s="200"/>
      <c r="D46" s="94">
        <f t="shared" si="0"/>
        <v>0</v>
      </c>
      <c r="E46" s="95">
        <v>0</v>
      </c>
      <c r="F46" s="119">
        <v>0</v>
      </c>
      <c r="G46" s="118">
        <v>0</v>
      </c>
      <c r="H46" s="119">
        <v>0</v>
      </c>
    </row>
    <row r="47" spans="1:8" ht="12.75" customHeight="1">
      <c r="A47" s="4" t="s">
        <v>71</v>
      </c>
      <c r="B47" s="44" t="s">
        <v>78</v>
      </c>
      <c r="C47" s="33" t="s">
        <v>97</v>
      </c>
      <c r="D47" s="91">
        <f t="shared" si="0"/>
        <v>1815</v>
      </c>
      <c r="E47" s="92">
        <v>929</v>
      </c>
      <c r="F47" s="92">
        <v>433</v>
      </c>
      <c r="G47" s="114">
        <v>392</v>
      </c>
      <c r="H47" s="114">
        <v>61</v>
      </c>
    </row>
    <row r="48" spans="1:8" ht="12.75" customHeight="1">
      <c r="A48" s="5" t="s">
        <v>74</v>
      </c>
      <c r="B48" s="11"/>
      <c r="C48" s="35" t="s">
        <v>98</v>
      </c>
      <c r="D48" s="94">
        <f t="shared" si="0"/>
        <v>5</v>
      </c>
      <c r="E48" s="95">
        <v>3</v>
      </c>
      <c r="F48" s="95">
        <v>1</v>
      </c>
      <c r="G48" s="115">
        <v>1</v>
      </c>
      <c r="H48" s="115">
        <v>0</v>
      </c>
    </row>
    <row r="49" spans="1:8" ht="13.5">
      <c r="A49" s="5"/>
      <c r="B49" s="45" t="s">
        <v>81</v>
      </c>
      <c r="C49" s="15" t="s">
        <v>95</v>
      </c>
      <c r="D49" s="94">
        <f t="shared" si="0"/>
        <v>43</v>
      </c>
      <c r="E49" s="95">
        <v>19</v>
      </c>
      <c r="F49" s="95">
        <v>8</v>
      </c>
      <c r="G49" s="115">
        <v>11</v>
      </c>
      <c r="H49" s="115">
        <v>5</v>
      </c>
    </row>
    <row r="50" spans="1:8" ht="13.5">
      <c r="A50" s="21"/>
      <c r="B50" s="199" t="s">
        <v>70</v>
      </c>
      <c r="C50" s="200"/>
      <c r="D50" s="96">
        <f t="shared" si="0"/>
        <v>0</v>
      </c>
      <c r="E50" s="97">
        <v>0</v>
      </c>
      <c r="F50" s="97">
        <v>0</v>
      </c>
      <c r="G50" s="119">
        <v>0</v>
      </c>
      <c r="H50" s="119">
        <v>0</v>
      </c>
    </row>
    <row r="51" spans="1:8" ht="13.5">
      <c r="A51" s="28"/>
      <c r="B51" s="77"/>
      <c r="C51" s="77"/>
      <c r="D51" s="78"/>
      <c r="E51" s="79"/>
      <c r="F51" s="79"/>
      <c r="G51" s="80"/>
      <c r="H51" s="80"/>
    </row>
    <row r="52" spans="1:8" ht="13.5">
      <c r="A52" s="28"/>
      <c r="B52" s="77"/>
      <c r="C52" s="77"/>
      <c r="D52" s="78"/>
      <c r="E52" s="79"/>
      <c r="F52" s="79"/>
      <c r="G52" s="80"/>
      <c r="H52" s="80"/>
    </row>
    <row r="53" spans="1:8" ht="13.5">
      <c r="A53" s="3" t="s">
        <v>126</v>
      </c>
      <c r="G53" s="31"/>
      <c r="H53" s="73" t="s">
        <v>201</v>
      </c>
    </row>
    <row r="54" spans="1:8" ht="13.5">
      <c r="A54" s="212" t="s">
        <v>0</v>
      </c>
      <c r="B54" s="213"/>
      <c r="C54" s="214"/>
      <c r="D54" s="76" t="s">
        <v>144</v>
      </c>
      <c r="E54" s="76" t="s">
        <v>86</v>
      </c>
      <c r="F54" s="76" t="s">
        <v>121</v>
      </c>
      <c r="G54" s="76" t="s">
        <v>8</v>
      </c>
      <c r="H54" s="76" t="s">
        <v>122</v>
      </c>
    </row>
    <row r="55" spans="1:8" ht="13.5">
      <c r="A55" s="209" t="s">
        <v>11</v>
      </c>
      <c r="B55" s="210"/>
      <c r="C55" s="211"/>
      <c r="D55" s="85">
        <f aca="true" t="shared" si="3" ref="D55:D105">SUM(E55,G55,F55,H55)</f>
        <v>1301</v>
      </c>
      <c r="E55" s="85">
        <f>SUM(E56:E61)</f>
        <v>731</v>
      </c>
      <c r="F55" s="85">
        <f>SUM(F56:F61)</f>
        <v>161</v>
      </c>
      <c r="G55" s="85">
        <f>SUM(G56:G61)</f>
        <v>355</v>
      </c>
      <c r="H55" s="85">
        <f>SUM(H56:H61)</f>
        <v>54</v>
      </c>
    </row>
    <row r="56" spans="1:8" ht="13.5">
      <c r="A56" s="4" t="s">
        <v>12</v>
      </c>
      <c r="B56" s="201" t="s">
        <v>127</v>
      </c>
      <c r="C56" s="202" t="s">
        <v>1</v>
      </c>
      <c r="D56" s="86">
        <f t="shared" si="3"/>
        <v>0</v>
      </c>
      <c r="E56" s="120">
        <v>0</v>
      </c>
      <c r="F56" s="120">
        <v>0</v>
      </c>
      <c r="G56" s="120">
        <v>0</v>
      </c>
      <c r="H56" s="88">
        <v>0</v>
      </c>
    </row>
    <row r="57" spans="1:8" ht="13.5">
      <c r="A57" s="5"/>
      <c r="B57" s="195" t="s">
        <v>128</v>
      </c>
      <c r="C57" s="196" t="s">
        <v>2</v>
      </c>
      <c r="D57" s="86">
        <f t="shared" si="3"/>
        <v>293</v>
      </c>
      <c r="E57" s="120">
        <v>251</v>
      </c>
      <c r="F57" s="120">
        <v>19</v>
      </c>
      <c r="G57" s="120">
        <v>1</v>
      </c>
      <c r="H57" s="88">
        <v>22</v>
      </c>
    </row>
    <row r="58" spans="1:8" ht="13.5">
      <c r="A58" s="5"/>
      <c r="B58" s="195" t="s">
        <v>129</v>
      </c>
      <c r="C58" s="196" t="s">
        <v>3</v>
      </c>
      <c r="D58" s="86">
        <f t="shared" si="3"/>
        <v>379</v>
      </c>
      <c r="E58" s="120">
        <v>319</v>
      </c>
      <c r="F58" s="120">
        <v>32</v>
      </c>
      <c r="G58" s="120">
        <v>3</v>
      </c>
      <c r="H58" s="88">
        <v>25</v>
      </c>
    </row>
    <row r="59" spans="1:8" ht="13.5">
      <c r="A59" s="5"/>
      <c r="B59" s="195" t="s">
        <v>130</v>
      </c>
      <c r="C59" s="233"/>
      <c r="D59" s="86">
        <f t="shared" si="3"/>
        <v>321</v>
      </c>
      <c r="E59" s="120">
        <v>152</v>
      </c>
      <c r="F59" s="120">
        <v>108</v>
      </c>
      <c r="G59" s="120">
        <v>54</v>
      </c>
      <c r="H59" s="88">
        <v>7</v>
      </c>
    </row>
    <row r="60" spans="1:8" ht="13.5">
      <c r="A60" s="5"/>
      <c r="B60" s="195" t="s">
        <v>199</v>
      </c>
      <c r="C60" s="233"/>
      <c r="D60" s="86">
        <f t="shared" si="3"/>
        <v>308</v>
      </c>
      <c r="E60" s="120">
        <v>9</v>
      </c>
      <c r="F60" s="120">
        <v>2</v>
      </c>
      <c r="G60" s="120">
        <v>297</v>
      </c>
      <c r="H60" s="88">
        <v>0</v>
      </c>
    </row>
    <row r="61" spans="1:8" ht="13.5">
      <c r="A61" s="6"/>
      <c r="B61" s="207" t="s">
        <v>4</v>
      </c>
      <c r="C61" s="208" t="s">
        <v>4</v>
      </c>
      <c r="D61" s="99">
        <f t="shared" si="3"/>
        <v>0</v>
      </c>
      <c r="E61" s="122">
        <v>0</v>
      </c>
      <c r="F61" s="121">
        <v>0</v>
      </c>
      <c r="G61" s="121">
        <v>0</v>
      </c>
      <c r="H61" s="122">
        <v>0</v>
      </c>
    </row>
    <row r="62" spans="1:8" ht="13.5">
      <c r="A62" s="4" t="s">
        <v>131</v>
      </c>
      <c r="B62" s="201" t="s">
        <v>118</v>
      </c>
      <c r="C62" s="202"/>
      <c r="D62" s="86">
        <f t="shared" si="3"/>
        <v>3</v>
      </c>
      <c r="E62" s="95">
        <v>0</v>
      </c>
      <c r="F62" s="95">
        <v>0</v>
      </c>
      <c r="G62" s="93">
        <v>3</v>
      </c>
      <c r="H62" s="95">
        <v>0</v>
      </c>
    </row>
    <row r="63" spans="1:8" ht="13.5">
      <c r="A63" s="5"/>
      <c r="B63" s="195" t="s">
        <v>125</v>
      </c>
      <c r="C63" s="196"/>
      <c r="D63" s="86">
        <f t="shared" si="3"/>
        <v>1099</v>
      </c>
      <c r="E63" s="95">
        <v>650</v>
      </c>
      <c r="F63" s="95">
        <v>114</v>
      </c>
      <c r="G63" s="93">
        <v>287</v>
      </c>
      <c r="H63" s="86">
        <v>48</v>
      </c>
    </row>
    <row r="64" spans="1:8" ht="13.5">
      <c r="A64" s="5"/>
      <c r="B64" s="207" t="s">
        <v>123</v>
      </c>
      <c r="C64" s="208"/>
      <c r="D64" s="99">
        <f t="shared" si="3"/>
        <v>199</v>
      </c>
      <c r="E64" s="97">
        <v>81</v>
      </c>
      <c r="F64" s="97">
        <v>47</v>
      </c>
      <c r="G64" s="98">
        <v>65</v>
      </c>
      <c r="H64" s="99">
        <v>6</v>
      </c>
    </row>
    <row r="65" spans="1:8" ht="13.5">
      <c r="A65" s="4" t="s">
        <v>24</v>
      </c>
      <c r="B65" s="7" t="s">
        <v>90</v>
      </c>
      <c r="C65" s="32" t="s">
        <v>84</v>
      </c>
      <c r="D65" s="86">
        <f t="shared" si="3"/>
        <v>1232</v>
      </c>
      <c r="E65" s="92">
        <v>711</v>
      </c>
      <c r="F65" s="92">
        <v>139</v>
      </c>
      <c r="G65" s="93">
        <v>331</v>
      </c>
      <c r="H65" s="86">
        <v>51</v>
      </c>
    </row>
    <row r="66" spans="1:8" ht="13.5">
      <c r="A66" s="5"/>
      <c r="B66" s="8"/>
      <c r="C66" s="32" t="s">
        <v>85</v>
      </c>
      <c r="D66" s="86">
        <f t="shared" si="3"/>
        <v>8</v>
      </c>
      <c r="E66" s="95">
        <v>7</v>
      </c>
      <c r="F66" s="95">
        <v>0</v>
      </c>
      <c r="G66" s="93">
        <v>1</v>
      </c>
      <c r="H66" s="86">
        <v>0</v>
      </c>
    </row>
    <row r="67" spans="1:8" ht="13.5">
      <c r="A67" s="10"/>
      <c r="B67" s="11"/>
      <c r="C67" s="9" t="s">
        <v>69</v>
      </c>
      <c r="D67" s="99">
        <f t="shared" si="3"/>
        <v>61</v>
      </c>
      <c r="E67" s="97">
        <v>13</v>
      </c>
      <c r="F67" s="123">
        <v>22</v>
      </c>
      <c r="G67" s="98">
        <v>23</v>
      </c>
      <c r="H67" s="99">
        <v>3</v>
      </c>
    </row>
    <row r="68" spans="1:8" ht="13.5">
      <c r="A68" s="4" t="s">
        <v>117</v>
      </c>
      <c r="B68" s="201" t="s">
        <v>173</v>
      </c>
      <c r="C68" s="202"/>
      <c r="D68" s="86">
        <f t="shared" si="3"/>
        <v>1228</v>
      </c>
      <c r="E68" s="92">
        <v>697</v>
      </c>
      <c r="F68" s="92">
        <v>153</v>
      </c>
      <c r="G68" s="93">
        <v>327</v>
      </c>
      <c r="H68" s="86">
        <v>51</v>
      </c>
    </row>
    <row r="69" spans="1:8" ht="13.5">
      <c r="A69" s="5"/>
      <c r="B69" s="195" t="s">
        <v>178</v>
      </c>
      <c r="C69" s="196"/>
      <c r="D69" s="86">
        <f t="shared" si="3"/>
        <v>59</v>
      </c>
      <c r="E69" s="95">
        <v>28</v>
      </c>
      <c r="F69" s="95">
        <v>3</v>
      </c>
      <c r="G69" s="104">
        <v>25</v>
      </c>
      <c r="H69" s="105">
        <v>3</v>
      </c>
    </row>
    <row r="70" spans="1:8" ht="13.5">
      <c r="A70" s="6"/>
      <c r="B70" s="191" t="s">
        <v>124</v>
      </c>
      <c r="C70" s="192"/>
      <c r="D70" s="99">
        <f t="shared" si="3"/>
        <v>14</v>
      </c>
      <c r="E70" s="97">
        <v>6</v>
      </c>
      <c r="F70" s="97">
        <v>5</v>
      </c>
      <c r="G70" s="98">
        <v>3</v>
      </c>
      <c r="H70" s="99">
        <v>0</v>
      </c>
    </row>
    <row r="71" spans="1:8" ht="13.5">
      <c r="A71" s="74" t="s">
        <v>119</v>
      </c>
      <c r="B71" s="231" t="s">
        <v>162</v>
      </c>
      <c r="C71" s="232"/>
      <c r="D71" s="106">
        <f>SUM(E71,G71,F71,H71)</f>
        <v>18</v>
      </c>
      <c r="E71" s="95">
        <v>4</v>
      </c>
      <c r="F71" s="95">
        <v>0</v>
      </c>
      <c r="G71" s="107">
        <v>14</v>
      </c>
      <c r="H71" s="108">
        <v>0</v>
      </c>
    </row>
    <row r="72" spans="1:8" ht="13.5">
      <c r="A72" s="75"/>
      <c r="B72" s="216" t="s">
        <v>163</v>
      </c>
      <c r="C72" s="217"/>
      <c r="D72" s="106">
        <f aca="true" t="shared" si="4" ref="D72:D84">SUM(E72,G72,F72,H72)</f>
        <v>8</v>
      </c>
      <c r="E72" s="103">
        <v>6</v>
      </c>
      <c r="F72" s="103">
        <v>0</v>
      </c>
      <c r="G72" s="109">
        <v>1</v>
      </c>
      <c r="H72" s="110">
        <v>1</v>
      </c>
    </row>
    <row r="73" spans="1:8" ht="13.5">
      <c r="A73" s="75"/>
      <c r="B73" s="216" t="s">
        <v>164</v>
      </c>
      <c r="C73" s="217"/>
      <c r="D73" s="106">
        <f t="shared" si="4"/>
        <v>9</v>
      </c>
      <c r="E73" s="103">
        <v>3</v>
      </c>
      <c r="F73" s="103">
        <v>2</v>
      </c>
      <c r="G73" s="109">
        <v>4</v>
      </c>
      <c r="H73" s="110">
        <v>0</v>
      </c>
    </row>
    <row r="74" spans="1:8" ht="13.5">
      <c r="A74" s="75"/>
      <c r="B74" s="216" t="s">
        <v>166</v>
      </c>
      <c r="C74" s="217"/>
      <c r="D74" s="106">
        <f t="shared" si="4"/>
        <v>1</v>
      </c>
      <c r="E74" s="103">
        <v>1</v>
      </c>
      <c r="F74" s="103">
        <v>0</v>
      </c>
      <c r="G74" s="109">
        <v>0</v>
      </c>
      <c r="H74" s="110">
        <v>0</v>
      </c>
    </row>
    <row r="75" spans="1:8" ht="13.5">
      <c r="A75" s="75"/>
      <c r="B75" s="216" t="s">
        <v>165</v>
      </c>
      <c r="C75" s="217"/>
      <c r="D75" s="106">
        <f t="shared" si="4"/>
        <v>2</v>
      </c>
      <c r="E75" s="109">
        <v>0</v>
      </c>
      <c r="F75" s="103">
        <v>1</v>
      </c>
      <c r="G75" s="109">
        <v>1</v>
      </c>
      <c r="H75" s="110">
        <v>0</v>
      </c>
    </row>
    <row r="76" spans="1:8" ht="13.5">
      <c r="A76" s="75"/>
      <c r="B76" s="216" t="s">
        <v>200</v>
      </c>
      <c r="C76" s="217"/>
      <c r="D76" s="106">
        <f t="shared" si="4"/>
        <v>1</v>
      </c>
      <c r="E76" s="103">
        <v>1</v>
      </c>
      <c r="F76" s="103">
        <v>0</v>
      </c>
      <c r="G76" s="109">
        <v>0</v>
      </c>
      <c r="H76" s="110">
        <v>0</v>
      </c>
    </row>
    <row r="77" spans="1:8" ht="13.5">
      <c r="A77" s="75"/>
      <c r="B77" s="216" t="s">
        <v>167</v>
      </c>
      <c r="C77" s="217"/>
      <c r="D77" s="106">
        <f t="shared" si="4"/>
        <v>4</v>
      </c>
      <c r="E77" s="103">
        <v>3</v>
      </c>
      <c r="F77" s="103">
        <v>0</v>
      </c>
      <c r="G77" s="109">
        <v>1</v>
      </c>
      <c r="H77" s="110">
        <v>0</v>
      </c>
    </row>
    <row r="78" spans="1:8" ht="13.5">
      <c r="A78" s="75"/>
      <c r="B78" s="216" t="s">
        <v>168</v>
      </c>
      <c r="C78" s="217"/>
      <c r="D78" s="106">
        <f t="shared" si="4"/>
        <v>3</v>
      </c>
      <c r="E78" s="103">
        <v>1</v>
      </c>
      <c r="F78" s="103">
        <v>0</v>
      </c>
      <c r="G78" s="109">
        <v>1</v>
      </c>
      <c r="H78" s="110">
        <v>1</v>
      </c>
    </row>
    <row r="79" spans="1:8" ht="13.5">
      <c r="A79" s="75"/>
      <c r="B79" s="216" t="s">
        <v>169</v>
      </c>
      <c r="C79" s="217"/>
      <c r="D79" s="106">
        <f t="shared" si="4"/>
        <v>3</v>
      </c>
      <c r="E79" s="103">
        <v>2</v>
      </c>
      <c r="F79" s="103">
        <v>0</v>
      </c>
      <c r="G79" s="109">
        <v>1</v>
      </c>
      <c r="H79" s="110">
        <v>0</v>
      </c>
    </row>
    <row r="80" spans="1:8" ht="13.5">
      <c r="A80" s="75"/>
      <c r="B80" s="216" t="s">
        <v>170</v>
      </c>
      <c r="C80" s="217"/>
      <c r="D80" s="106">
        <f t="shared" si="4"/>
        <v>4</v>
      </c>
      <c r="E80" s="103">
        <v>1</v>
      </c>
      <c r="F80" s="103">
        <v>0</v>
      </c>
      <c r="G80" s="109">
        <v>3</v>
      </c>
      <c r="H80" s="110">
        <v>0</v>
      </c>
    </row>
    <row r="81" spans="1:8" ht="13.5">
      <c r="A81" s="75"/>
      <c r="B81" s="216" t="s">
        <v>171</v>
      </c>
      <c r="C81" s="217"/>
      <c r="D81" s="106">
        <f t="shared" si="4"/>
        <v>0</v>
      </c>
      <c r="E81" s="103">
        <v>0</v>
      </c>
      <c r="F81" s="103">
        <v>0</v>
      </c>
      <c r="G81" s="109">
        <v>0</v>
      </c>
      <c r="H81" s="110">
        <v>0</v>
      </c>
    </row>
    <row r="82" spans="1:8" ht="13.5">
      <c r="A82" s="75"/>
      <c r="B82" s="216" t="s">
        <v>172</v>
      </c>
      <c r="C82" s="217"/>
      <c r="D82" s="111">
        <f t="shared" si="4"/>
        <v>8</v>
      </c>
      <c r="E82" s="103">
        <v>6</v>
      </c>
      <c r="F82" s="103">
        <v>0</v>
      </c>
      <c r="G82" s="109">
        <v>1</v>
      </c>
      <c r="H82" s="110">
        <v>1</v>
      </c>
    </row>
    <row r="83" spans="1:8" ht="13.5">
      <c r="A83" s="75"/>
      <c r="B83" s="223" t="s">
        <v>70</v>
      </c>
      <c r="C83" s="224"/>
      <c r="D83" s="106">
        <f t="shared" si="4"/>
        <v>12</v>
      </c>
      <c r="E83" s="103">
        <v>6</v>
      </c>
      <c r="F83" s="95">
        <v>0</v>
      </c>
      <c r="G83" s="112">
        <v>5</v>
      </c>
      <c r="H83" s="112">
        <v>1</v>
      </c>
    </row>
    <row r="84" spans="1:8" ht="13.5">
      <c r="A84" s="75"/>
      <c r="B84" s="223" t="s">
        <v>106</v>
      </c>
      <c r="C84" s="224"/>
      <c r="D84" s="124">
        <f t="shared" si="4"/>
        <v>0</v>
      </c>
      <c r="E84" s="95">
        <v>0</v>
      </c>
      <c r="F84" s="113">
        <v>0</v>
      </c>
      <c r="G84" s="113">
        <v>0</v>
      </c>
      <c r="H84" s="113">
        <v>0</v>
      </c>
    </row>
    <row r="85" spans="1:8" ht="13.5">
      <c r="A85" s="4" t="s">
        <v>120</v>
      </c>
      <c r="B85" s="37" t="s">
        <v>132</v>
      </c>
      <c r="C85" s="50" t="s">
        <v>137</v>
      </c>
      <c r="D85" s="86">
        <f t="shared" si="3"/>
        <v>103</v>
      </c>
      <c r="E85" s="92">
        <v>65</v>
      </c>
      <c r="F85" s="92">
        <v>18</v>
      </c>
      <c r="G85" s="114">
        <v>16</v>
      </c>
      <c r="H85" s="114">
        <v>4</v>
      </c>
    </row>
    <row r="86" spans="1:8" ht="13.5">
      <c r="A86" s="5"/>
      <c r="C86" s="42" t="s">
        <v>133</v>
      </c>
      <c r="D86" s="86">
        <f t="shared" si="3"/>
        <v>44</v>
      </c>
      <c r="E86" s="95">
        <v>29</v>
      </c>
      <c r="F86" s="95">
        <v>2</v>
      </c>
      <c r="G86" s="115">
        <v>6</v>
      </c>
      <c r="H86" s="115">
        <v>7</v>
      </c>
    </row>
    <row r="87" spans="1:8" ht="13.5">
      <c r="A87" s="5"/>
      <c r="C87" s="43" t="s">
        <v>138</v>
      </c>
      <c r="D87" s="86">
        <f t="shared" si="3"/>
        <v>1146</v>
      </c>
      <c r="E87" s="95">
        <v>634</v>
      </c>
      <c r="F87" s="95">
        <v>140</v>
      </c>
      <c r="G87" s="115">
        <v>332</v>
      </c>
      <c r="H87" s="115">
        <v>40</v>
      </c>
    </row>
    <row r="88" spans="1:8" ht="13.5">
      <c r="A88" s="5"/>
      <c r="B88" s="41"/>
      <c r="C88" s="42" t="s">
        <v>106</v>
      </c>
      <c r="D88" s="86">
        <f t="shared" si="3"/>
        <v>8</v>
      </c>
      <c r="E88" s="95">
        <v>3</v>
      </c>
      <c r="F88" s="95">
        <v>1</v>
      </c>
      <c r="G88" s="115">
        <v>1</v>
      </c>
      <c r="H88" s="110">
        <v>3</v>
      </c>
    </row>
    <row r="89" spans="1:8" ht="13.5">
      <c r="A89" s="5"/>
      <c r="B89" s="40" t="s">
        <v>134</v>
      </c>
      <c r="C89" s="51" t="s">
        <v>139</v>
      </c>
      <c r="D89" s="86">
        <f t="shared" si="3"/>
        <v>119</v>
      </c>
      <c r="E89" s="95">
        <v>80</v>
      </c>
      <c r="F89" s="95">
        <v>15</v>
      </c>
      <c r="G89" s="115">
        <v>15</v>
      </c>
      <c r="H89" s="115">
        <v>9</v>
      </c>
    </row>
    <row r="90" spans="1:8" ht="13.5">
      <c r="A90" s="5"/>
      <c r="C90" s="42" t="s">
        <v>140</v>
      </c>
      <c r="D90" s="86">
        <f t="shared" si="3"/>
        <v>77</v>
      </c>
      <c r="E90" s="95">
        <v>54</v>
      </c>
      <c r="F90" s="95">
        <v>6</v>
      </c>
      <c r="G90" s="115">
        <v>13</v>
      </c>
      <c r="H90" s="115">
        <v>4</v>
      </c>
    </row>
    <row r="91" spans="1:8" ht="13.5">
      <c r="A91" s="5"/>
      <c r="C91" s="43" t="s">
        <v>141</v>
      </c>
      <c r="D91" s="86">
        <f t="shared" si="3"/>
        <v>1099</v>
      </c>
      <c r="E91" s="95">
        <v>594</v>
      </c>
      <c r="F91" s="95">
        <v>139</v>
      </c>
      <c r="G91" s="115">
        <v>325</v>
      </c>
      <c r="H91" s="115">
        <v>41</v>
      </c>
    </row>
    <row r="92" spans="1:8" ht="13.5">
      <c r="A92" s="5"/>
      <c r="B92" s="41"/>
      <c r="C92" s="42" t="s">
        <v>106</v>
      </c>
      <c r="D92" s="86">
        <f t="shared" si="3"/>
        <v>6</v>
      </c>
      <c r="E92" s="95">
        <v>3</v>
      </c>
      <c r="F92" s="115">
        <v>1</v>
      </c>
      <c r="G92" s="115">
        <v>2</v>
      </c>
      <c r="H92" s="115">
        <v>0</v>
      </c>
    </row>
    <row r="93" spans="1:8" ht="13.5">
      <c r="A93" s="5"/>
      <c r="B93" s="40" t="s">
        <v>135</v>
      </c>
      <c r="C93" s="51" t="s">
        <v>142</v>
      </c>
      <c r="D93" s="86">
        <f t="shared" si="3"/>
        <v>208</v>
      </c>
      <c r="E93" s="95">
        <v>134</v>
      </c>
      <c r="F93" s="95">
        <v>16</v>
      </c>
      <c r="G93" s="115">
        <v>48</v>
      </c>
      <c r="H93" s="115">
        <v>10</v>
      </c>
    </row>
    <row r="94" spans="1:8" ht="13.5">
      <c r="A94" s="5"/>
      <c r="C94" s="42" t="s">
        <v>143</v>
      </c>
      <c r="D94" s="86">
        <f t="shared" si="3"/>
        <v>613</v>
      </c>
      <c r="E94" s="95">
        <v>339</v>
      </c>
      <c r="F94" s="95">
        <v>81</v>
      </c>
      <c r="G94" s="115">
        <v>166</v>
      </c>
      <c r="H94" s="115">
        <v>27</v>
      </c>
    </row>
    <row r="95" spans="1:8" ht="13.5">
      <c r="A95" s="5"/>
      <c r="C95" s="9" t="s">
        <v>136</v>
      </c>
      <c r="D95" s="86">
        <f t="shared" si="3"/>
        <v>474</v>
      </c>
      <c r="E95" s="95">
        <v>254</v>
      </c>
      <c r="F95" s="95">
        <v>63</v>
      </c>
      <c r="G95" s="115">
        <v>140</v>
      </c>
      <c r="H95" s="115">
        <v>17</v>
      </c>
    </row>
    <row r="96" spans="1:8" ht="13.5">
      <c r="A96" s="5"/>
      <c r="C96" s="15" t="s">
        <v>106</v>
      </c>
      <c r="D96" s="99">
        <f t="shared" si="3"/>
        <v>6</v>
      </c>
      <c r="E96" s="95">
        <v>4</v>
      </c>
      <c r="F96" s="95">
        <v>1</v>
      </c>
      <c r="G96" s="115">
        <v>1</v>
      </c>
      <c r="H96" s="116">
        <v>0</v>
      </c>
    </row>
    <row r="97" spans="1:8" ht="13.5">
      <c r="A97" s="4" t="s">
        <v>51</v>
      </c>
      <c r="B97" s="227" t="s">
        <v>52</v>
      </c>
      <c r="C97" s="228"/>
      <c r="D97" s="86">
        <f t="shared" si="3"/>
        <v>1208</v>
      </c>
      <c r="E97" s="92">
        <v>690</v>
      </c>
      <c r="F97" s="92">
        <v>151</v>
      </c>
      <c r="G97" s="114">
        <v>316</v>
      </c>
      <c r="H97" s="114">
        <v>51</v>
      </c>
    </row>
    <row r="98" spans="1:8" ht="13.5">
      <c r="A98" s="5"/>
      <c r="B98" s="36" t="s">
        <v>53</v>
      </c>
      <c r="C98" s="35" t="s">
        <v>54</v>
      </c>
      <c r="D98" s="86">
        <f t="shared" si="3"/>
        <v>61</v>
      </c>
      <c r="E98" s="95">
        <v>20</v>
      </c>
      <c r="F98" s="95">
        <v>6</v>
      </c>
      <c r="G98" s="115">
        <v>32</v>
      </c>
      <c r="H98" s="115">
        <v>3</v>
      </c>
    </row>
    <row r="99" spans="1:8" ht="13.5">
      <c r="A99" s="5"/>
      <c r="B99" s="38"/>
      <c r="C99" s="15" t="s">
        <v>55</v>
      </c>
      <c r="D99" s="86">
        <f t="shared" si="3"/>
        <v>13</v>
      </c>
      <c r="E99" s="95">
        <v>7</v>
      </c>
      <c r="F99" s="95">
        <v>2</v>
      </c>
      <c r="G99" s="115">
        <v>4</v>
      </c>
      <c r="H99" s="115">
        <v>0</v>
      </c>
    </row>
    <row r="100" spans="1:8" ht="13.5">
      <c r="A100" s="5"/>
      <c r="B100" s="39"/>
      <c r="C100" s="49" t="s">
        <v>56</v>
      </c>
      <c r="D100" s="86">
        <f t="shared" si="3"/>
        <v>19</v>
      </c>
      <c r="E100" s="95">
        <v>14</v>
      </c>
      <c r="F100" s="95">
        <v>2</v>
      </c>
      <c r="G100" s="115">
        <v>3</v>
      </c>
      <c r="H100" s="115">
        <v>0</v>
      </c>
    </row>
    <row r="101" spans="1:8" ht="13.5">
      <c r="A101" s="21"/>
      <c r="B101" s="199" t="s">
        <v>106</v>
      </c>
      <c r="C101" s="200"/>
      <c r="D101" s="99">
        <f t="shared" si="3"/>
        <v>0</v>
      </c>
      <c r="E101" s="95">
        <v>0</v>
      </c>
      <c r="F101" s="95">
        <v>0</v>
      </c>
      <c r="G101" s="118">
        <v>0</v>
      </c>
      <c r="H101" s="119">
        <v>0</v>
      </c>
    </row>
    <row r="102" spans="1:8" ht="13.5">
      <c r="A102" s="4" t="s">
        <v>71</v>
      </c>
      <c r="B102" s="44" t="s">
        <v>78</v>
      </c>
      <c r="C102" s="33" t="s">
        <v>97</v>
      </c>
      <c r="D102" s="86">
        <f t="shared" si="3"/>
        <v>1260</v>
      </c>
      <c r="E102" s="92">
        <v>721</v>
      </c>
      <c r="F102" s="92">
        <v>143</v>
      </c>
      <c r="G102" s="114">
        <v>342</v>
      </c>
      <c r="H102" s="114">
        <v>54</v>
      </c>
    </row>
    <row r="103" spans="1:8" ht="13.5">
      <c r="A103" s="5" t="s">
        <v>74</v>
      </c>
      <c r="B103" s="45" t="s">
        <v>81</v>
      </c>
      <c r="C103" s="52" t="s">
        <v>98</v>
      </c>
      <c r="D103" s="86">
        <f t="shared" si="3"/>
        <v>3</v>
      </c>
      <c r="E103" s="95">
        <v>1</v>
      </c>
      <c r="F103" s="95">
        <v>0</v>
      </c>
      <c r="G103" s="115">
        <v>2</v>
      </c>
      <c r="H103" s="115">
        <v>0</v>
      </c>
    </row>
    <row r="104" spans="1:8" ht="13.5">
      <c r="A104" s="5"/>
      <c r="B104" s="229" t="s">
        <v>106</v>
      </c>
      <c r="C104" s="230"/>
      <c r="D104" s="86">
        <f t="shared" si="3"/>
        <v>38</v>
      </c>
      <c r="E104" s="123">
        <v>9</v>
      </c>
      <c r="F104" s="123">
        <v>18</v>
      </c>
      <c r="G104" s="117">
        <v>11</v>
      </c>
      <c r="H104" s="125">
        <v>0</v>
      </c>
    </row>
    <row r="105" spans="1:8" ht="13.5">
      <c r="A105" s="21"/>
      <c r="B105" s="199" t="s">
        <v>70</v>
      </c>
      <c r="C105" s="200"/>
      <c r="D105" s="99">
        <f t="shared" si="3"/>
        <v>0</v>
      </c>
      <c r="E105" s="97">
        <v>0</v>
      </c>
      <c r="F105" s="97">
        <v>0</v>
      </c>
      <c r="G105" s="119">
        <v>0</v>
      </c>
      <c r="H105" s="119">
        <v>0</v>
      </c>
    </row>
    <row r="107" spans="1:8" ht="14.25">
      <c r="A107" s="53" t="s">
        <v>148</v>
      </c>
      <c r="B107" s="54"/>
      <c r="C107" s="54"/>
      <c r="D107" s="54"/>
      <c r="E107" s="54"/>
      <c r="F107" s="54"/>
      <c r="G107" s="54"/>
      <c r="H107" s="54"/>
    </row>
    <row r="108" spans="1:8" ht="13.5">
      <c r="A108" s="81" t="s">
        <v>149</v>
      </c>
      <c r="B108" s="82"/>
      <c r="C108" s="83" t="s">
        <v>145</v>
      </c>
      <c r="D108" s="84" t="s">
        <v>146</v>
      </c>
      <c r="E108" s="165" t="s">
        <v>150</v>
      </c>
      <c r="F108" s="171" t="s">
        <v>147</v>
      </c>
      <c r="G108" s="171" t="s">
        <v>151</v>
      </c>
      <c r="H108" s="169" t="s">
        <v>152</v>
      </c>
    </row>
    <row r="109" spans="1:8" ht="13.5">
      <c r="A109" s="218" t="s">
        <v>153</v>
      </c>
      <c r="B109" s="219"/>
      <c r="C109" s="220"/>
      <c r="D109" s="58">
        <f>SUM(E109:H109)</f>
        <v>105</v>
      </c>
      <c r="E109" s="166">
        <v>54</v>
      </c>
      <c r="F109" s="172">
        <v>19</v>
      </c>
      <c r="G109" s="173">
        <v>30</v>
      </c>
      <c r="H109" s="170">
        <v>2</v>
      </c>
    </row>
    <row r="110" spans="1:10" ht="13.5">
      <c r="A110" s="55" t="s">
        <v>154</v>
      </c>
      <c r="B110" s="56"/>
      <c r="C110" s="57"/>
      <c r="D110" s="58">
        <f>SUM(E110:H110)</f>
        <v>0</v>
      </c>
      <c r="E110" s="167">
        <v>0</v>
      </c>
      <c r="F110" s="58">
        <v>0</v>
      </c>
      <c r="G110" s="58">
        <v>0</v>
      </c>
      <c r="H110" s="170">
        <v>0</v>
      </c>
      <c r="J110" s="28"/>
    </row>
    <row r="111" spans="1:10" ht="13.5">
      <c r="A111" s="218" t="s">
        <v>155</v>
      </c>
      <c r="B111" s="219"/>
      <c r="C111" s="220"/>
      <c r="D111" s="174">
        <f>D110/D109*100</f>
        <v>0</v>
      </c>
      <c r="E111" s="168">
        <f>E110/E109*100</f>
        <v>0</v>
      </c>
      <c r="F111" s="174">
        <f>F110/F109*100</f>
        <v>0</v>
      </c>
      <c r="G111" s="174">
        <f>G110/G109*100</f>
        <v>0</v>
      </c>
      <c r="H111" s="174">
        <f>H110/H109*100</f>
        <v>0</v>
      </c>
      <c r="J111" s="28"/>
    </row>
    <row r="112" spans="1:8" ht="13.5">
      <c r="A112" s="59" t="s">
        <v>156</v>
      </c>
      <c r="B112" s="60"/>
      <c r="C112" s="61"/>
      <c r="D112" s="185"/>
      <c r="E112" s="186"/>
      <c r="F112" s="187"/>
      <c r="G112" s="187"/>
      <c r="H112" s="188"/>
    </row>
    <row r="113" spans="1:8" ht="13.5">
      <c r="A113" s="62"/>
      <c r="B113" s="221" t="s">
        <v>159</v>
      </c>
      <c r="C113" s="222"/>
      <c r="D113" s="63">
        <f>SUM(E113:H113)</f>
        <v>0</v>
      </c>
      <c r="E113" s="175">
        <v>0</v>
      </c>
      <c r="F113" s="179" t="s">
        <v>157</v>
      </c>
      <c r="G113" s="180">
        <v>0</v>
      </c>
      <c r="H113" s="177">
        <v>0</v>
      </c>
    </row>
    <row r="114" spans="1:8" ht="13.5">
      <c r="A114" s="64"/>
      <c r="B114" s="225" t="s">
        <v>160</v>
      </c>
      <c r="C114" s="226"/>
      <c r="D114" s="65">
        <f>SUM(E114:H114)</f>
        <v>0</v>
      </c>
      <c r="E114" s="176">
        <v>0</v>
      </c>
      <c r="F114" s="181" t="s">
        <v>158</v>
      </c>
      <c r="G114" s="182">
        <v>0</v>
      </c>
      <c r="H114" s="178">
        <v>0</v>
      </c>
    </row>
    <row r="115" spans="1:8" ht="14.25">
      <c r="A115" s="66"/>
      <c r="B115" s="66"/>
      <c r="C115" s="67"/>
      <c r="D115" s="68"/>
      <c r="E115" s="68"/>
      <c r="F115" s="69" t="s">
        <v>177</v>
      </c>
      <c r="G115" s="70"/>
      <c r="H115" s="70"/>
    </row>
  </sheetData>
  <sheetProtection/>
  <mergeCells count="68">
    <mergeCell ref="B10:C10"/>
    <mergeCell ref="B13:C13"/>
    <mergeCell ref="B11:C11"/>
    <mergeCell ref="B12:C12"/>
    <mergeCell ref="B17:C17"/>
    <mergeCell ref="B19:C19"/>
    <mergeCell ref="B18:C18"/>
    <mergeCell ref="B20:C20"/>
    <mergeCell ref="B46:C46"/>
    <mergeCell ref="B33:C33"/>
    <mergeCell ref="B30:C30"/>
    <mergeCell ref="B27:C27"/>
    <mergeCell ref="B29:C29"/>
    <mergeCell ref="B23:C23"/>
    <mergeCell ref="B21:C21"/>
    <mergeCell ref="B42:C42"/>
    <mergeCell ref="B22:C22"/>
    <mergeCell ref="B24:C24"/>
    <mergeCell ref="B28:C28"/>
    <mergeCell ref="B26:C26"/>
    <mergeCell ref="A3:C3"/>
    <mergeCell ref="A4:C4"/>
    <mergeCell ref="B5:C5"/>
    <mergeCell ref="B6:C6"/>
    <mergeCell ref="B8:C8"/>
    <mergeCell ref="B7:C7"/>
    <mergeCell ref="B9:C9"/>
    <mergeCell ref="B25:C25"/>
    <mergeCell ref="B56:C56"/>
    <mergeCell ref="B57:C57"/>
    <mergeCell ref="B58:C58"/>
    <mergeCell ref="A34:A41"/>
    <mergeCell ref="B69:C69"/>
    <mergeCell ref="B63:C63"/>
    <mergeCell ref="B64:C64"/>
    <mergeCell ref="B68:C68"/>
    <mergeCell ref="B70:C70"/>
    <mergeCell ref="B31:C31"/>
    <mergeCell ref="B32:C32"/>
    <mergeCell ref="B50:C50"/>
    <mergeCell ref="B59:C59"/>
    <mergeCell ref="B60:C60"/>
    <mergeCell ref="B61:C61"/>
    <mergeCell ref="A54:C54"/>
    <mergeCell ref="A55:C55"/>
    <mergeCell ref="B62:C62"/>
    <mergeCell ref="B114:C114"/>
    <mergeCell ref="B97:C97"/>
    <mergeCell ref="B101:C101"/>
    <mergeCell ref="B104:C104"/>
    <mergeCell ref="B105:C105"/>
    <mergeCell ref="B71:C71"/>
    <mergeCell ref="B72:C72"/>
    <mergeCell ref="B79:C79"/>
    <mergeCell ref="B77:C77"/>
    <mergeCell ref="B78:C78"/>
    <mergeCell ref="A111:C111"/>
    <mergeCell ref="B113:C113"/>
    <mergeCell ref="B81:C81"/>
    <mergeCell ref="B82:C82"/>
    <mergeCell ref="B83:C83"/>
    <mergeCell ref="B84:C84"/>
    <mergeCell ref="B80:C80"/>
    <mergeCell ref="B73:C73"/>
    <mergeCell ref="B74:C74"/>
    <mergeCell ref="B75:C75"/>
    <mergeCell ref="B76:C76"/>
    <mergeCell ref="A109:C109"/>
  </mergeCells>
  <printOptions horizontalCentered="1"/>
  <pageMargins left="0.3937007874015748" right="0.3937007874015748" top="0.7874015748031497" bottom="0.1968503937007874" header="0.5118110236220472" footer="0.5118110236220472"/>
  <pageSetup firstPageNumber="37" useFirstPageNumber="1" horizontalDpi="600" verticalDpi="600" orientation="portrait" paperSize="9" scale="98" r:id="rId2"/>
  <headerFooter alignWithMargins="0">
    <oddFooter>&amp;R&amp;P</oddFooter>
  </headerFooter>
  <rowBreaks count="1" manualBreakCount="1">
    <brk id="5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新谷　貴子</dc:creator>
  <cp:keywords/>
  <dc:description/>
  <cp:lastModifiedBy>tanaka-a</cp:lastModifiedBy>
  <cp:lastPrinted>2012-09-05T01:30:19Z</cp:lastPrinted>
  <dcterms:created xsi:type="dcterms:W3CDTF">2007-02-21T00:32:19Z</dcterms:created>
  <dcterms:modified xsi:type="dcterms:W3CDTF">2013-05-01T00:38:50Z</dcterms:modified>
  <cp:category/>
  <cp:version/>
  <cp:contentType/>
  <cp:contentStatus/>
</cp:coreProperties>
</file>