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1)特定健診" sheetId="1" r:id="rId1"/>
    <sheet name="(2)特定保健指導" sheetId="2" r:id="rId2"/>
  </sheets>
  <definedNames>
    <definedName name="_xlnm.Print_Area" localSheetId="0">'(1)特定健診'!$A$1:$H$175</definedName>
    <definedName name="_xlnm.Print_Titles" localSheetId="0">'(1)特定健診'!$17:$17</definedName>
    <definedName name="_xlnm.Print_Titles" localSheetId="1">'(2)特定保健指導'!$23:$23</definedName>
  </definedNames>
  <calcPr fullCalcOnLoad="1"/>
</workbook>
</file>

<file path=xl/sharedStrings.xml><?xml version="1.0" encoding="utf-8"?>
<sst xmlns="http://schemas.openxmlformats.org/spreadsheetml/2006/main" count="370" uniqueCount="116">
  <si>
    <t>小松市</t>
  </si>
  <si>
    <t>加賀市</t>
  </si>
  <si>
    <t>川北町</t>
  </si>
  <si>
    <t>石川県</t>
  </si>
  <si>
    <t>区　分</t>
  </si>
  <si>
    <t>能美市</t>
  </si>
  <si>
    <t>医療保険者</t>
  </si>
  <si>
    <t>対象者数（Ａ）</t>
  </si>
  <si>
    <t>受診者数（Ｂ）</t>
  </si>
  <si>
    <t>受診率（Ｂ／Ａ）</t>
  </si>
  <si>
    <t>評価対象者（Ｃ）</t>
  </si>
  <si>
    <t>単位：人、％</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</si>
  <si>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</si>
  <si>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</si>
  <si>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</si>
  <si>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</si>
  <si>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</si>
  <si>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</si>
  <si>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</si>
  <si>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</si>
  <si>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</si>
  <si>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</si>
  <si>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</si>
  <si>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</si>
  <si>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</si>
  <si>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</si>
  <si>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</si>
  <si>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</si>
  <si>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</si>
  <si>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</si>
  <si>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</si>
  <si>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</si>
  <si>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</si>
  <si>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</si>
  <si>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</si>
  <si>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</si>
  <si>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</si>
  <si>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</si>
  <si>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</si>
  <si>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</si>
  <si>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</si>
  <si>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</si>
  <si>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血糖値・ﾍﾓｸﾞﾛﾋﾞﾝA1C総合判定</t>
  </si>
  <si>
    <t>尿検査(蛋白）</t>
  </si>
  <si>
    <t>（－）、（±）</t>
  </si>
  <si>
    <t>（＋）以上</t>
  </si>
  <si>
    <t>尿検査(糖）</t>
  </si>
  <si>
    <t>クレアチニン</t>
  </si>
  <si>
    <t>検査実施者数</t>
  </si>
  <si>
    <t>実施率</t>
  </si>
  <si>
    <t>異常なし</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</si>
  <si>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</si>
  <si>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</si>
  <si>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</si>
  <si>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</si>
  <si>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</si>
  <si>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</si>
  <si>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</si>
  <si>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</si>
  <si>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</si>
  <si>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</si>
  <si>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</si>
  <si>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</si>
  <si>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</si>
  <si>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</si>
  <si>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</si>
  <si>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</si>
  <si>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</si>
  <si>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評価対象者（A)</t>
  </si>
  <si>
    <t>指導対象者（B)</t>
  </si>
  <si>
    <t>率（B/A)</t>
  </si>
  <si>
    <t>利用者（C)</t>
  </si>
  <si>
    <t>率（C/B)</t>
  </si>
  <si>
    <t>終了者（D)</t>
  </si>
  <si>
    <t>率（D/B)</t>
  </si>
  <si>
    <t>服薬除外者</t>
  </si>
  <si>
    <t>中断率
（（C－D）/C)</t>
  </si>
  <si>
    <t>評価実施者数</t>
  </si>
  <si>
    <t>体重減少</t>
  </si>
  <si>
    <t>５％kg以上減少</t>
  </si>
  <si>
    <t>５％kg以上の減少なし</t>
  </si>
  <si>
    <t>測定なし</t>
  </si>
  <si>
    <t>　１）積極的支援の６カ月後の評価</t>
  </si>
  <si>
    <t>腹囲減少</t>
  </si>
  <si>
    <t>３㎝以上減少</t>
  </si>
  <si>
    <t>３㎝以上の減少なし</t>
  </si>
  <si>
    <t>栄養・食生活</t>
  </si>
  <si>
    <t>身体活動</t>
  </si>
  <si>
    <t>喫煙</t>
  </si>
  <si>
    <t>変化なし</t>
  </si>
  <si>
    <t>改善</t>
  </si>
  <si>
    <t>悪化</t>
  </si>
  <si>
    <t>禁煙継続</t>
  </si>
  <si>
    <t>非継続</t>
  </si>
  <si>
    <t>非禁煙</t>
  </si>
  <si>
    <t>禁煙の意志なし</t>
  </si>
  <si>
    <t>２）動機付け支援の６カ月後の評価</t>
  </si>
  <si>
    <t>-</t>
  </si>
  <si>
    <t>-</t>
  </si>
  <si>
    <t>① 積極的支援の状況</t>
  </si>
  <si>
    <t>② 動機づけ支援の状況</t>
  </si>
  <si>
    <t>③ 特定保健指導の結果</t>
  </si>
  <si>
    <t xml:space="preserve">　① 特定健康診査受診率(市町国保分）                         </t>
  </si>
  <si>
    <t>１８　生活習慣病対策</t>
  </si>
  <si>
    <t>　　　　　　　　対 象 者 数</t>
  </si>
  <si>
    <t>　　　　　　　　（受診率％）</t>
  </si>
  <si>
    <t>　　　　　　　　受 診 者 数　　　（※）</t>
  </si>
  <si>
    <t>　　　※ 保険者が社会保険診療報酬支払い基金を通じて国へ提出する報告に基づく結果より</t>
  </si>
  <si>
    <t>（１）特定健診（市町の国民健康保険分：平成２１年度）</t>
  </si>
  <si>
    <t>　※ 平成20年度から特定健康診査が導入されている。19年度までは基本健康診査を実施。</t>
  </si>
  <si>
    <t>資料：平成22年度石川県生活習慣病検診等管理指導協議会における課題検討結果報告書</t>
  </si>
  <si>
    <t>１８．５未満</t>
  </si>
  <si>
    <t>１８．５～２５未満</t>
  </si>
  <si>
    <t>２５以上</t>
  </si>
  <si>
    <t>資料：平成22年度石川県生活習慣病検診等管理指導協議会における課題検討結果報告</t>
  </si>
  <si>
    <t>(２)特定保健指導（市町の国民健康保険分：平成２１年度）</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</si>
</sst>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s>
  <fonts count="53">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9"/>
      <name val="ＭＳ 明朝"/>
      <family val="1"/>
    </font>
    <font>
      <sz val="12"/>
      <name val="ＭＳ ゴシック"/>
      <family val="3"/>
    </font>
    <font>
      <sz val="14"/>
      <color indexed="10"/>
      <name val="ＭＳ 明朝"/>
      <family val="1"/>
    </font>
    <font>
      <sz val="14"/>
      <color indexed="10"/>
      <name val="ＭＳ Ｐゴシック"/>
      <family val="3"/>
    </font>
    <font>
      <sz val="14"/>
      <name val="ＭＳ Ｐゴシック"/>
      <family val="3"/>
    </font>
    <font>
      <sz val="11"/>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31"/>
        <bgColor indexed="64"/>
      </patternFill>
    </fill>
    <fill>
      <patternFill patternType="solid">
        <fgColor theme="3" tint="0.7999799847602844"/>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thin">
        <color indexed="8"/>
      </left>
      <right>
        <color indexed="63"/>
      </right>
      <top>
        <color indexed="63"/>
      </top>
      <bottom>
        <color indexed="63"/>
      </bottom>
    </border>
    <border>
      <left style="thin">
        <color indexed="8"/>
      </left>
      <right style="medium"/>
      <top>
        <color indexed="63"/>
      </top>
      <bottom>
        <color indexed="63"/>
      </bottom>
    </border>
    <border>
      <left>
        <color indexed="63"/>
      </left>
      <right style="thin"/>
      <top style="thin">
        <color indexed="8"/>
      </top>
      <bottom style="dashed">
        <color indexed="8"/>
      </bottom>
    </border>
    <border>
      <left style="thin"/>
      <right style="thin"/>
      <top style="thin">
        <color indexed="8"/>
      </top>
      <bottom style="dashed">
        <color indexed="8"/>
      </bottom>
    </border>
    <border>
      <left style="thin"/>
      <right style="medium"/>
      <top style="thin">
        <color indexed="8"/>
      </top>
      <bottom style="dashed">
        <color indexed="8"/>
      </bottom>
    </border>
    <border>
      <left>
        <color indexed="63"/>
      </left>
      <right style="thin"/>
      <top style="thin"/>
      <bottom style="dashed"/>
    </border>
    <border>
      <left style="thin"/>
      <right style="thin"/>
      <top style="thin"/>
      <bottom style="dashed"/>
    </border>
    <border>
      <left style="thin"/>
      <right style="medium"/>
      <top style="thin"/>
      <bottom style="dashed"/>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style="thin"/>
      <right style="thin"/>
      <top style="medium">
        <color indexed="8"/>
      </top>
      <bottom style="thin"/>
    </border>
    <border>
      <left>
        <color indexed="63"/>
      </left>
      <right style="thin"/>
      <top style="medium">
        <color indexed="8"/>
      </top>
      <bottom style="thin"/>
    </border>
    <border>
      <left style="thin"/>
      <right style="medium"/>
      <top style="medium">
        <color indexed="8"/>
      </top>
      <bottom style="thin"/>
    </border>
    <border>
      <left style="medium"/>
      <right style="medium"/>
      <top style="thin">
        <color indexed="8"/>
      </top>
      <bottom style="dashed">
        <color indexed="8"/>
      </bottom>
    </border>
    <border>
      <left style="medium"/>
      <right style="medium"/>
      <top style="medium">
        <color indexed="8"/>
      </top>
      <bottom style="thin"/>
    </border>
    <border>
      <left style="medium"/>
      <right style="medium"/>
      <top style="dashed"/>
      <bottom>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thin">
        <color indexed="8"/>
      </left>
      <right>
        <color indexed="63"/>
      </right>
      <top style="dashed"/>
      <bottom style="thin">
        <color indexed="8"/>
      </bottom>
    </border>
    <border>
      <left>
        <color indexed="63"/>
      </left>
      <right>
        <color indexed="63"/>
      </right>
      <top style="dashed"/>
      <bottom style="thin">
        <color indexed="8"/>
      </bottom>
    </border>
    <border>
      <left style="thin">
        <color indexed="8"/>
      </left>
      <right>
        <color indexed="63"/>
      </right>
      <top style="thin">
        <color indexed="8"/>
      </top>
      <bottom style="dashed"/>
    </border>
    <border>
      <left>
        <color indexed="63"/>
      </left>
      <right>
        <color indexed="63"/>
      </right>
      <top style="thin">
        <color indexed="8"/>
      </top>
      <bottom style="dashed"/>
    </border>
    <border>
      <left style="medium"/>
      <right style="thin">
        <color indexed="8"/>
      </right>
      <top>
        <color indexed="63"/>
      </top>
      <bottom style="medium"/>
    </border>
    <border>
      <left style="thin">
        <color indexed="8"/>
      </left>
      <right>
        <color indexed="63"/>
      </right>
      <top>
        <color indexed="63"/>
      </top>
      <bottom style="dashed"/>
    </border>
    <border>
      <left>
        <color indexed="63"/>
      </left>
      <right>
        <color indexed="63"/>
      </right>
      <top>
        <color indexed="63"/>
      </top>
      <bottom style="dashed"/>
    </border>
    <border>
      <left style="thin">
        <color indexed="8"/>
      </left>
      <right>
        <color indexed="63"/>
      </right>
      <top style="dashed"/>
      <bottom style="medium"/>
    </border>
    <border>
      <left>
        <color indexed="63"/>
      </left>
      <right>
        <color indexed="63"/>
      </right>
      <top style="dashed"/>
      <bottom style="medium"/>
    </border>
    <border>
      <left style="thin">
        <color indexed="8"/>
      </left>
      <right>
        <color indexed="63"/>
      </right>
      <top style="medium"/>
      <bottom style="thin"/>
    </border>
    <border>
      <left>
        <color indexed="63"/>
      </left>
      <right>
        <color indexed="63"/>
      </right>
      <top style="medium"/>
      <bottom style="thin"/>
    </border>
    <border>
      <left style="thin">
        <color indexed="8"/>
      </left>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dashed"/>
      <bottom>
        <color indexed="63"/>
      </bottom>
    </border>
    <border>
      <left>
        <color indexed="63"/>
      </left>
      <right>
        <color indexed="63"/>
      </right>
      <top style="dashed"/>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style="thin">
        <color indexed="8"/>
      </left>
      <right>
        <color indexed="63"/>
      </right>
      <top style="thin"/>
      <bottom style="dashed"/>
    </border>
    <border>
      <left>
        <color indexed="63"/>
      </left>
      <right>
        <color indexed="63"/>
      </right>
      <top style="thin"/>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dashed"/>
    </border>
    <border>
      <left>
        <color indexed="63"/>
      </left>
      <right style="medium"/>
      <top style="thin">
        <color indexed="8"/>
      </top>
      <bottom style="dashed"/>
    </border>
    <border>
      <left style="medium"/>
      <right>
        <color indexed="63"/>
      </right>
      <top style="dashed"/>
      <bottom style="medium"/>
    </border>
    <border>
      <left>
        <color indexed="63"/>
      </left>
      <right style="medium"/>
      <top style="dashed"/>
      <bottom style="medium"/>
    </border>
    <border>
      <left style="thin"/>
      <right>
        <color indexed="63"/>
      </right>
      <top style="medium"/>
      <bottom style="thin"/>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198">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176" fontId="1" fillId="0" borderId="0" xfId="0" applyNumberFormat="1" applyFont="1" applyBorder="1" applyAlignment="1">
      <alignment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7" fillId="0" borderId="12"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3" xfId="0" applyFont="1" applyBorder="1" applyAlignment="1">
      <alignment vertical="center" shrinkToFit="1"/>
    </xf>
    <xf numFmtId="188" fontId="1" fillId="0" borderId="13"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2"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5" xfId="0" applyNumberFormat="1"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0" fillId="0" borderId="12" xfId="0" applyNumberFormat="1" applyFont="1" applyBorder="1" applyAlignment="1">
      <alignment vertical="center"/>
    </xf>
    <xf numFmtId="0" fontId="9"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12" fillId="33" borderId="10" xfId="0" applyNumberFormat="1" applyFont="1" applyFill="1" applyBorder="1" applyAlignment="1">
      <alignment horizontal="center" vertical="center" wrapText="1" shrinkToFit="1"/>
    </xf>
    <xf numFmtId="0" fontId="0" fillId="0" borderId="0" xfId="0" applyFont="1" applyBorder="1" applyAlignment="1">
      <alignment/>
    </xf>
    <xf numFmtId="0" fontId="17" fillId="0" borderId="0" xfId="0" applyFont="1" applyAlignment="1">
      <alignment/>
    </xf>
    <xf numFmtId="0" fontId="13" fillId="33" borderId="15" xfId="0" applyFont="1" applyFill="1" applyBorder="1" applyAlignment="1">
      <alignment horizontal="center" vertical="center" shrinkToFit="1"/>
    </xf>
    <xf numFmtId="0" fontId="13" fillId="33" borderId="15" xfId="0" applyNumberFormat="1" applyFont="1" applyFill="1" applyBorder="1" applyAlignment="1">
      <alignment horizontal="center" vertical="center" shrinkToFit="1"/>
    </xf>
    <xf numFmtId="0" fontId="13" fillId="33" borderId="16" xfId="0" applyFont="1" applyFill="1" applyBorder="1" applyAlignment="1">
      <alignment horizontal="center" vertical="center" shrinkToFit="1"/>
    </xf>
    <xf numFmtId="205" fontId="1" fillId="0" borderId="0" xfId="0" applyNumberFormat="1" applyFont="1" applyBorder="1" applyAlignment="1">
      <alignment horizontal="center" vertical="center" shrinkToFit="1"/>
    </xf>
    <xf numFmtId="0" fontId="18" fillId="0" borderId="0" xfId="0" applyFont="1" applyAlignment="1">
      <alignment vertical="center"/>
    </xf>
    <xf numFmtId="0" fontId="3" fillId="0" borderId="0" xfId="0" applyNumberFormat="1" applyFont="1" applyFill="1" applyBorder="1" applyAlignment="1">
      <alignment vertical="top"/>
    </xf>
    <xf numFmtId="0" fontId="1" fillId="0" borderId="17" xfId="0" applyNumberFormat="1" applyFont="1" applyBorder="1" applyAlignment="1">
      <alignment horizontal="center" vertical="center" shrinkToFit="1"/>
    </xf>
    <xf numFmtId="0" fontId="1" fillId="0" borderId="18" xfId="0" applyNumberFormat="1" applyFont="1" applyBorder="1" applyAlignment="1">
      <alignment horizontal="center" vertical="center" shrinkToFit="1"/>
    </xf>
    <xf numFmtId="0" fontId="1" fillId="33" borderId="19"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14" xfId="0" applyNumberFormat="1" applyFont="1" applyFill="1" applyBorder="1" applyAlignment="1">
      <alignment horizontal="center" vertical="center" shrinkToFit="1"/>
    </xf>
    <xf numFmtId="0" fontId="1" fillId="0" borderId="0" xfId="0" applyFont="1" applyAlignment="1">
      <alignment horizontal="right" vertical="center"/>
    </xf>
    <xf numFmtId="205" fontId="10" fillId="0" borderId="10" xfId="0" applyNumberFormat="1" applyFont="1" applyBorder="1" applyAlignment="1">
      <alignment vertical="center" shrinkToFit="1"/>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8" fontId="10" fillId="0" borderId="10" xfId="0" applyNumberFormat="1" applyFont="1" applyBorder="1" applyAlignment="1">
      <alignment vertical="center"/>
    </xf>
    <xf numFmtId="187" fontId="10" fillId="0" borderId="10" xfId="0" applyNumberFormat="1" applyFont="1" applyBorder="1" applyAlignment="1">
      <alignment vertical="center"/>
    </xf>
    <xf numFmtId="205" fontId="13" fillId="0" borderId="0" xfId="0" applyNumberFormat="1" applyFont="1" applyBorder="1" applyAlignment="1">
      <alignment vertical="center" shrinkToFit="1"/>
    </xf>
    <xf numFmtId="187" fontId="13" fillId="0" borderId="0" xfId="0" applyNumberFormat="1" applyFont="1" applyBorder="1" applyAlignment="1">
      <alignment vertical="center" shrinkToFit="1"/>
    </xf>
    <xf numFmtId="188" fontId="13" fillId="0" borderId="0" xfId="0" applyNumberFormat="1" applyFont="1" applyBorder="1" applyAlignment="1">
      <alignment vertical="center" shrinkToFit="1"/>
    </xf>
    <xf numFmtId="205" fontId="10" fillId="34" borderId="20" xfId="0" applyNumberFormat="1" applyFont="1" applyFill="1" applyBorder="1" applyAlignment="1">
      <alignment horizontal="right" vertical="center" shrinkToFit="1"/>
    </xf>
    <xf numFmtId="205" fontId="10" fillId="34" borderId="21" xfId="0" applyNumberFormat="1" applyFont="1" applyFill="1" applyBorder="1" applyAlignment="1">
      <alignment horizontal="right" vertical="center" shrinkToFit="1"/>
    </xf>
    <xf numFmtId="205" fontId="10" fillId="34" borderId="22" xfId="0" applyNumberFormat="1" applyFont="1" applyFill="1" applyBorder="1" applyAlignment="1">
      <alignment horizontal="right" vertical="center" shrinkToFit="1"/>
    </xf>
    <xf numFmtId="205" fontId="10" fillId="34" borderId="23" xfId="0" applyNumberFormat="1" applyFont="1" applyFill="1" applyBorder="1" applyAlignment="1">
      <alignment horizontal="right" vertical="center" shrinkToFit="1"/>
    </xf>
    <xf numFmtId="41" fontId="10" fillId="0" borderId="24" xfId="0" applyNumberFormat="1" applyFont="1" applyFill="1" applyBorder="1" applyAlignment="1">
      <alignment horizontal="right" vertical="center" shrinkToFit="1"/>
    </xf>
    <xf numFmtId="41" fontId="10" fillId="0" borderId="25" xfId="0" applyNumberFormat="1" applyFont="1" applyFill="1" applyBorder="1" applyAlignment="1">
      <alignment horizontal="right" vertical="center" shrinkToFit="1"/>
    </xf>
    <xf numFmtId="41" fontId="10" fillId="0" borderId="26" xfId="0" applyNumberFormat="1" applyFont="1" applyFill="1" applyBorder="1" applyAlignment="1">
      <alignment horizontal="right" vertical="center" shrinkToFit="1"/>
    </xf>
    <xf numFmtId="41" fontId="10" fillId="0" borderId="27" xfId="0" applyNumberFormat="1" applyFont="1" applyFill="1" applyBorder="1" applyAlignment="1">
      <alignment horizontal="right" vertical="center" shrinkToFit="1"/>
    </xf>
    <xf numFmtId="204" fontId="10" fillId="0" borderId="28" xfId="0" applyNumberFormat="1" applyFont="1" applyFill="1" applyBorder="1" applyAlignment="1">
      <alignment horizontal="right" vertical="center" shrinkToFit="1"/>
    </xf>
    <xf numFmtId="204" fontId="10" fillId="0" borderId="29" xfId="0" applyNumberFormat="1" applyFont="1" applyFill="1" applyBorder="1" applyAlignment="1">
      <alignment horizontal="right" vertical="center" shrinkToFit="1"/>
    </xf>
    <xf numFmtId="204" fontId="10" fillId="0" borderId="30" xfId="0" applyNumberFormat="1" applyFont="1" applyFill="1" applyBorder="1" applyAlignment="1">
      <alignment horizontal="right" vertical="center" shrinkToFit="1"/>
    </xf>
    <xf numFmtId="204" fontId="10" fillId="0" borderId="31" xfId="0" applyNumberFormat="1" applyFont="1" applyFill="1" applyBorder="1" applyAlignment="1">
      <alignment horizontal="right" vertical="center" shrinkToFit="1"/>
    </xf>
    <xf numFmtId="204" fontId="10" fillId="0" borderId="32" xfId="0" applyNumberFormat="1" applyFont="1" applyFill="1" applyBorder="1" applyAlignment="1">
      <alignment horizontal="right" vertical="center" shrinkToFit="1"/>
    </xf>
    <xf numFmtId="204" fontId="10" fillId="0" borderId="33" xfId="0" applyNumberFormat="1" applyFont="1" applyFill="1" applyBorder="1" applyAlignment="1">
      <alignment horizontal="right" vertical="center" shrinkToFit="1"/>
    </xf>
    <xf numFmtId="204" fontId="10" fillId="0" borderId="34" xfId="0" applyNumberFormat="1" applyFont="1" applyFill="1" applyBorder="1" applyAlignment="1">
      <alignment horizontal="right" vertical="center" shrinkToFit="1"/>
    </xf>
    <xf numFmtId="204" fontId="10" fillId="0" borderId="35" xfId="0" applyNumberFormat="1" applyFont="1" applyFill="1" applyBorder="1" applyAlignment="1">
      <alignment horizontal="right" vertical="center" shrinkToFit="1"/>
    </xf>
    <xf numFmtId="204" fontId="10" fillId="0" borderId="36" xfId="0" applyNumberFormat="1" applyFont="1" applyFill="1" applyBorder="1" applyAlignment="1">
      <alignment horizontal="right" vertical="center" shrinkToFit="1"/>
    </xf>
    <xf numFmtId="204" fontId="10" fillId="0" borderId="37" xfId="0" applyNumberFormat="1" applyFont="1" applyFill="1" applyBorder="1" applyAlignment="1">
      <alignment horizontal="right" vertical="center" shrinkToFit="1"/>
    </xf>
    <xf numFmtId="204" fontId="10" fillId="0" borderId="38" xfId="0" applyNumberFormat="1" applyFont="1" applyFill="1" applyBorder="1" applyAlignment="1">
      <alignment horizontal="right" vertical="center" shrinkToFit="1"/>
    </xf>
    <xf numFmtId="204" fontId="10" fillId="0" borderId="39" xfId="0" applyNumberFormat="1" applyFont="1" applyFill="1" applyBorder="1" applyAlignment="1">
      <alignment horizontal="right" vertical="center" shrinkToFit="1"/>
    </xf>
    <xf numFmtId="204" fontId="10" fillId="0" borderId="40" xfId="0" applyNumberFormat="1" applyFont="1" applyFill="1" applyBorder="1" applyAlignment="1">
      <alignment horizontal="right" vertical="center" shrinkToFit="1"/>
    </xf>
    <xf numFmtId="204" fontId="10" fillId="0" borderId="41" xfId="0" applyNumberFormat="1" applyFont="1" applyFill="1" applyBorder="1" applyAlignment="1">
      <alignment horizontal="right" vertical="center" shrinkToFit="1"/>
    </xf>
    <xf numFmtId="204" fontId="10" fillId="0" borderId="42" xfId="0" applyNumberFormat="1" applyFont="1" applyFill="1" applyBorder="1" applyAlignment="1">
      <alignment horizontal="right" vertical="center" shrinkToFit="1"/>
    </xf>
    <xf numFmtId="204" fontId="10" fillId="0" borderId="43" xfId="0" applyNumberFormat="1" applyFont="1" applyFill="1" applyBorder="1" applyAlignment="1">
      <alignment horizontal="right" vertical="center" shrinkToFit="1"/>
    </xf>
    <xf numFmtId="204" fontId="10" fillId="0" borderId="44" xfId="0" applyNumberFormat="1" applyFont="1" applyFill="1" applyBorder="1" applyAlignment="1">
      <alignment horizontal="right" vertical="center" shrinkToFit="1"/>
    </xf>
    <xf numFmtId="204" fontId="10" fillId="0" borderId="45" xfId="0" applyNumberFormat="1" applyFont="1" applyFill="1" applyBorder="1" applyAlignment="1">
      <alignment horizontal="right" vertical="center" shrinkToFit="1"/>
    </xf>
    <xf numFmtId="204" fontId="10" fillId="0" borderId="46" xfId="0" applyNumberFormat="1" applyFont="1" applyFill="1" applyBorder="1" applyAlignment="1">
      <alignment horizontal="right" vertical="center" shrinkToFit="1"/>
    </xf>
    <xf numFmtId="204" fontId="10" fillId="0" borderId="47" xfId="0" applyNumberFormat="1" applyFont="1" applyFill="1" applyBorder="1" applyAlignment="1">
      <alignment horizontal="right" vertical="center" shrinkToFit="1"/>
    </xf>
    <xf numFmtId="41" fontId="10" fillId="0" borderId="48" xfId="0" applyNumberFormat="1" applyFont="1" applyFill="1" applyBorder="1" applyAlignment="1">
      <alignment horizontal="right" vertical="center" shrinkToFit="1"/>
    </xf>
    <xf numFmtId="41" fontId="10" fillId="0" borderId="49" xfId="0" applyNumberFormat="1" applyFont="1" applyFill="1" applyBorder="1" applyAlignment="1">
      <alignment horizontal="right" vertical="center" shrinkToFit="1"/>
    </xf>
    <xf numFmtId="41" fontId="10" fillId="0" borderId="50" xfId="0" applyNumberFormat="1" applyFont="1" applyFill="1" applyBorder="1" applyAlignment="1">
      <alignment horizontal="right" vertical="center" shrinkToFit="1"/>
    </xf>
    <xf numFmtId="41" fontId="10" fillId="0" borderId="51" xfId="0" applyNumberFormat="1" applyFont="1" applyFill="1" applyBorder="1" applyAlignment="1">
      <alignment horizontal="right" vertical="center" shrinkToFit="1"/>
    </xf>
    <xf numFmtId="41" fontId="10" fillId="0" borderId="27" xfId="0" applyNumberFormat="1" applyFont="1" applyFill="1" applyBorder="1" applyAlignment="1">
      <alignment vertical="center" shrinkToFit="1"/>
    </xf>
    <xf numFmtId="187" fontId="10" fillId="0" borderId="18" xfId="0" applyNumberFormat="1" applyFont="1" applyBorder="1" applyAlignment="1">
      <alignment vertical="center" shrinkToFit="1"/>
    </xf>
    <xf numFmtId="188" fontId="10" fillId="0" borderId="18" xfId="0" applyNumberFormat="1" applyFont="1" applyBorder="1" applyAlignment="1">
      <alignment vertical="center" shrinkToFit="1"/>
    </xf>
    <xf numFmtId="41" fontId="10" fillId="0" borderId="0" xfId="0" applyNumberFormat="1" applyFont="1" applyFill="1" applyBorder="1" applyAlignment="1">
      <alignment horizontal="right" vertical="center" shrinkToFit="1"/>
    </xf>
    <xf numFmtId="41" fontId="10" fillId="0" borderId="52" xfId="0" applyNumberFormat="1" applyFont="1" applyFill="1" applyBorder="1" applyAlignment="1">
      <alignment horizontal="right" vertical="center" shrinkToFit="1"/>
    </xf>
    <xf numFmtId="41" fontId="10" fillId="0" borderId="53" xfId="0" applyNumberFormat="1" applyFont="1" applyFill="1" applyBorder="1" applyAlignment="1">
      <alignment horizontal="right" vertical="center" shrinkToFit="1"/>
    </xf>
    <xf numFmtId="41" fontId="10" fillId="0" borderId="54" xfId="0" applyNumberFormat="1" applyFont="1" applyFill="1" applyBorder="1" applyAlignment="1">
      <alignment horizontal="right" vertical="center" shrinkToFit="1"/>
    </xf>
    <xf numFmtId="41" fontId="10" fillId="0" borderId="55" xfId="0" applyNumberFormat="1" applyFont="1" applyFill="1" applyBorder="1" applyAlignment="1">
      <alignment horizontal="left" vertical="center" shrinkToFit="1"/>
    </xf>
    <xf numFmtId="41" fontId="10" fillId="0" borderId="55" xfId="0" applyNumberFormat="1" applyFont="1" applyFill="1" applyBorder="1" applyAlignment="1">
      <alignment horizontal="right" vertical="center" shrinkToFit="1"/>
    </xf>
    <xf numFmtId="41" fontId="10" fillId="0" borderId="56" xfId="0" applyNumberFormat="1" applyFont="1" applyFill="1" applyBorder="1" applyAlignment="1">
      <alignment horizontal="right" vertical="center" shrinkToFit="1"/>
    </xf>
    <xf numFmtId="181" fontId="10" fillId="0" borderId="45" xfId="0" applyNumberFormat="1" applyFont="1" applyFill="1" applyBorder="1" applyAlignment="1">
      <alignment horizontal="right" vertical="center" shrinkToFit="1"/>
    </xf>
    <xf numFmtId="181" fontId="10" fillId="0" borderId="46" xfId="0" applyNumberFormat="1" applyFont="1" applyFill="1" applyBorder="1" applyAlignment="1">
      <alignment horizontal="right" vertical="center" shrinkToFit="1"/>
    </xf>
    <xf numFmtId="210" fontId="10" fillId="0" borderId="46" xfId="0" applyNumberFormat="1" applyFont="1" applyFill="1" applyBorder="1" applyAlignment="1">
      <alignment horizontal="right" vertical="center" shrinkToFit="1"/>
    </xf>
    <xf numFmtId="181" fontId="10" fillId="0" borderId="47" xfId="0" applyNumberFormat="1" applyFont="1" applyFill="1" applyBorder="1" applyAlignment="1">
      <alignment horizontal="right" vertical="center" shrinkToFit="1"/>
    </xf>
    <xf numFmtId="41" fontId="10" fillId="0" borderId="57" xfId="0" applyNumberFormat="1" applyFont="1" applyFill="1" applyBorder="1" applyAlignment="1">
      <alignment horizontal="right" vertical="center" shrinkToFit="1"/>
    </xf>
    <xf numFmtId="41" fontId="10" fillId="0" borderId="58" xfId="0" applyNumberFormat="1" applyFont="1" applyFill="1" applyBorder="1" applyAlignment="1">
      <alignment horizontal="right" vertical="center" shrinkToFit="1"/>
    </xf>
    <xf numFmtId="41" fontId="10" fillId="0" borderId="59" xfId="0" applyNumberFormat="1" applyFont="1" applyFill="1" applyBorder="1" applyAlignment="1">
      <alignment horizontal="right" vertical="center" shrinkToFit="1"/>
    </xf>
    <xf numFmtId="181" fontId="10" fillId="0" borderId="41" xfId="0" applyNumberFormat="1" applyFont="1" applyFill="1" applyBorder="1" applyAlignment="1">
      <alignment horizontal="right" vertical="center" shrinkToFit="1"/>
    </xf>
    <xf numFmtId="181" fontId="10" fillId="0" borderId="42" xfId="0" applyNumberFormat="1" applyFont="1" applyFill="1" applyBorder="1" applyAlignment="1">
      <alignment horizontal="right" vertical="center" shrinkToFit="1"/>
    </xf>
    <xf numFmtId="181" fontId="10" fillId="0" borderId="43" xfId="0" applyNumberFormat="1" applyFont="1" applyFill="1" applyBorder="1" applyAlignment="1">
      <alignment horizontal="right" vertical="center" shrinkToFit="1"/>
    </xf>
    <xf numFmtId="181" fontId="10" fillId="0" borderId="60" xfId="0" applyNumberFormat="1" applyFont="1" applyFill="1" applyBorder="1" applyAlignment="1">
      <alignment horizontal="right" vertical="center" shrinkToFit="1"/>
    </xf>
    <xf numFmtId="181" fontId="10" fillId="0" borderId="61" xfId="0" applyNumberFormat="1" applyFont="1" applyFill="1" applyBorder="1" applyAlignment="1">
      <alignment horizontal="right" vertical="center" shrinkToFit="1"/>
    </xf>
    <xf numFmtId="181" fontId="10" fillId="0" borderId="62" xfId="0" applyNumberFormat="1" applyFont="1" applyFill="1" applyBorder="1" applyAlignment="1">
      <alignment horizontal="right" vertical="center" shrinkToFit="1"/>
    </xf>
    <xf numFmtId="180" fontId="10" fillId="34" borderId="22" xfId="0" applyNumberFormat="1" applyFont="1" applyFill="1" applyBorder="1" applyAlignment="1">
      <alignment horizontal="right" vertical="center" shrinkToFit="1"/>
    </xf>
    <xf numFmtId="180" fontId="10" fillId="34" borderId="21" xfId="0" applyNumberFormat="1" applyFont="1" applyFill="1" applyBorder="1" applyAlignment="1">
      <alignment horizontal="right" vertical="center" shrinkToFit="1"/>
    </xf>
    <xf numFmtId="180" fontId="10" fillId="34" borderId="23" xfId="0" applyNumberFormat="1" applyFont="1" applyFill="1" applyBorder="1" applyAlignment="1">
      <alignment horizontal="right" vertical="center" shrinkToFit="1"/>
    </xf>
    <xf numFmtId="180" fontId="10" fillId="34" borderId="63" xfId="0" applyNumberFormat="1" applyFont="1" applyFill="1" applyBorder="1" applyAlignment="1">
      <alignment horizontal="right" vertical="center" shrinkToFit="1"/>
    </xf>
    <xf numFmtId="180" fontId="10" fillId="34" borderId="64" xfId="0" applyNumberFormat="1" applyFont="1" applyFill="1" applyBorder="1" applyAlignment="1">
      <alignment horizontal="right" vertical="center" shrinkToFit="1"/>
    </xf>
    <xf numFmtId="180" fontId="10" fillId="34" borderId="65" xfId="0" applyNumberFormat="1" applyFont="1" applyFill="1" applyBorder="1" applyAlignment="1">
      <alignment horizontal="right" vertical="center" shrinkToFit="1"/>
    </xf>
    <xf numFmtId="0" fontId="8" fillId="0" borderId="0" xfId="0" applyFont="1" applyAlignment="1">
      <alignment vertical="center" shrinkToFit="1"/>
    </xf>
    <xf numFmtId="0" fontId="8" fillId="0" borderId="0" xfId="0" applyFont="1" applyAlignment="1">
      <alignment vertical="center"/>
    </xf>
    <xf numFmtId="0" fontId="9" fillId="0" borderId="0" xfId="0" applyFont="1" applyAlignment="1">
      <alignment vertical="center" shrinkToFit="1"/>
    </xf>
    <xf numFmtId="0" fontId="9" fillId="0" borderId="0" xfId="0" applyFont="1" applyAlignment="1">
      <alignment vertical="center"/>
    </xf>
    <xf numFmtId="41" fontId="10" fillId="0" borderId="36" xfId="0" applyNumberFormat="1" applyFont="1" applyFill="1" applyBorder="1" applyAlignment="1">
      <alignment horizontal="right" vertical="center" shrinkToFit="1"/>
    </xf>
    <xf numFmtId="41" fontId="10" fillId="0" borderId="66" xfId="0" applyNumberFormat="1" applyFont="1" applyFill="1" applyBorder="1" applyAlignment="1">
      <alignment horizontal="right" vertical="center" shrinkToFit="1"/>
    </xf>
    <xf numFmtId="181" fontId="10" fillId="0" borderId="44" xfId="0" applyNumberFormat="1" applyFont="1" applyFill="1" applyBorder="1" applyAlignment="1">
      <alignment horizontal="right" vertical="center" shrinkToFit="1"/>
    </xf>
    <xf numFmtId="180" fontId="10" fillId="34" borderId="20" xfId="0" applyNumberFormat="1" applyFont="1" applyFill="1" applyBorder="1" applyAlignment="1">
      <alignment horizontal="right" vertical="center" shrinkToFit="1"/>
    </xf>
    <xf numFmtId="208" fontId="10" fillId="0" borderId="44" xfId="0" applyNumberFormat="1" applyFont="1" applyFill="1" applyBorder="1" applyAlignment="1">
      <alignment horizontal="right" vertical="center" shrinkToFit="1"/>
    </xf>
    <xf numFmtId="180" fontId="10" fillId="34" borderId="67" xfId="0" applyNumberFormat="1" applyFont="1" applyFill="1" applyBorder="1" applyAlignment="1">
      <alignment horizontal="right" vertical="center" shrinkToFit="1"/>
    </xf>
    <xf numFmtId="181" fontId="10" fillId="0" borderId="40" xfId="0" applyNumberFormat="1" applyFont="1" applyFill="1" applyBorder="1" applyAlignment="1">
      <alignment horizontal="right" vertical="center" shrinkToFit="1"/>
    </xf>
    <xf numFmtId="181" fontId="10" fillId="0" borderId="68" xfId="0" applyNumberFormat="1" applyFont="1" applyFill="1" applyBorder="1" applyAlignment="1">
      <alignment horizontal="right" vertical="center" shrinkToFit="1"/>
    </xf>
    <xf numFmtId="0" fontId="1" fillId="0" borderId="0" xfId="0" applyNumberFormat="1" applyFont="1" applyFill="1" applyBorder="1" applyAlignment="1">
      <alignment horizontal="right" vertical="center"/>
    </xf>
    <xf numFmtId="205" fontId="10" fillId="0" borderId="17" xfId="0" applyNumberFormat="1" applyFont="1" applyBorder="1" applyAlignment="1">
      <alignment vertical="center" shrinkToFit="1"/>
    </xf>
    <xf numFmtId="187" fontId="10" fillId="0" borderId="17" xfId="0" applyNumberFormat="1" applyFont="1" applyBorder="1" applyAlignment="1">
      <alignment vertical="center" shrinkToFit="1"/>
    </xf>
    <xf numFmtId="188" fontId="10" fillId="0" borderId="17" xfId="0" applyNumberFormat="1" applyFont="1" applyBorder="1" applyAlignment="1">
      <alignment vertical="center" shrinkToFit="1"/>
    </xf>
    <xf numFmtId="205" fontId="10" fillId="0" borderId="18" xfId="0" applyNumberFormat="1" applyFont="1" applyBorder="1" applyAlignment="1">
      <alignment vertical="center" shrinkToFit="1"/>
    </xf>
    <xf numFmtId="0" fontId="1" fillId="0" borderId="0" xfId="0" applyNumberFormat="1" applyFont="1" applyBorder="1" applyAlignment="1">
      <alignment vertical="center"/>
    </xf>
    <xf numFmtId="180" fontId="10" fillId="35" borderId="20" xfId="0" applyNumberFormat="1" applyFont="1" applyFill="1" applyBorder="1" applyAlignment="1">
      <alignment horizontal="right" vertical="center" shrinkToFit="1"/>
    </xf>
    <xf numFmtId="205" fontId="10" fillId="35" borderId="20" xfId="0" applyNumberFormat="1" applyFont="1" applyFill="1" applyBorder="1" applyAlignment="1">
      <alignment horizontal="right" vertical="center" shrinkToFit="1"/>
    </xf>
    <xf numFmtId="0" fontId="1" fillId="0" borderId="69" xfId="0" applyFont="1" applyFill="1" applyBorder="1" applyAlignment="1">
      <alignment horizontal="center" vertical="center" textRotation="255" shrinkToFit="1"/>
    </xf>
    <xf numFmtId="0" fontId="0" fillId="0" borderId="70" xfId="0" applyBorder="1" applyAlignment="1">
      <alignment horizontal="center" vertical="center" textRotation="255" shrinkToFit="1"/>
    </xf>
    <xf numFmtId="0" fontId="1" fillId="0" borderId="7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0" fontId="1" fillId="0" borderId="73" xfId="0" applyNumberFormat="1" applyFont="1" applyFill="1" applyBorder="1" applyAlignment="1">
      <alignment horizontal="center" vertical="center" shrinkToFit="1"/>
    </xf>
    <xf numFmtId="0" fontId="1" fillId="0" borderId="74" xfId="0" applyNumberFormat="1" applyFont="1" applyFill="1" applyBorder="1" applyAlignment="1">
      <alignment horizontal="center" vertical="center" shrinkToFit="1"/>
    </xf>
    <xf numFmtId="0" fontId="1" fillId="0" borderId="69" xfId="0" applyFont="1" applyFill="1" applyBorder="1" applyAlignment="1">
      <alignment horizontal="center" vertical="center" textRotation="255" wrapText="1" shrinkToFit="1"/>
    </xf>
    <xf numFmtId="0" fontId="0" fillId="0" borderId="70" xfId="0" applyBorder="1" applyAlignment="1">
      <alignment horizontal="center" vertical="center" textRotation="255" wrapText="1" shrinkToFit="1"/>
    </xf>
    <xf numFmtId="0" fontId="0" fillId="0" borderId="75" xfId="0" applyBorder="1" applyAlignment="1">
      <alignment horizontal="center" vertical="center" textRotation="255" wrapText="1" shrinkToFit="1"/>
    </xf>
    <xf numFmtId="0" fontId="1" fillId="0" borderId="76" xfId="0" applyNumberFormat="1" applyFont="1" applyFill="1" applyBorder="1" applyAlignment="1">
      <alignment horizontal="center" vertical="center" shrinkToFit="1"/>
    </xf>
    <xf numFmtId="0" fontId="1" fillId="0" borderId="77" xfId="0" applyNumberFormat="1" applyFont="1" applyFill="1" applyBorder="1" applyAlignment="1">
      <alignment horizontal="center" vertical="center" shrinkToFit="1"/>
    </xf>
    <xf numFmtId="0" fontId="1" fillId="0" borderId="78" xfId="0" applyFont="1" applyFill="1" applyBorder="1" applyAlignment="1">
      <alignment horizontal="center" vertical="center" shrinkToFit="1"/>
    </xf>
    <xf numFmtId="0" fontId="1" fillId="0" borderId="79" xfId="0" applyFont="1" applyFill="1" applyBorder="1" applyAlignment="1">
      <alignment horizontal="center" vertical="center" shrinkToFit="1"/>
    </xf>
    <xf numFmtId="0" fontId="1" fillId="34" borderId="80" xfId="0" applyFont="1" applyFill="1" applyBorder="1" applyAlignment="1">
      <alignment horizontal="center" vertical="center" shrinkToFit="1"/>
    </xf>
    <xf numFmtId="0" fontId="0" fillId="34" borderId="81" xfId="0"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82" xfId="0" applyFont="1" applyFill="1" applyBorder="1" applyAlignment="1">
      <alignment horizontal="center" vertical="center" shrinkToFit="1"/>
    </xf>
    <xf numFmtId="0" fontId="1" fillId="0" borderId="83" xfId="0" applyFont="1" applyFill="1" applyBorder="1" applyAlignment="1">
      <alignment horizontal="center" vertical="center" shrinkToFit="1"/>
    </xf>
    <xf numFmtId="0" fontId="1" fillId="0" borderId="84" xfId="0" applyFont="1" applyFill="1" applyBorder="1" applyAlignment="1">
      <alignment horizontal="center" vertical="center" shrinkToFit="1"/>
    </xf>
    <xf numFmtId="0" fontId="1" fillId="0" borderId="85" xfId="0" applyFont="1" applyFill="1" applyBorder="1" applyAlignment="1">
      <alignment horizontal="center" vertical="center" shrinkToFit="1"/>
    </xf>
    <xf numFmtId="0" fontId="1" fillId="0" borderId="86" xfId="0" applyFont="1" applyFill="1" applyBorder="1" applyAlignment="1">
      <alignment horizontal="center" vertical="center" shrinkToFit="1"/>
    </xf>
    <xf numFmtId="0" fontId="1" fillId="0" borderId="87" xfId="0" applyFont="1" applyFill="1" applyBorder="1" applyAlignment="1">
      <alignment horizontal="center" vertical="center" shrinkToFit="1"/>
    </xf>
    <xf numFmtId="0" fontId="1" fillId="34" borderId="88" xfId="0" applyFont="1" applyFill="1" applyBorder="1" applyAlignment="1">
      <alignment horizontal="center" vertical="center" shrinkToFit="1"/>
    </xf>
    <xf numFmtId="0" fontId="0" fillId="34" borderId="89" xfId="0" applyFill="1" applyBorder="1" applyAlignment="1">
      <alignment horizontal="center" vertical="center" shrinkToFit="1"/>
    </xf>
    <xf numFmtId="0" fontId="0" fillId="0" borderId="81" xfId="0" applyBorder="1" applyAlignment="1">
      <alignment horizontal="center" vertical="center" shrinkToFit="1"/>
    </xf>
    <xf numFmtId="0" fontId="0" fillId="0" borderId="75" xfId="0" applyBorder="1" applyAlignment="1">
      <alignment horizontal="center" vertical="center" textRotation="255" shrinkToFit="1"/>
    </xf>
    <xf numFmtId="0" fontId="1" fillId="0" borderId="90" xfId="0" applyNumberFormat="1" applyFont="1" applyFill="1" applyBorder="1" applyAlignment="1">
      <alignment horizontal="center" vertical="center" shrinkToFit="1"/>
    </xf>
    <xf numFmtId="0" fontId="1" fillId="0" borderId="91" xfId="0" applyNumberFormat="1"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75" xfId="0" applyBorder="1" applyAlignment="1">
      <alignment horizontal="center" vertical="center" shrinkToFit="1"/>
    </xf>
    <xf numFmtId="0" fontId="1" fillId="0" borderId="92" xfId="0" applyFont="1" applyFill="1" applyBorder="1" applyAlignment="1">
      <alignment horizontal="center" vertical="center" textRotation="255" shrinkToFit="1"/>
    </xf>
    <xf numFmtId="0" fontId="0" fillId="0" borderId="93" xfId="0" applyBorder="1" applyAlignment="1">
      <alignment horizontal="center" vertical="center" textRotation="255" shrinkToFit="1"/>
    </xf>
    <xf numFmtId="0" fontId="0" fillId="0" borderId="94" xfId="0" applyBorder="1" applyAlignment="1">
      <alignment horizontal="center" vertical="center" textRotation="255" shrinkToFit="1"/>
    </xf>
    <xf numFmtId="0" fontId="14" fillId="0" borderId="0" xfId="0" applyFont="1" applyAlignment="1">
      <alignment vertical="center" shrinkToFit="1"/>
    </xf>
    <xf numFmtId="0" fontId="15" fillId="0" borderId="0" xfId="0" applyFont="1" applyAlignment="1">
      <alignment vertical="center"/>
    </xf>
    <xf numFmtId="0" fontId="10" fillId="0" borderId="83" xfId="0" applyNumberFormat="1" applyFont="1" applyBorder="1" applyAlignment="1">
      <alignment horizontal="left" vertical="center" shrinkToFit="1"/>
    </xf>
    <xf numFmtId="0" fontId="1" fillId="33" borderId="95" xfId="0" applyNumberFormat="1" applyFont="1" applyFill="1" applyBorder="1" applyAlignment="1">
      <alignment horizontal="center" vertical="center" shrinkToFit="1"/>
    </xf>
    <xf numFmtId="0" fontId="1" fillId="33" borderId="19" xfId="0" applyNumberFormat="1" applyFont="1" applyFill="1" applyBorder="1" applyAlignment="1">
      <alignment horizontal="center" vertical="center" shrinkToFit="1"/>
    </xf>
    <xf numFmtId="0" fontId="1" fillId="0" borderId="96" xfId="0" applyNumberFormat="1" applyFont="1" applyFill="1" applyBorder="1" applyAlignment="1">
      <alignment vertical="center" shrinkToFit="1"/>
    </xf>
    <xf numFmtId="0" fontId="1" fillId="0" borderId="97" xfId="0" applyNumberFormat="1" applyFont="1" applyFill="1" applyBorder="1" applyAlignment="1">
      <alignment vertical="center" shrinkToFit="1"/>
    </xf>
    <xf numFmtId="0" fontId="1" fillId="0" borderId="98" xfId="0" applyNumberFormat="1" applyFont="1" applyFill="1" applyBorder="1" applyAlignment="1">
      <alignment vertical="center" shrinkToFit="1"/>
    </xf>
    <xf numFmtId="0" fontId="1" fillId="0" borderId="99" xfId="0" applyNumberFormat="1" applyFont="1" applyFill="1" applyBorder="1" applyAlignment="1">
      <alignment vertical="center" shrinkToFit="1"/>
    </xf>
    <xf numFmtId="0" fontId="1" fillId="0" borderId="74" xfId="0" applyNumberFormat="1" applyFont="1" applyFill="1" applyBorder="1" applyAlignment="1">
      <alignment vertical="center" shrinkToFit="1"/>
    </xf>
    <xf numFmtId="0" fontId="1" fillId="0" borderId="100" xfId="0" applyNumberFormat="1" applyFont="1" applyFill="1" applyBorder="1" applyAlignment="1">
      <alignment vertical="center" shrinkToFit="1"/>
    </xf>
    <xf numFmtId="0" fontId="1" fillId="0" borderId="101" xfId="0" applyFont="1" applyFill="1" applyBorder="1" applyAlignment="1">
      <alignment vertical="center" shrinkToFit="1"/>
    </xf>
    <xf numFmtId="0" fontId="1" fillId="0" borderId="79" xfId="0" applyFont="1" applyFill="1" applyBorder="1" applyAlignment="1">
      <alignment vertical="center" shrinkToFit="1"/>
    </xf>
    <xf numFmtId="0" fontId="1" fillId="0" borderId="102" xfId="0" applyFont="1" applyFill="1" applyBorder="1" applyAlignment="1">
      <alignment vertical="center" shrinkToFit="1"/>
    </xf>
    <xf numFmtId="0" fontId="1" fillId="34" borderId="103" xfId="0" applyFont="1" applyFill="1"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1" fillId="0" borderId="104" xfId="0" applyFont="1" applyFill="1" applyBorder="1" applyAlignment="1">
      <alignment horizontal="center" vertical="center" shrinkToFit="1"/>
    </xf>
    <xf numFmtId="0" fontId="1" fillId="0" borderId="105" xfId="0" applyFont="1" applyFill="1" applyBorder="1" applyAlignment="1">
      <alignment horizontal="center" vertical="center" shrinkToFit="1"/>
    </xf>
    <xf numFmtId="0" fontId="1" fillId="0" borderId="70" xfId="0" applyFont="1" applyFill="1" applyBorder="1" applyAlignment="1">
      <alignment horizontal="center" vertical="center" textRotation="255" wrapText="1"/>
    </xf>
    <xf numFmtId="0" fontId="0" fillId="0" borderId="70" xfId="0" applyBorder="1" applyAlignment="1">
      <alignment horizontal="center" vertical="center" textRotation="255" wrapText="1"/>
    </xf>
    <xf numFmtId="0" fontId="0" fillId="0" borderId="75" xfId="0" applyBorder="1" applyAlignment="1">
      <alignment horizontal="center" vertical="center" textRotation="255" wrapText="1"/>
    </xf>
    <xf numFmtId="0" fontId="0" fillId="0" borderId="93" xfId="0" applyBorder="1" applyAlignment="1">
      <alignment/>
    </xf>
    <xf numFmtId="0" fontId="0" fillId="0" borderId="94" xfId="0" applyBorder="1" applyAlignment="1">
      <alignment/>
    </xf>
    <xf numFmtId="0" fontId="0" fillId="0" borderId="93" xfId="0" applyFill="1" applyBorder="1" applyAlignment="1">
      <alignment horizontal="center" vertical="center" shrinkToFit="1"/>
    </xf>
    <xf numFmtId="0" fontId="0" fillId="0" borderId="94" xfId="0" applyFill="1" applyBorder="1" applyAlignment="1">
      <alignment horizontal="center" vertical="center" shrinkToFit="1"/>
    </xf>
    <xf numFmtId="0" fontId="10" fillId="0" borderId="12" xfId="0" applyNumberFormat="1" applyFont="1" applyBorder="1" applyAlignment="1">
      <alignment horizontal="left" vertical="center" shrinkToFit="1"/>
    </xf>
    <xf numFmtId="0" fontId="10" fillId="0" borderId="0" xfId="0" applyNumberFormat="1" applyFont="1" applyFill="1" applyBorder="1" applyAlignment="1">
      <alignment horizontal="left" vertical="center" shrinkToFit="1"/>
    </xf>
    <xf numFmtId="0" fontId="16"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17</xdr:row>
      <xdr:rowOff>47625</xdr:rowOff>
    </xdr:from>
    <xdr:to>
      <xdr:col>2</xdr:col>
      <xdr:colOff>323850</xdr:colOff>
      <xdr:row>19</xdr:row>
      <xdr:rowOff>219075</xdr:rowOff>
    </xdr:to>
    <xdr:sp>
      <xdr:nvSpPr>
        <xdr:cNvPr id="1" name="AutoShape 1"/>
        <xdr:cNvSpPr>
          <a:spLocks/>
        </xdr:cNvSpPr>
      </xdr:nvSpPr>
      <xdr:spPr>
        <a:xfrm>
          <a:off x="2466975" y="4962525"/>
          <a:ext cx="104775" cy="7429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A1:K174"/>
  <sheetViews>
    <sheetView showGridLines="0" tabSelected="1" view="pageBreakPreview" zoomScale="75" zoomScaleNormal="75" zoomScaleSheetLayoutView="75" zoomScalePageLayoutView="0" workbookViewId="0" topLeftCell="A1">
      <selection activeCell="G9" sqref="G9"/>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116" t="s">
        <v>103</v>
      </c>
      <c r="B1" s="115"/>
      <c r="C1" s="115"/>
      <c r="D1" s="115"/>
      <c r="E1" s="115"/>
      <c r="F1" s="115"/>
      <c r="G1" s="115"/>
      <c r="H1" s="115"/>
      <c r="I1" s="115"/>
      <c r="J1" s="6"/>
      <c r="K1" s="6"/>
    </row>
    <row r="2" spans="1:11" ht="26.25" customHeight="1">
      <c r="A2" s="6"/>
      <c r="B2" s="6"/>
      <c r="C2" s="6"/>
      <c r="D2" s="6"/>
      <c r="E2" s="6"/>
      <c r="F2" s="6"/>
      <c r="G2" s="6"/>
      <c r="H2" s="6"/>
      <c r="I2" s="6"/>
      <c r="J2" s="6"/>
      <c r="K2" s="6"/>
    </row>
    <row r="3" spans="1:11" ht="19.5" customHeight="1">
      <c r="A3" s="118" t="s">
        <v>108</v>
      </c>
      <c r="B3" s="117"/>
      <c r="C3" s="117"/>
      <c r="D3" s="117"/>
      <c r="E3" s="117"/>
      <c r="F3" s="117"/>
      <c r="G3" s="117"/>
      <c r="H3" s="117"/>
      <c r="I3" s="117"/>
      <c r="J3" s="11"/>
      <c r="K3" s="11"/>
    </row>
    <row r="4" spans="5:11" ht="22.5" customHeight="1">
      <c r="E4" s="10"/>
      <c r="F4" s="10"/>
      <c r="G4" s="10"/>
      <c r="H4" s="10"/>
      <c r="I4" s="10"/>
      <c r="J4" s="10"/>
      <c r="K4" s="10"/>
    </row>
    <row r="5" spans="1:10" ht="22.5" customHeight="1">
      <c r="A5" s="27" t="s">
        <v>102</v>
      </c>
      <c r="B5" s="20"/>
      <c r="C5" s="20"/>
      <c r="D5" s="15"/>
      <c r="E5" s="9" t="s">
        <v>11</v>
      </c>
      <c r="F5" s="19"/>
      <c r="J5" s="9"/>
    </row>
    <row r="6" spans="1:11" ht="22.5" customHeight="1">
      <c r="A6" s="7" t="s">
        <v>6</v>
      </c>
      <c r="B6" s="7" t="s">
        <v>7</v>
      </c>
      <c r="C6" s="7" t="s">
        <v>8</v>
      </c>
      <c r="D6" s="7" t="s">
        <v>9</v>
      </c>
      <c r="E6" s="7" t="s">
        <v>10</v>
      </c>
      <c r="F6" s="17"/>
      <c r="G6" s="5"/>
      <c r="H6" s="5"/>
      <c r="I6" s="5"/>
      <c r="J6" s="5"/>
      <c r="K6" s="5"/>
    </row>
    <row r="7" spans="1:11" ht="22.5" customHeight="1">
      <c r="A7" s="2" t="s">
        <v>0</v>
      </c>
      <c r="B7" s="47">
        <v>18308</v>
      </c>
      <c r="C7" s="47">
        <v>8239</v>
      </c>
      <c r="D7" s="48">
        <f>C7/B7*100</f>
        <v>45.00218483722963</v>
      </c>
      <c r="E7" s="47">
        <v>8239</v>
      </c>
      <c r="F7" s="17"/>
      <c r="G7" s="5"/>
      <c r="H7" s="5"/>
      <c r="I7" s="5"/>
      <c r="J7" s="5"/>
      <c r="K7" s="5"/>
    </row>
    <row r="8" spans="1:11" ht="22.5" customHeight="1">
      <c r="A8" s="2" t="s">
        <v>1</v>
      </c>
      <c r="B8" s="47">
        <v>14848</v>
      </c>
      <c r="C8" s="47">
        <v>4512</v>
      </c>
      <c r="D8" s="48">
        <f>C8/B8*100</f>
        <v>30.387931034482758</v>
      </c>
      <c r="E8" s="47">
        <v>4512</v>
      </c>
      <c r="F8" s="17"/>
      <c r="G8" s="5"/>
      <c r="H8" s="5"/>
      <c r="I8" s="5"/>
      <c r="J8" s="5"/>
      <c r="K8" s="5"/>
    </row>
    <row r="9" spans="1:11" ht="22.5" customHeight="1">
      <c r="A9" s="2" t="s">
        <v>5</v>
      </c>
      <c r="B9" s="50">
        <v>7244</v>
      </c>
      <c r="C9" s="50">
        <v>3402</v>
      </c>
      <c r="D9" s="49">
        <f>C9/B9*100</f>
        <v>46.96300386526781</v>
      </c>
      <c r="E9" s="50">
        <v>3402</v>
      </c>
      <c r="F9" s="17"/>
      <c r="G9" s="5"/>
      <c r="H9" s="5"/>
      <c r="I9" s="5"/>
      <c r="J9" s="5"/>
      <c r="K9" s="5"/>
    </row>
    <row r="10" spans="1:11" ht="22.5" customHeight="1" thickBot="1">
      <c r="A10" s="41" t="s">
        <v>2</v>
      </c>
      <c r="B10" s="87">
        <v>707</v>
      </c>
      <c r="C10" s="87">
        <v>358</v>
      </c>
      <c r="D10" s="88">
        <f>C10/B10*100</f>
        <v>50.636492220650645</v>
      </c>
      <c r="E10" s="87">
        <v>358</v>
      </c>
      <c r="F10" s="18"/>
      <c r="G10" s="5"/>
      <c r="H10" s="5"/>
      <c r="I10" s="5"/>
      <c r="J10" s="5"/>
      <c r="K10" s="5"/>
    </row>
    <row r="11" spans="1:11" ht="22.5" customHeight="1" thickTop="1">
      <c r="A11" s="40" t="s">
        <v>3</v>
      </c>
      <c r="B11" s="47">
        <f>SUM(B7:B10)</f>
        <v>41107</v>
      </c>
      <c r="C11" s="47">
        <f>SUM(C7:C10)</f>
        <v>16511</v>
      </c>
      <c r="D11" s="48">
        <f>C11/B11*100</f>
        <v>40.165908482740164</v>
      </c>
      <c r="E11" s="47">
        <f>SUM(E7:E10)</f>
        <v>16511</v>
      </c>
      <c r="F11" s="17"/>
      <c r="G11" s="5"/>
      <c r="H11" s="5"/>
      <c r="I11" s="5"/>
      <c r="J11" s="5"/>
      <c r="K11" s="5"/>
    </row>
    <row r="12" spans="1:6" ht="22.5" customHeight="1">
      <c r="A12" s="12"/>
      <c r="B12" s="16"/>
      <c r="C12" s="16"/>
      <c r="D12" s="16"/>
      <c r="E12" s="13"/>
      <c r="F12" s="45" t="s">
        <v>110</v>
      </c>
    </row>
    <row r="13" spans="1:9" ht="22.5" customHeight="1">
      <c r="A13" s="169" t="s">
        <v>109</v>
      </c>
      <c r="B13" s="170"/>
      <c r="C13" s="170"/>
      <c r="D13" s="170"/>
      <c r="E13" s="170"/>
      <c r="F13" s="170"/>
      <c r="G13" s="170"/>
      <c r="H13" s="170"/>
      <c r="I13" s="170"/>
    </row>
    <row r="14" spans="10:11" ht="22.5" customHeight="1">
      <c r="J14" s="4"/>
      <c r="K14" s="4"/>
    </row>
    <row r="15" ht="22.5" customHeight="1">
      <c r="H15" s="21"/>
    </row>
    <row r="16" spans="1:9" ht="22.5" customHeight="1" thickBot="1">
      <c r="A16" s="171" t="s">
        <v>27</v>
      </c>
      <c r="B16" s="171"/>
      <c r="C16" s="171"/>
      <c r="D16" s="171"/>
      <c r="E16" s="171"/>
      <c r="F16" s="171"/>
      <c r="G16" s="171"/>
      <c r="I16" s="22"/>
    </row>
    <row r="17" spans="1:8" ht="22.5" customHeight="1" thickBot="1">
      <c r="A17" s="172" t="s">
        <v>13</v>
      </c>
      <c r="B17" s="173"/>
      <c r="C17" s="173"/>
      <c r="D17" s="23" t="s">
        <v>14</v>
      </c>
      <c r="E17" s="42" t="s">
        <v>0</v>
      </c>
      <c r="F17" s="24" t="s">
        <v>1</v>
      </c>
      <c r="G17" s="25" t="s">
        <v>5</v>
      </c>
      <c r="H17" s="26" t="s">
        <v>2</v>
      </c>
    </row>
    <row r="18" spans="1:8" ht="22.5" customHeight="1">
      <c r="A18" s="174" t="s">
        <v>104</v>
      </c>
      <c r="B18" s="175"/>
      <c r="C18" s="176"/>
      <c r="D18" s="119">
        <v>190621</v>
      </c>
      <c r="E18" s="89">
        <v>18308</v>
      </c>
      <c r="F18" s="90">
        <v>14848</v>
      </c>
      <c r="G18" s="90">
        <v>7244</v>
      </c>
      <c r="H18" s="91">
        <v>707</v>
      </c>
    </row>
    <row r="19" spans="1:8" ht="22.5" customHeight="1">
      <c r="A19" s="177" t="s">
        <v>106</v>
      </c>
      <c r="B19" s="178"/>
      <c r="C19" s="179"/>
      <c r="D19" s="82">
        <v>69265</v>
      </c>
      <c r="E19" s="83">
        <v>8239</v>
      </c>
      <c r="F19" s="84">
        <v>4512</v>
      </c>
      <c r="G19" s="84">
        <v>3402</v>
      </c>
      <c r="H19" s="85">
        <v>358</v>
      </c>
    </row>
    <row r="20" spans="1:8" ht="22.5" customHeight="1" thickBot="1">
      <c r="A20" s="180" t="s">
        <v>105</v>
      </c>
      <c r="B20" s="181"/>
      <c r="C20" s="182"/>
      <c r="D20" s="74">
        <f>D19/D18*100</f>
        <v>36.33650017574139</v>
      </c>
      <c r="E20" s="75">
        <f>E19/E18*100</f>
        <v>45.00218483722963</v>
      </c>
      <c r="F20" s="76">
        <f>F19/F18*100</f>
        <v>30.387931034482758</v>
      </c>
      <c r="G20" s="76">
        <f>G19/G18*100</f>
        <v>46.96300386526781</v>
      </c>
      <c r="H20" s="77">
        <f>H19/H18*100</f>
        <v>50.636492220650645</v>
      </c>
    </row>
    <row r="21" spans="1:8" ht="22.5" customHeight="1">
      <c r="A21" s="166" t="s">
        <v>15</v>
      </c>
      <c r="B21" s="183" t="s">
        <v>33</v>
      </c>
      <c r="C21" s="149"/>
      <c r="D21" s="54">
        <v>71443</v>
      </c>
      <c r="E21" s="55">
        <v>8483</v>
      </c>
      <c r="F21" s="56">
        <v>4640</v>
      </c>
      <c r="G21" s="56">
        <v>3514</v>
      </c>
      <c r="H21" s="57">
        <v>377</v>
      </c>
    </row>
    <row r="22" spans="1:8" ht="22.5" customHeight="1">
      <c r="A22" s="184"/>
      <c r="B22" s="144" t="s">
        <v>16</v>
      </c>
      <c r="C22" s="145"/>
      <c r="D22" s="58">
        <v>48851</v>
      </c>
      <c r="E22" s="59">
        <v>5959</v>
      </c>
      <c r="F22" s="60">
        <v>3264</v>
      </c>
      <c r="G22" s="60">
        <v>2464</v>
      </c>
      <c r="H22" s="61">
        <v>258</v>
      </c>
    </row>
    <row r="23" spans="1:8" ht="22.5" customHeight="1">
      <c r="A23" s="184"/>
      <c r="B23" s="137" t="s">
        <v>17</v>
      </c>
      <c r="C23" s="138"/>
      <c r="D23" s="62">
        <f>D22/D21*100</f>
        <v>68.37758772727909</v>
      </c>
      <c r="E23" s="63">
        <f>E22/E21*100</f>
        <v>70.24637510314747</v>
      </c>
      <c r="F23" s="64">
        <f>F22/F21*100</f>
        <v>70.34482758620689</v>
      </c>
      <c r="G23" s="64">
        <f>G22/G21*100</f>
        <v>70.1195219123506</v>
      </c>
      <c r="H23" s="65">
        <f>H22/H21*100</f>
        <v>68.43501326259947</v>
      </c>
    </row>
    <row r="24" spans="1:8" ht="22.5" customHeight="1">
      <c r="A24" s="184"/>
      <c r="B24" s="144" t="s">
        <v>18</v>
      </c>
      <c r="C24" s="145"/>
      <c r="D24" s="58">
        <v>22574</v>
      </c>
      <c r="E24" s="59">
        <v>2521</v>
      </c>
      <c r="F24" s="60">
        <v>1375</v>
      </c>
      <c r="G24" s="60">
        <v>1049</v>
      </c>
      <c r="H24" s="61">
        <v>119</v>
      </c>
    </row>
    <row r="25" spans="1:8" ht="22.5" customHeight="1">
      <c r="A25" s="184"/>
      <c r="B25" s="137" t="s">
        <v>17</v>
      </c>
      <c r="C25" s="138"/>
      <c r="D25" s="66">
        <f>D24/D21*100</f>
        <v>31.597217362092856</v>
      </c>
      <c r="E25" s="67">
        <f>E24/E21*100</f>
        <v>29.718260049510786</v>
      </c>
      <c r="F25" s="68">
        <f>F24/F21*100</f>
        <v>29.63362068965517</v>
      </c>
      <c r="G25" s="68">
        <f>G24/G21*100</f>
        <v>29.85202048947069</v>
      </c>
      <c r="H25" s="69">
        <f>H24/H21*100</f>
        <v>31.56498673740053</v>
      </c>
    </row>
    <row r="26" spans="1:8" ht="22.5" customHeight="1">
      <c r="A26" s="184"/>
      <c r="B26" s="162" t="s">
        <v>19</v>
      </c>
      <c r="C26" s="163"/>
      <c r="D26" s="58">
        <v>18</v>
      </c>
      <c r="E26" s="59">
        <v>3</v>
      </c>
      <c r="F26" s="60">
        <v>1</v>
      </c>
      <c r="G26" s="60">
        <v>1</v>
      </c>
      <c r="H26" s="61">
        <v>0</v>
      </c>
    </row>
    <row r="27" spans="1:8" ht="22.5" customHeight="1" thickBot="1">
      <c r="A27" s="185"/>
      <c r="B27" s="137" t="s">
        <v>17</v>
      </c>
      <c r="C27" s="138"/>
      <c r="D27" s="70">
        <f>D26/D21*100</f>
        <v>0.02519491062805313</v>
      </c>
      <c r="E27" s="71">
        <f>E26/E21*100</f>
        <v>0.035364847341742306</v>
      </c>
      <c r="F27" s="72">
        <f>F26/F21*100</f>
        <v>0.021551724137931036</v>
      </c>
      <c r="G27" s="72">
        <f>G26/G21*100</f>
        <v>0.028457598178713718</v>
      </c>
      <c r="H27" s="73">
        <f>H26/H21*100</f>
        <v>0</v>
      </c>
    </row>
    <row r="28" spans="1:8" ht="22.5" customHeight="1">
      <c r="A28" s="135" t="s">
        <v>20</v>
      </c>
      <c r="B28" s="148" t="s">
        <v>33</v>
      </c>
      <c r="C28" s="149"/>
      <c r="D28" s="54">
        <v>71443</v>
      </c>
      <c r="E28" s="55">
        <v>8483</v>
      </c>
      <c r="F28" s="56">
        <v>4640</v>
      </c>
      <c r="G28" s="56">
        <v>3514</v>
      </c>
      <c r="H28" s="57">
        <v>377</v>
      </c>
    </row>
    <row r="29" spans="1:8" ht="22.5" customHeight="1">
      <c r="A29" s="164"/>
      <c r="B29" s="144" t="s">
        <v>111</v>
      </c>
      <c r="C29" s="145"/>
      <c r="D29" s="58">
        <v>4119</v>
      </c>
      <c r="E29" s="59">
        <v>499</v>
      </c>
      <c r="F29" s="60">
        <v>261</v>
      </c>
      <c r="G29" s="60">
        <v>237</v>
      </c>
      <c r="H29" s="61">
        <v>22</v>
      </c>
    </row>
    <row r="30" spans="1:8" ht="22.5" customHeight="1">
      <c r="A30" s="164"/>
      <c r="B30" s="137" t="s">
        <v>17</v>
      </c>
      <c r="C30" s="138"/>
      <c r="D30" s="70">
        <f>D29/D28*100</f>
        <v>5.765435382052826</v>
      </c>
      <c r="E30" s="63">
        <f>E29/E28*100</f>
        <v>5.88235294117647</v>
      </c>
      <c r="F30" s="64">
        <f>F29/F28*100</f>
        <v>5.625</v>
      </c>
      <c r="G30" s="64">
        <f>G29/G28*100</f>
        <v>6.744450768355151</v>
      </c>
      <c r="H30" s="65">
        <f>H29/H28*100</f>
        <v>5.835543766578249</v>
      </c>
    </row>
    <row r="31" spans="1:8" ht="22.5" customHeight="1">
      <c r="A31" s="164"/>
      <c r="B31" s="139" t="s">
        <v>112</v>
      </c>
      <c r="C31" s="140"/>
      <c r="D31" s="82">
        <v>50144</v>
      </c>
      <c r="E31" s="83">
        <v>6080</v>
      </c>
      <c r="F31" s="84">
        <v>3314</v>
      </c>
      <c r="G31" s="84">
        <v>2540</v>
      </c>
      <c r="H31" s="85">
        <v>267</v>
      </c>
    </row>
    <row r="32" spans="1:8" ht="22.5" customHeight="1">
      <c r="A32" s="164"/>
      <c r="B32" s="137" t="s">
        <v>17</v>
      </c>
      <c r="C32" s="138"/>
      <c r="D32" s="66">
        <f>D31/D28*100</f>
        <v>70.18742214072758</v>
      </c>
      <c r="E32" s="67">
        <f>E31/E28*100</f>
        <v>71.6727572792644</v>
      </c>
      <c r="F32" s="68">
        <f>F31/F28*100</f>
        <v>71.42241379310344</v>
      </c>
      <c r="G32" s="68">
        <f>G31/G28*100</f>
        <v>72.28229937393283</v>
      </c>
      <c r="H32" s="69">
        <f>H31/H28*100</f>
        <v>70.82228116710876</v>
      </c>
    </row>
    <row r="33" spans="1:8" ht="22.5" customHeight="1">
      <c r="A33" s="164"/>
      <c r="B33" s="162" t="s">
        <v>113</v>
      </c>
      <c r="C33" s="163"/>
      <c r="D33" s="58">
        <v>17171</v>
      </c>
      <c r="E33" s="59">
        <v>1904</v>
      </c>
      <c r="F33" s="60">
        <v>1065</v>
      </c>
      <c r="G33" s="60">
        <v>737</v>
      </c>
      <c r="H33" s="61">
        <v>88</v>
      </c>
    </row>
    <row r="34" spans="1:8" ht="22.5" customHeight="1">
      <c r="A34" s="164"/>
      <c r="B34" s="137" t="s">
        <v>17</v>
      </c>
      <c r="C34" s="138"/>
      <c r="D34" s="70">
        <f>D33/D28*100</f>
        <v>24.034545021905576</v>
      </c>
      <c r="E34" s="71">
        <f>E33/E28*100</f>
        <v>22.44488977955912</v>
      </c>
      <c r="F34" s="72">
        <f>F33/F28*100</f>
        <v>22.95258620689655</v>
      </c>
      <c r="G34" s="72">
        <f>G33/G28*100</f>
        <v>20.97324985771201</v>
      </c>
      <c r="H34" s="73">
        <f>H33/H28*100</f>
        <v>23.342175066312997</v>
      </c>
    </row>
    <row r="35" spans="1:8" ht="22.5" customHeight="1">
      <c r="A35" s="164"/>
      <c r="B35" s="186" t="s">
        <v>19</v>
      </c>
      <c r="C35" s="187"/>
      <c r="D35" s="120">
        <v>10</v>
      </c>
      <c r="E35" s="92">
        <v>0</v>
      </c>
      <c r="F35" s="93">
        <v>0</v>
      </c>
      <c r="G35" s="94">
        <v>0</v>
      </c>
      <c r="H35" s="95">
        <v>0</v>
      </c>
    </row>
    <row r="36" spans="1:8" ht="22.5" customHeight="1" thickBot="1">
      <c r="A36" s="165"/>
      <c r="B36" s="152" t="s">
        <v>17</v>
      </c>
      <c r="C36" s="153"/>
      <c r="D36" s="121">
        <f>D35/D28*100</f>
        <v>0.01399717257114063</v>
      </c>
      <c r="E36" s="96">
        <f>E35/E28*100</f>
        <v>0</v>
      </c>
      <c r="F36" s="97">
        <f>F35/F28*100</f>
        <v>0</v>
      </c>
      <c r="G36" s="98">
        <f>G35/G28*100</f>
        <v>0</v>
      </c>
      <c r="H36" s="99">
        <f>H35/H28*100</f>
        <v>0</v>
      </c>
    </row>
    <row r="37" spans="1:8" ht="22.5" customHeight="1">
      <c r="A37" s="166" t="s">
        <v>21</v>
      </c>
      <c r="B37" s="183" t="s">
        <v>33</v>
      </c>
      <c r="C37" s="149"/>
      <c r="D37" s="54">
        <v>71443</v>
      </c>
      <c r="E37" s="55">
        <v>8483</v>
      </c>
      <c r="F37" s="56">
        <v>4640</v>
      </c>
      <c r="G37" s="56">
        <v>3514</v>
      </c>
      <c r="H37" s="57">
        <v>377</v>
      </c>
    </row>
    <row r="38" spans="1:8" ht="22.5" customHeight="1">
      <c r="A38" s="167"/>
      <c r="B38" s="144" t="s">
        <v>22</v>
      </c>
      <c r="C38" s="145"/>
      <c r="D38" s="58">
        <v>37153</v>
      </c>
      <c r="E38" s="59">
        <v>4304</v>
      </c>
      <c r="F38" s="60">
        <v>2597</v>
      </c>
      <c r="G38" s="60">
        <v>1844</v>
      </c>
      <c r="H38" s="61">
        <v>227</v>
      </c>
    </row>
    <row r="39" spans="1:8" ht="22.5" customHeight="1">
      <c r="A39" s="167"/>
      <c r="B39" s="137" t="s">
        <v>17</v>
      </c>
      <c r="C39" s="138"/>
      <c r="D39" s="70">
        <f>D38/D37*100</f>
        <v>52.00369525355878</v>
      </c>
      <c r="E39" s="71">
        <f>E38/E37*100</f>
        <v>50.73676765295296</v>
      </c>
      <c r="F39" s="72">
        <f>F38/F37*100</f>
        <v>55.9698275862069</v>
      </c>
      <c r="G39" s="72">
        <f>G38/G37*100</f>
        <v>52.47581104154809</v>
      </c>
      <c r="H39" s="73">
        <f>H38/H37*100</f>
        <v>60.212201591511935</v>
      </c>
    </row>
    <row r="40" spans="1:8" ht="22.5" customHeight="1">
      <c r="A40" s="167"/>
      <c r="B40" s="139" t="s">
        <v>23</v>
      </c>
      <c r="C40" s="140"/>
      <c r="D40" s="82">
        <v>16208</v>
      </c>
      <c r="E40" s="83">
        <v>1920</v>
      </c>
      <c r="F40" s="84">
        <v>981</v>
      </c>
      <c r="G40" s="84">
        <v>717</v>
      </c>
      <c r="H40" s="85">
        <v>74</v>
      </c>
    </row>
    <row r="41" spans="1:8" ht="22.5" customHeight="1">
      <c r="A41" s="167"/>
      <c r="B41" s="137" t="s">
        <v>17</v>
      </c>
      <c r="C41" s="138"/>
      <c r="D41" s="70">
        <f>D40/D37*100</f>
        <v>22.686617303304732</v>
      </c>
      <c r="E41" s="71">
        <f>E40/E37*100</f>
        <v>22.633502298715076</v>
      </c>
      <c r="F41" s="72">
        <f>F40/F37*100</f>
        <v>21.142241379310345</v>
      </c>
      <c r="G41" s="72">
        <f>G40/G37*100</f>
        <v>20.404097894137735</v>
      </c>
      <c r="H41" s="73">
        <f>H40/H37*100</f>
        <v>19.628647214854112</v>
      </c>
    </row>
    <row r="42" spans="1:8" ht="22.5" customHeight="1">
      <c r="A42" s="167"/>
      <c r="B42" s="139" t="s">
        <v>24</v>
      </c>
      <c r="C42" s="140"/>
      <c r="D42" s="82">
        <v>18075</v>
      </c>
      <c r="E42" s="83">
        <v>2259</v>
      </c>
      <c r="F42" s="84">
        <v>1062</v>
      </c>
      <c r="G42" s="84">
        <v>953</v>
      </c>
      <c r="H42" s="85">
        <v>76</v>
      </c>
    </row>
    <row r="43" spans="1:8" ht="22.5" customHeight="1">
      <c r="A43" s="167"/>
      <c r="B43" s="137" t="s">
        <v>17</v>
      </c>
      <c r="C43" s="138"/>
      <c r="D43" s="70">
        <f>D42/D37*100</f>
        <v>25.299889422336687</v>
      </c>
      <c r="E43" s="71">
        <f>E42/E37*100</f>
        <v>26.629730048331957</v>
      </c>
      <c r="F43" s="72">
        <f>F42/F37*100</f>
        <v>22.887931034482758</v>
      </c>
      <c r="G43" s="72">
        <f>G42/G37*100</f>
        <v>27.120091064314174</v>
      </c>
      <c r="H43" s="73">
        <f>H42/H37*100</f>
        <v>20.159151193633953</v>
      </c>
    </row>
    <row r="44" spans="1:8" ht="22.5" customHeight="1">
      <c r="A44" s="167"/>
      <c r="B44" s="186" t="s">
        <v>19</v>
      </c>
      <c r="C44" s="187"/>
      <c r="D44" s="120">
        <v>7</v>
      </c>
      <c r="E44" s="92">
        <v>0</v>
      </c>
      <c r="F44" s="93">
        <v>0</v>
      </c>
      <c r="G44" s="94">
        <v>0</v>
      </c>
      <c r="H44" s="95">
        <v>0</v>
      </c>
    </row>
    <row r="45" spans="1:8" ht="22.5" customHeight="1" thickBot="1">
      <c r="A45" s="168"/>
      <c r="B45" s="152" t="s">
        <v>17</v>
      </c>
      <c r="C45" s="153"/>
      <c r="D45" s="121">
        <f>D44/D37*100</f>
        <v>0.00979802079979844</v>
      </c>
      <c r="E45" s="96">
        <f>E44/E37*100</f>
        <v>0</v>
      </c>
      <c r="F45" s="97">
        <f>F44/F37*100</f>
        <v>0</v>
      </c>
      <c r="G45" s="98">
        <f>G44/G37*100</f>
        <v>0</v>
      </c>
      <c r="H45" s="99">
        <f>H44/H37*100</f>
        <v>0</v>
      </c>
    </row>
    <row r="46" spans="1:8" ht="22.5" customHeight="1">
      <c r="A46" s="135" t="s">
        <v>28</v>
      </c>
      <c r="B46" s="148" t="s">
        <v>33</v>
      </c>
      <c r="C46" s="160"/>
      <c r="D46" s="122">
        <v>71443</v>
      </c>
      <c r="E46" s="110">
        <v>8483</v>
      </c>
      <c r="F46" s="109">
        <v>4640</v>
      </c>
      <c r="G46" s="109">
        <v>3514</v>
      </c>
      <c r="H46" s="111">
        <v>377</v>
      </c>
    </row>
    <row r="47" spans="1:8" ht="22.5" customHeight="1">
      <c r="A47" s="136"/>
      <c r="B47" s="144" t="s">
        <v>29</v>
      </c>
      <c r="C47" s="145"/>
      <c r="D47" s="58">
        <v>53623</v>
      </c>
      <c r="E47" s="59">
        <v>6328</v>
      </c>
      <c r="F47" s="60">
        <v>3498</v>
      </c>
      <c r="G47" s="60">
        <v>2838</v>
      </c>
      <c r="H47" s="61">
        <v>279</v>
      </c>
    </row>
    <row r="48" spans="1:8" ht="22.5" customHeight="1">
      <c r="A48" s="136"/>
      <c r="B48" s="137" t="s">
        <v>17</v>
      </c>
      <c r="C48" s="138"/>
      <c r="D48" s="70">
        <f>D47/D46*100</f>
        <v>75.0570384782274</v>
      </c>
      <c r="E48" s="63">
        <f>E47/E46*100</f>
        <v>74.59625132618177</v>
      </c>
      <c r="F48" s="64">
        <f>F47/F46*100</f>
        <v>75.38793103448276</v>
      </c>
      <c r="G48" s="64">
        <f>G47/G46*100</f>
        <v>80.76266363118953</v>
      </c>
      <c r="H48" s="65">
        <f>H47/H46*100</f>
        <v>74.0053050397878</v>
      </c>
    </row>
    <row r="49" spans="1:8" ht="22.5" customHeight="1">
      <c r="A49" s="136"/>
      <c r="B49" s="139" t="s">
        <v>30</v>
      </c>
      <c r="C49" s="140"/>
      <c r="D49" s="82">
        <v>15634</v>
      </c>
      <c r="E49" s="83">
        <v>1886</v>
      </c>
      <c r="F49" s="84">
        <v>1000</v>
      </c>
      <c r="G49" s="84">
        <v>614</v>
      </c>
      <c r="H49" s="85">
        <v>87</v>
      </c>
    </row>
    <row r="50" spans="1:8" ht="22.5" customHeight="1">
      <c r="A50" s="136"/>
      <c r="B50" s="137" t="s">
        <v>17</v>
      </c>
      <c r="C50" s="138"/>
      <c r="D50" s="66">
        <f>D49/D46*100</f>
        <v>21.883179597721263</v>
      </c>
      <c r="E50" s="67">
        <f>E49/E46*100</f>
        <v>22.232700695508665</v>
      </c>
      <c r="F50" s="68">
        <f>F49/F46*100</f>
        <v>21.551724137931032</v>
      </c>
      <c r="G50" s="68">
        <f>G49/G46*100</f>
        <v>17.47296528173022</v>
      </c>
      <c r="H50" s="69">
        <f>H49/H46*100</f>
        <v>23.076923076923077</v>
      </c>
    </row>
    <row r="51" spans="1:8" ht="22.5" customHeight="1">
      <c r="A51" s="136"/>
      <c r="B51" s="162" t="s">
        <v>31</v>
      </c>
      <c r="C51" s="163"/>
      <c r="D51" s="58">
        <v>2181</v>
      </c>
      <c r="E51" s="59">
        <v>269</v>
      </c>
      <c r="F51" s="60">
        <v>142</v>
      </c>
      <c r="G51" s="60">
        <v>62</v>
      </c>
      <c r="H51" s="61">
        <v>11</v>
      </c>
    </row>
    <row r="52" spans="1:8" ht="22.5" customHeight="1">
      <c r="A52" s="136"/>
      <c r="B52" s="137" t="s">
        <v>17</v>
      </c>
      <c r="C52" s="138"/>
      <c r="D52" s="70">
        <f>D51/D46*100</f>
        <v>3.0527833377657716</v>
      </c>
      <c r="E52" s="71">
        <f>E51/E46*100</f>
        <v>3.17104797830956</v>
      </c>
      <c r="F52" s="72">
        <f>F51/F46*100</f>
        <v>3.060344827586207</v>
      </c>
      <c r="G52" s="72">
        <f>G51/G46*100</f>
        <v>1.7643710870802503</v>
      </c>
      <c r="H52" s="73">
        <f>H51/H46*100</f>
        <v>2.9177718832891246</v>
      </c>
    </row>
    <row r="53" spans="1:8" ht="22.5" customHeight="1">
      <c r="A53" s="136"/>
      <c r="B53" s="186" t="s">
        <v>32</v>
      </c>
      <c r="C53" s="187"/>
      <c r="D53" s="120">
        <v>5</v>
      </c>
      <c r="E53" s="92">
        <v>0</v>
      </c>
      <c r="F53" s="93">
        <v>0</v>
      </c>
      <c r="G53" s="94">
        <v>0</v>
      </c>
      <c r="H53" s="95">
        <v>0</v>
      </c>
    </row>
    <row r="54" spans="1:8" ht="22.5" customHeight="1" thickBot="1">
      <c r="A54" s="161"/>
      <c r="B54" s="152" t="s">
        <v>17</v>
      </c>
      <c r="C54" s="153"/>
      <c r="D54" s="121">
        <f>D53/D46*100</f>
        <v>0.006998586285570315</v>
      </c>
      <c r="E54" s="96">
        <f>E53/E46*100</f>
        <v>0</v>
      </c>
      <c r="F54" s="97">
        <f>F53/F46*100</f>
        <v>0</v>
      </c>
      <c r="G54" s="98">
        <f>G53/G46*100</f>
        <v>0</v>
      </c>
      <c r="H54" s="99">
        <f>H53/H46*100</f>
        <v>0</v>
      </c>
    </row>
    <row r="55" spans="1:8" ht="22.5" customHeight="1">
      <c r="A55" s="135" t="s">
        <v>36</v>
      </c>
      <c r="B55" s="148" t="s">
        <v>33</v>
      </c>
      <c r="C55" s="160"/>
      <c r="D55" s="133">
        <v>71443</v>
      </c>
      <c r="E55" s="110">
        <v>8483</v>
      </c>
      <c r="F55" s="109">
        <v>4640</v>
      </c>
      <c r="G55" s="109">
        <v>3514</v>
      </c>
      <c r="H55" s="111">
        <v>377</v>
      </c>
    </row>
    <row r="56" spans="1:8" ht="22.5" customHeight="1">
      <c r="A56" s="136"/>
      <c r="B56" s="144" t="s">
        <v>25</v>
      </c>
      <c r="C56" s="145"/>
      <c r="D56" s="58">
        <v>58243</v>
      </c>
      <c r="E56" s="59">
        <v>7773</v>
      </c>
      <c r="F56" s="60">
        <v>4349</v>
      </c>
      <c r="G56" s="60">
        <v>3272</v>
      </c>
      <c r="H56" s="61">
        <v>344</v>
      </c>
    </row>
    <row r="57" spans="1:8" ht="22.5" customHeight="1">
      <c r="A57" s="136"/>
      <c r="B57" s="137" t="s">
        <v>17</v>
      </c>
      <c r="C57" s="138"/>
      <c r="D57" s="70">
        <f>D56/D55*100</f>
        <v>81.52373220609437</v>
      </c>
      <c r="E57" s="71">
        <f>E56/E55*100</f>
        <v>91.63031946245432</v>
      </c>
      <c r="F57" s="72">
        <f>F56/F55*100</f>
        <v>93.72844827586206</v>
      </c>
      <c r="G57" s="72">
        <f>G56/G55*100</f>
        <v>93.11326124075127</v>
      </c>
      <c r="H57" s="73">
        <f>H56/H55*100</f>
        <v>91.24668435013263</v>
      </c>
    </row>
    <row r="58" spans="1:8" ht="22.5" customHeight="1">
      <c r="A58" s="136"/>
      <c r="B58" s="139" t="s">
        <v>34</v>
      </c>
      <c r="C58" s="140"/>
      <c r="D58" s="82">
        <v>3291</v>
      </c>
      <c r="E58" s="83">
        <v>483</v>
      </c>
      <c r="F58" s="84">
        <v>200</v>
      </c>
      <c r="G58" s="84">
        <v>173</v>
      </c>
      <c r="H58" s="85">
        <v>17</v>
      </c>
    </row>
    <row r="59" spans="1:8" ht="22.5" customHeight="1">
      <c r="A59" s="136"/>
      <c r="B59" s="137" t="s">
        <v>17</v>
      </c>
      <c r="C59" s="138"/>
      <c r="D59" s="70">
        <f>D58/D55*100</f>
        <v>4.606469493162381</v>
      </c>
      <c r="E59" s="71">
        <f>E58/E55*100</f>
        <v>5.693740422020512</v>
      </c>
      <c r="F59" s="72">
        <f>F58/F55*100</f>
        <v>4.310344827586207</v>
      </c>
      <c r="G59" s="72">
        <f>G58/G55*100</f>
        <v>4.923164484917473</v>
      </c>
      <c r="H59" s="73">
        <f>H58/H55*100</f>
        <v>4.509283819628647</v>
      </c>
    </row>
    <row r="60" spans="1:8" ht="22.5" customHeight="1">
      <c r="A60" s="136"/>
      <c r="B60" s="139" t="s">
        <v>35</v>
      </c>
      <c r="C60" s="140"/>
      <c r="D60" s="82">
        <v>1736</v>
      </c>
      <c r="E60" s="83">
        <v>227</v>
      </c>
      <c r="F60" s="84">
        <v>91</v>
      </c>
      <c r="G60" s="84">
        <v>69</v>
      </c>
      <c r="H60" s="85">
        <v>16</v>
      </c>
    </row>
    <row r="61" spans="1:8" ht="22.5" customHeight="1">
      <c r="A61" s="136"/>
      <c r="B61" s="137" t="s">
        <v>17</v>
      </c>
      <c r="C61" s="138"/>
      <c r="D61" s="70">
        <f>D60/D55*100</f>
        <v>2.4299091583500134</v>
      </c>
      <c r="E61" s="71">
        <f>E60/E55*100</f>
        <v>2.675940115525168</v>
      </c>
      <c r="F61" s="72">
        <f>F60/F55*100</f>
        <v>1.9612068965517242</v>
      </c>
      <c r="G61" s="72">
        <f>G60/G55*100</f>
        <v>1.9635742743312465</v>
      </c>
      <c r="H61" s="73">
        <f>H60/H55*100</f>
        <v>4.244031830238726</v>
      </c>
    </row>
    <row r="62" spans="1:8" ht="22.5" customHeight="1">
      <c r="A62" s="136"/>
      <c r="B62" s="139" t="s">
        <v>32</v>
      </c>
      <c r="C62" s="140"/>
      <c r="D62" s="82">
        <v>1</v>
      </c>
      <c r="E62" s="100">
        <f>F62+G62+H62+I62</f>
        <v>0</v>
      </c>
      <c r="F62" s="101">
        <f>G62+H62+I62+J62</f>
        <v>0</v>
      </c>
      <c r="G62" s="101">
        <f>H62+I62+J62+K62</f>
        <v>0</v>
      </c>
      <c r="H62" s="102">
        <f>I62+J62+K62+L62</f>
        <v>0</v>
      </c>
    </row>
    <row r="63" spans="1:8" ht="22.5" customHeight="1" thickBot="1">
      <c r="A63" s="161"/>
      <c r="B63" s="146" t="s">
        <v>17</v>
      </c>
      <c r="C63" s="147"/>
      <c r="D63" s="123">
        <f>D62/D55*100</f>
        <v>0.0013997172571140629</v>
      </c>
      <c r="E63" s="96">
        <f>E62/E55*100</f>
        <v>0</v>
      </c>
      <c r="F63" s="97">
        <f>F62/F55*100</f>
        <v>0</v>
      </c>
      <c r="G63" s="97">
        <f>G62/G55*100</f>
        <v>0</v>
      </c>
      <c r="H63" s="99">
        <f>H62/H55*100</f>
        <v>0</v>
      </c>
    </row>
    <row r="64" spans="1:8" ht="22.5" customHeight="1">
      <c r="A64" s="135" t="s">
        <v>38</v>
      </c>
      <c r="B64" s="148" t="s">
        <v>33</v>
      </c>
      <c r="C64" s="160"/>
      <c r="D64" s="122">
        <v>71443</v>
      </c>
      <c r="E64" s="110">
        <v>8483</v>
      </c>
      <c r="F64" s="109">
        <v>4640</v>
      </c>
      <c r="G64" s="109">
        <v>3514</v>
      </c>
      <c r="H64" s="111">
        <v>377</v>
      </c>
    </row>
    <row r="65" spans="1:8" ht="22.5" customHeight="1">
      <c r="A65" s="136"/>
      <c r="B65" s="144" t="s">
        <v>25</v>
      </c>
      <c r="C65" s="145"/>
      <c r="D65" s="58">
        <v>29528</v>
      </c>
      <c r="E65" s="59">
        <v>4059</v>
      </c>
      <c r="F65" s="60">
        <v>2189</v>
      </c>
      <c r="G65" s="60">
        <v>1520</v>
      </c>
      <c r="H65" s="61">
        <v>192</v>
      </c>
    </row>
    <row r="66" spans="1:8" ht="22.5" customHeight="1">
      <c r="A66" s="136"/>
      <c r="B66" s="137" t="s">
        <v>17</v>
      </c>
      <c r="C66" s="138"/>
      <c r="D66" s="70">
        <f>D65/D64*100</f>
        <v>41.33085116806405</v>
      </c>
      <c r="E66" s="71">
        <f>E65/E64*100</f>
        <v>47.84863845337735</v>
      </c>
      <c r="F66" s="72">
        <f>F65/F64*100</f>
        <v>47.17672413793104</v>
      </c>
      <c r="G66" s="72">
        <f>G65/G64*100</f>
        <v>43.25554923164485</v>
      </c>
      <c r="H66" s="73">
        <f>H65/H64*100</f>
        <v>50.92838196286472</v>
      </c>
    </row>
    <row r="67" spans="1:8" ht="22.5" customHeight="1">
      <c r="A67" s="136"/>
      <c r="B67" s="139" t="s">
        <v>34</v>
      </c>
      <c r="C67" s="140"/>
      <c r="D67" s="82">
        <v>16176</v>
      </c>
      <c r="E67" s="83">
        <v>2211</v>
      </c>
      <c r="F67" s="84">
        <v>1107</v>
      </c>
      <c r="G67" s="84">
        <v>885</v>
      </c>
      <c r="H67" s="85">
        <v>93</v>
      </c>
    </row>
    <row r="68" spans="1:8" ht="22.5" customHeight="1">
      <c r="A68" s="136"/>
      <c r="B68" s="137" t="s">
        <v>17</v>
      </c>
      <c r="C68" s="138"/>
      <c r="D68" s="70">
        <f>D67/D64*100</f>
        <v>22.641826351077082</v>
      </c>
      <c r="E68" s="71">
        <f>E67/E64*100</f>
        <v>26.06389249086408</v>
      </c>
      <c r="F68" s="72">
        <f>F67/F64*100</f>
        <v>23.857758620689655</v>
      </c>
      <c r="G68" s="72">
        <f>G67/G64*100</f>
        <v>25.184974388161642</v>
      </c>
      <c r="H68" s="73">
        <f>H67/H64*100</f>
        <v>24.6684350132626</v>
      </c>
    </row>
    <row r="69" spans="1:8" ht="22.5" customHeight="1">
      <c r="A69" s="136"/>
      <c r="B69" s="139" t="s">
        <v>35</v>
      </c>
      <c r="C69" s="140"/>
      <c r="D69" s="82">
        <v>17565</v>
      </c>
      <c r="E69" s="83">
        <v>2213</v>
      </c>
      <c r="F69" s="84">
        <v>1344</v>
      </c>
      <c r="G69" s="84">
        <v>1109</v>
      </c>
      <c r="H69" s="85">
        <v>92</v>
      </c>
    </row>
    <row r="70" spans="1:8" ht="22.5" customHeight="1">
      <c r="A70" s="136"/>
      <c r="B70" s="137" t="s">
        <v>17</v>
      </c>
      <c r="C70" s="138"/>
      <c r="D70" s="70">
        <f>D69/D64*100</f>
        <v>24.586033621208518</v>
      </c>
      <c r="E70" s="71">
        <f>E69/E64*100</f>
        <v>26.08746905575858</v>
      </c>
      <c r="F70" s="72">
        <f>F69/F64*100</f>
        <v>28.965517241379313</v>
      </c>
      <c r="G70" s="72">
        <f>G69/G64*100</f>
        <v>31.559476380193512</v>
      </c>
      <c r="H70" s="73">
        <f>H69/H64*100</f>
        <v>24.40318302387268</v>
      </c>
    </row>
    <row r="71" spans="1:8" ht="22.5" customHeight="1">
      <c r="A71" s="136"/>
      <c r="B71" s="139" t="s">
        <v>32</v>
      </c>
      <c r="C71" s="140"/>
      <c r="D71" s="82">
        <v>2</v>
      </c>
      <c r="E71" s="100">
        <f>F71+G71+H71+I71</f>
        <v>0</v>
      </c>
      <c r="F71" s="101">
        <f>G71+H71+I71+J71</f>
        <v>0</v>
      </c>
      <c r="G71" s="101">
        <f>H71+I71+J71+K71</f>
        <v>0</v>
      </c>
      <c r="H71" s="102">
        <f>I71+J71+K71+L71</f>
        <v>0</v>
      </c>
    </row>
    <row r="72" spans="1:8" ht="22.5" customHeight="1" thickBot="1">
      <c r="A72" s="161"/>
      <c r="B72" s="146" t="s">
        <v>17</v>
      </c>
      <c r="C72" s="147"/>
      <c r="D72" s="123">
        <f>D71/D64*100</f>
        <v>0.0027994345142281257</v>
      </c>
      <c r="E72" s="96">
        <f>E71/E64*100</f>
        <v>0</v>
      </c>
      <c r="F72" s="97">
        <f>F71/F64*100</f>
        <v>0</v>
      </c>
      <c r="G72" s="97">
        <f>G71/G64*100</f>
        <v>0</v>
      </c>
      <c r="H72" s="99">
        <f>H71/H64*100</f>
        <v>0</v>
      </c>
    </row>
    <row r="73" spans="1:8" ht="22.5" customHeight="1">
      <c r="A73" s="135" t="s">
        <v>39</v>
      </c>
      <c r="B73" s="148" t="s">
        <v>33</v>
      </c>
      <c r="C73" s="160"/>
      <c r="D73" s="122">
        <v>71443</v>
      </c>
      <c r="E73" s="110">
        <v>8483</v>
      </c>
      <c r="F73" s="109">
        <v>4640</v>
      </c>
      <c r="G73" s="109">
        <v>3514</v>
      </c>
      <c r="H73" s="111">
        <v>377</v>
      </c>
    </row>
    <row r="74" spans="1:8" ht="22.5" customHeight="1">
      <c r="A74" s="136"/>
      <c r="B74" s="144" t="s">
        <v>25</v>
      </c>
      <c r="C74" s="145"/>
      <c r="D74" s="58">
        <v>61238</v>
      </c>
      <c r="E74" s="59">
        <v>7225</v>
      </c>
      <c r="F74" s="60">
        <v>3896</v>
      </c>
      <c r="G74" s="60">
        <v>3007</v>
      </c>
      <c r="H74" s="61">
        <v>324</v>
      </c>
    </row>
    <row r="75" spans="1:8" ht="22.5" customHeight="1">
      <c r="A75" s="136"/>
      <c r="B75" s="137" t="s">
        <v>17</v>
      </c>
      <c r="C75" s="138"/>
      <c r="D75" s="70">
        <f>D74/D73*100</f>
        <v>85.71588539115099</v>
      </c>
      <c r="E75" s="71">
        <f>E74/E73*100</f>
        <v>85.17034068136272</v>
      </c>
      <c r="F75" s="72">
        <f>F74/F73*100</f>
        <v>83.9655172413793</v>
      </c>
      <c r="G75" s="72">
        <f>G74/G73*100</f>
        <v>85.57199772339214</v>
      </c>
      <c r="H75" s="73">
        <f>H74/H73*100</f>
        <v>85.94164456233422</v>
      </c>
    </row>
    <row r="76" spans="1:8" ht="22.5" customHeight="1">
      <c r="A76" s="136"/>
      <c r="B76" s="139" t="s">
        <v>34</v>
      </c>
      <c r="C76" s="140"/>
      <c r="D76" s="82">
        <v>8600</v>
      </c>
      <c r="E76" s="83">
        <v>1072</v>
      </c>
      <c r="F76" s="84">
        <v>631</v>
      </c>
      <c r="G76" s="84">
        <v>436</v>
      </c>
      <c r="H76" s="85">
        <v>42</v>
      </c>
    </row>
    <row r="77" spans="1:8" ht="22.5" customHeight="1">
      <c r="A77" s="136"/>
      <c r="B77" s="137" t="s">
        <v>17</v>
      </c>
      <c r="C77" s="138"/>
      <c r="D77" s="70">
        <f>D76/D73*100</f>
        <v>12.037568411180942</v>
      </c>
      <c r="E77" s="71">
        <f>E76/E73*100</f>
        <v>12.63703878344925</v>
      </c>
      <c r="F77" s="72">
        <f>F76/F73*100</f>
        <v>13.599137931034482</v>
      </c>
      <c r="G77" s="72">
        <f>G76/G73*100</f>
        <v>12.40751280591918</v>
      </c>
      <c r="H77" s="73">
        <f>H76/H73*100</f>
        <v>11.140583554376658</v>
      </c>
    </row>
    <row r="78" spans="1:8" ht="22.5" customHeight="1">
      <c r="A78" s="136"/>
      <c r="B78" s="139" t="s">
        <v>35</v>
      </c>
      <c r="C78" s="140"/>
      <c r="D78" s="82">
        <v>1600</v>
      </c>
      <c r="E78" s="83">
        <v>186</v>
      </c>
      <c r="F78" s="84">
        <v>113</v>
      </c>
      <c r="G78" s="84">
        <v>71</v>
      </c>
      <c r="H78" s="85">
        <v>11</v>
      </c>
    </row>
    <row r="79" spans="1:8" ht="22.5" customHeight="1">
      <c r="A79" s="136"/>
      <c r="B79" s="137" t="s">
        <v>17</v>
      </c>
      <c r="C79" s="138"/>
      <c r="D79" s="70">
        <f>D78/D73*100</f>
        <v>2.2395476113825006</v>
      </c>
      <c r="E79" s="71">
        <f>E78/E73*100</f>
        <v>2.192620535188023</v>
      </c>
      <c r="F79" s="72">
        <f>F78/F73*100</f>
        <v>2.435344827586207</v>
      </c>
      <c r="G79" s="72">
        <f>G78/G73*100</f>
        <v>2.020489470688674</v>
      </c>
      <c r="H79" s="73">
        <f>H78/H73*100</f>
        <v>2.9177718832891246</v>
      </c>
    </row>
    <row r="80" spans="1:8" ht="22.5" customHeight="1">
      <c r="A80" s="136"/>
      <c r="B80" s="139" t="s">
        <v>32</v>
      </c>
      <c r="C80" s="140"/>
      <c r="D80" s="82">
        <v>5</v>
      </c>
      <c r="E80" s="100">
        <f>F80+G80+H80+I80</f>
        <v>0</v>
      </c>
      <c r="F80" s="101">
        <f>G80+H80+I80+J80</f>
        <v>0</v>
      </c>
      <c r="G80" s="101">
        <f>H80+I80+J80+K80</f>
        <v>0</v>
      </c>
      <c r="H80" s="102">
        <f>I80+J80+K80+L80</f>
        <v>0</v>
      </c>
    </row>
    <row r="81" spans="1:8" ht="22.5" customHeight="1" thickBot="1">
      <c r="A81" s="161"/>
      <c r="B81" s="146" t="s">
        <v>17</v>
      </c>
      <c r="C81" s="147"/>
      <c r="D81" s="123">
        <f>D80/D73*100</f>
        <v>0.006998586285570315</v>
      </c>
      <c r="E81" s="96">
        <f>E80/E73*100</f>
        <v>0</v>
      </c>
      <c r="F81" s="97">
        <f>F80/F73*100</f>
        <v>0</v>
      </c>
      <c r="G81" s="97">
        <f>G80/G73*100</f>
        <v>0</v>
      </c>
      <c r="H81" s="99">
        <f>H80/H73*100</f>
        <v>0</v>
      </c>
    </row>
    <row r="82" spans="1:8" ht="22.5" customHeight="1">
      <c r="A82" s="135" t="s">
        <v>40</v>
      </c>
      <c r="B82" s="148" t="s">
        <v>33</v>
      </c>
      <c r="C82" s="160"/>
      <c r="D82" s="122">
        <v>71443</v>
      </c>
      <c r="E82" s="110">
        <v>8483</v>
      </c>
      <c r="F82" s="109">
        <v>4640</v>
      </c>
      <c r="G82" s="109">
        <v>3514</v>
      </c>
      <c r="H82" s="111">
        <v>377</v>
      </c>
    </row>
    <row r="83" spans="1:8" ht="22.5" customHeight="1">
      <c r="A83" s="136"/>
      <c r="B83" s="144" t="s">
        <v>25</v>
      </c>
      <c r="C83" s="145"/>
      <c r="D83" s="58">
        <v>61745</v>
      </c>
      <c r="E83" s="59">
        <v>7279</v>
      </c>
      <c r="F83" s="60">
        <v>3919</v>
      </c>
      <c r="G83" s="60">
        <v>3024</v>
      </c>
      <c r="H83" s="61">
        <v>316</v>
      </c>
    </row>
    <row r="84" spans="1:8" ht="22.5" customHeight="1">
      <c r="A84" s="136"/>
      <c r="B84" s="137" t="s">
        <v>17</v>
      </c>
      <c r="C84" s="138"/>
      <c r="D84" s="70">
        <f>D83/D82*100</f>
        <v>86.42554204050782</v>
      </c>
      <c r="E84" s="71">
        <f>E83/E82*100</f>
        <v>85.80690793351408</v>
      </c>
      <c r="F84" s="72">
        <f>F83/F82*100</f>
        <v>84.46120689655172</v>
      </c>
      <c r="G84" s="72">
        <f>G83/G82*100</f>
        <v>86.05577689243027</v>
      </c>
      <c r="H84" s="73">
        <f>H83/H82*100</f>
        <v>83.81962864721486</v>
      </c>
    </row>
    <row r="85" spans="1:8" ht="22.5" customHeight="1">
      <c r="A85" s="136"/>
      <c r="B85" s="139" t="s">
        <v>34</v>
      </c>
      <c r="C85" s="140"/>
      <c r="D85" s="82">
        <v>7270</v>
      </c>
      <c r="E85" s="83">
        <v>928</v>
      </c>
      <c r="F85" s="84">
        <v>521</v>
      </c>
      <c r="G85" s="84">
        <v>377</v>
      </c>
      <c r="H85" s="85">
        <v>46</v>
      </c>
    </row>
    <row r="86" spans="1:8" ht="22.5" customHeight="1">
      <c r="A86" s="136"/>
      <c r="B86" s="137" t="s">
        <v>17</v>
      </c>
      <c r="C86" s="138"/>
      <c r="D86" s="70">
        <f>D85/D82*100</f>
        <v>10.175944459219238</v>
      </c>
      <c r="E86" s="71">
        <f>E85/E82*100</f>
        <v>10.939526111045621</v>
      </c>
      <c r="F86" s="72">
        <f>F85/F82*100</f>
        <v>11.228448275862068</v>
      </c>
      <c r="G86" s="72">
        <f>G85/G82*100</f>
        <v>10.728514513375071</v>
      </c>
      <c r="H86" s="73">
        <f>H85/H82*100</f>
        <v>12.20159151193634</v>
      </c>
    </row>
    <row r="87" spans="1:8" ht="22.5" customHeight="1">
      <c r="A87" s="136"/>
      <c r="B87" s="139" t="s">
        <v>35</v>
      </c>
      <c r="C87" s="140"/>
      <c r="D87" s="82">
        <v>2423</v>
      </c>
      <c r="E87" s="83">
        <v>276</v>
      </c>
      <c r="F87" s="84">
        <v>200</v>
      </c>
      <c r="G87" s="84">
        <v>113</v>
      </c>
      <c r="H87" s="85">
        <v>15</v>
      </c>
    </row>
    <row r="88" spans="1:8" ht="22.5" customHeight="1">
      <c r="A88" s="136"/>
      <c r="B88" s="137" t="s">
        <v>17</v>
      </c>
      <c r="C88" s="138"/>
      <c r="D88" s="70">
        <f>D87/D82*100</f>
        <v>3.391514913987374</v>
      </c>
      <c r="E88" s="71">
        <f>E87/E82*100</f>
        <v>3.2535659554402923</v>
      </c>
      <c r="F88" s="72">
        <f>F87/F82*100</f>
        <v>4.310344827586207</v>
      </c>
      <c r="G88" s="72">
        <f>G87/G82*100</f>
        <v>3.21570859419465</v>
      </c>
      <c r="H88" s="73">
        <f>H87/H82*100</f>
        <v>3.978779840848806</v>
      </c>
    </row>
    <row r="89" spans="1:8" ht="22.5" customHeight="1">
      <c r="A89" s="136"/>
      <c r="B89" s="139" t="s">
        <v>32</v>
      </c>
      <c r="C89" s="140"/>
      <c r="D89" s="82">
        <v>6</v>
      </c>
      <c r="E89" s="100">
        <f>F89+G89+H89+I89</f>
        <v>0</v>
      </c>
      <c r="F89" s="101">
        <f>G89+H89+I89+J89</f>
        <v>0</v>
      </c>
      <c r="G89" s="101">
        <f>H89+I89+J89+K89</f>
        <v>0</v>
      </c>
      <c r="H89" s="102">
        <f>I89+J89+K89+L89</f>
        <v>0</v>
      </c>
    </row>
    <row r="90" spans="1:8" ht="22.5" customHeight="1" thickBot="1">
      <c r="A90" s="161"/>
      <c r="B90" s="146" t="s">
        <v>17</v>
      </c>
      <c r="C90" s="147"/>
      <c r="D90" s="123">
        <f>D89/D82*100</f>
        <v>0.008398303542684378</v>
      </c>
      <c r="E90" s="96">
        <f>E89/E82*100</f>
        <v>0</v>
      </c>
      <c r="F90" s="97">
        <f>F89/F82*100</f>
        <v>0</v>
      </c>
      <c r="G90" s="97">
        <f>G89/G82*100</f>
        <v>0</v>
      </c>
      <c r="H90" s="99">
        <f>H89/H82*100</f>
        <v>0</v>
      </c>
    </row>
    <row r="91" spans="1:8" ht="22.5" customHeight="1">
      <c r="A91" s="135" t="s">
        <v>41</v>
      </c>
      <c r="B91" s="148" t="s">
        <v>33</v>
      </c>
      <c r="C91" s="160"/>
      <c r="D91" s="122">
        <v>71443</v>
      </c>
      <c r="E91" s="110">
        <v>8483</v>
      </c>
      <c r="F91" s="109">
        <v>4640</v>
      </c>
      <c r="G91" s="109">
        <v>3514</v>
      </c>
      <c r="H91" s="111">
        <v>377</v>
      </c>
    </row>
    <row r="92" spans="1:8" ht="22.5" customHeight="1">
      <c r="A92" s="136"/>
      <c r="B92" s="144" t="s">
        <v>25</v>
      </c>
      <c r="C92" s="145"/>
      <c r="D92" s="58">
        <v>60067</v>
      </c>
      <c r="E92" s="59">
        <v>7169</v>
      </c>
      <c r="F92" s="60">
        <v>3838</v>
      </c>
      <c r="G92" s="60">
        <v>2923</v>
      </c>
      <c r="H92" s="61">
        <v>308</v>
      </c>
    </row>
    <row r="93" spans="1:8" ht="22.5" customHeight="1">
      <c r="A93" s="136"/>
      <c r="B93" s="137" t="s">
        <v>17</v>
      </c>
      <c r="C93" s="138"/>
      <c r="D93" s="70">
        <f>D92/D91*100</f>
        <v>84.07681648307042</v>
      </c>
      <c r="E93" s="71">
        <f>E92/E91*100</f>
        <v>84.51019686431687</v>
      </c>
      <c r="F93" s="72">
        <f>F92/F91*100</f>
        <v>82.71551724137932</v>
      </c>
      <c r="G93" s="72">
        <f>G92/G91*100</f>
        <v>83.1815594763802</v>
      </c>
      <c r="H93" s="73">
        <f>H92/H91*100</f>
        <v>81.6976127320955</v>
      </c>
    </row>
    <row r="94" spans="1:8" ht="22.5" customHeight="1">
      <c r="A94" s="136"/>
      <c r="B94" s="139" t="s">
        <v>34</v>
      </c>
      <c r="C94" s="140"/>
      <c r="D94" s="82">
        <v>7810</v>
      </c>
      <c r="E94" s="83">
        <v>891</v>
      </c>
      <c r="F94" s="84">
        <v>520</v>
      </c>
      <c r="G94" s="84">
        <v>397</v>
      </c>
      <c r="H94" s="85">
        <v>48</v>
      </c>
    </row>
    <row r="95" spans="1:8" ht="22.5" customHeight="1">
      <c r="A95" s="136"/>
      <c r="B95" s="137" t="s">
        <v>17</v>
      </c>
      <c r="C95" s="138"/>
      <c r="D95" s="70">
        <f>D94/D91*100</f>
        <v>10.931791778060832</v>
      </c>
      <c r="E95" s="71">
        <f>E94/E91*100</f>
        <v>10.503359660497466</v>
      </c>
      <c r="F95" s="72">
        <f>F94/F91*100</f>
        <v>11.206896551724139</v>
      </c>
      <c r="G95" s="72">
        <f>G94/G91*100</f>
        <v>11.297666476949345</v>
      </c>
      <c r="H95" s="73">
        <f>H94/H91*100</f>
        <v>12.73209549071618</v>
      </c>
    </row>
    <row r="96" spans="1:8" ht="22.5" customHeight="1">
      <c r="A96" s="136"/>
      <c r="B96" s="139" t="s">
        <v>35</v>
      </c>
      <c r="C96" s="140"/>
      <c r="D96" s="82">
        <v>3561</v>
      </c>
      <c r="E96" s="83">
        <v>423</v>
      </c>
      <c r="F96" s="84">
        <v>282</v>
      </c>
      <c r="G96" s="84">
        <v>194</v>
      </c>
      <c r="H96" s="85">
        <v>21</v>
      </c>
    </row>
    <row r="97" spans="1:8" ht="22.5" customHeight="1">
      <c r="A97" s="136"/>
      <c r="B97" s="137" t="s">
        <v>17</v>
      </c>
      <c r="C97" s="138"/>
      <c r="D97" s="70">
        <f>D96/D91*100</f>
        <v>4.984393152583178</v>
      </c>
      <c r="E97" s="71">
        <f>E96/E91*100</f>
        <v>4.986443475185665</v>
      </c>
      <c r="F97" s="72">
        <f>F96/F91*100</f>
        <v>6.077586206896552</v>
      </c>
      <c r="G97" s="72">
        <f>G96/G91*100</f>
        <v>5.520774046670461</v>
      </c>
      <c r="H97" s="73">
        <f>H96/H91*100</f>
        <v>5.570291777188329</v>
      </c>
    </row>
    <row r="98" spans="1:8" ht="22.5" customHeight="1">
      <c r="A98" s="136"/>
      <c r="B98" s="139" t="s">
        <v>32</v>
      </c>
      <c r="C98" s="140"/>
      <c r="D98" s="82">
        <v>5</v>
      </c>
      <c r="E98" s="100">
        <f>F98+G98+H98+I98</f>
        <v>0</v>
      </c>
      <c r="F98" s="101">
        <f>G98+H98+I98+J98</f>
        <v>0</v>
      </c>
      <c r="G98" s="101">
        <f>H98+I98+J98+K98</f>
        <v>0</v>
      </c>
      <c r="H98" s="102">
        <f>I98+J98+K98+L98</f>
        <v>0</v>
      </c>
    </row>
    <row r="99" spans="1:8" ht="22.5" customHeight="1" thickBot="1">
      <c r="A99" s="161"/>
      <c r="B99" s="146" t="s">
        <v>17</v>
      </c>
      <c r="C99" s="147"/>
      <c r="D99" s="123">
        <f>D98/D91*100</f>
        <v>0.006998586285570315</v>
      </c>
      <c r="E99" s="96">
        <f>E98/E91*100</f>
        <v>0</v>
      </c>
      <c r="F99" s="97">
        <f>F98/F91*100</f>
        <v>0</v>
      </c>
      <c r="G99" s="97">
        <f>G98/G91*100</f>
        <v>0</v>
      </c>
      <c r="H99" s="99">
        <f>H98/H91*100</f>
        <v>0</v>
      </c>
    </row>
    <row r="100" spans="1:8" ht="22.5" customHeight="1">
      <c r="A100" s="188" t="s">
        <v>42</v>
      </c>
      <c r="B100" s="148" t="s">
        <v>33</v>
      </c>
      <c r="C100" s="160"/>
      <c r="D100" s="122">
        <v>71443</v>
      </c>
      <c r="E100" s="110">
        <v>8483</v>
      </c>
      <c r="F100" s="109">
        <v>4640</v>
      </c>
      <c r="G100" s="109">
        <v>3514</v>
      </c>
      <c r="H100" s="111">
        <v>377</v>
      </c>
    </row>
    <row r="101" spans="1:8" ht="22.5" customHeight="1">
      <c r="A101" s="189"/>
      <c r="B101" s="144" t="s">
        <v>25</v>
      </c>
      <c r="C101" s="145"/>
      <c r="D101" s="58">
        <v>40204</v>
      </c>
      <c r="E101" s="59">
        <v>4964</v>
      </c>
      <c r="F101" s="60">
        <v>2737</v>
      </c>
      <c r="G101" s="60">
        <v>2432</v>
      </c>
      <c r="H101" s="61">
        <v>188</v>
      </c>
    </row>
    <row r="102" spans="1:8" ht="22.5" customHeight="1">
      <c r="A102" s="189"/>
      <c r="B102" s="137" t="s">
        <v>17</v>
      </c>
      <c r="C102" s="138"/>
      <c r="D102" s="70">
        <f>D101/D100*100</f>
        <v>56.274232605013786</v>
      </c>
      <c r="E102" s="71">
        <f>E101/E100*100</f>
        <v>58.517034068136276</v>
      </c>
      <c r="F102" s="72">
        <f>F101/F100*100</f>
        <v>58.98706896551724</v>
      </c>
      <c r="G102" s="72">
        <f>G101/G100*100</f>
        <v>69.20887877063176</v>
      </c>
      <c r="H102" s="73">
        <f>H101/H100*100</f>
        <v>49.86737400530504</v>
      </c>
    </row>
    <row r="103" spans="1:8" ht="22.5" customHeight="1">
      <c r="A103" s="189"/>
      <c r="B103" s="139" t="s">
        <v>34</v>
      </c>
      <c r="C103" s="140"/>
      <c r="D103" s="82">
        <v>26100</v>
      </c>
      <c r="E103" s="83">
        <v>2934</v>
      </c>
      <c r="F103" s="84">
        <v>1600</v>
      </c>
      <c r="G103" s="84">
        <v>873</v>
      </c>
      <c r="H103" s="85">
        <v>168</v>
      </c>
    </row>
    <row r="104" spans="1:8" ht="22.5" customHeight="1">
      <c r="A104" s="189"/>
      <c r="B104" s="137" t="s">
        <v>17</v>
      </c>
      <c r="C104" s="138"/>
      <c r="D104" s="70">
        <f>D103/D100*100</f>
        <v>36.53262041067704</v>
      </c>
      <c r="E104" s="71">
        <f>E103/E100*100</f>
        <v>34.586820700223974</v>
      </c>
      <c r="F104" s="72">
        <f>F103/F100*100</f>
        <v>34.48275862068966</v>
      </c>
      <c r="G104" s="72">
        <f>G103/G100*100</f>
        <v>24.843483210017077</v>
      </c>
      <c r="H104" s="73">
        <f>H103/H100*100</f>
        <v>44.56233421750663</v>
      </c>
    </row>
    <row r="105" spans="1:8" ht="22.5" customHeight="1">
      <c r="A105" s="189"/>
      <c r="B105" s="139" t="s">
        <v>35</v>
      </c>
      <c r="C105" s="140"/>
      <c r="D105" s="82">
        <v>5128</v>
      </c>
      <c r="E105" s="83">
        <v>585</v>
      </c>
      <c r="F105" s="84">
        <v>303</v>
      </c>
      <c r="G105" s="84">
        <v>209</v>
      </c>
      <c r="H105" s="85">
        <v>21</v>
      </c>
    </row>
    <row r="106" spans="1:8" ht="22.5" customHeight="1">
      <c r="A106" s="189"/>
      <c r="B106" s="137" t="s">
        <v>17</v>
      </c>
      <c r="C106" s="138"/>
      <c r="D106" s="70">
        <f>D105/D100*100</f>
        <v>7.177750094480914</v>
      </c>
      <c r="E106" s="71">
        <f>E105/E100*100</f>
        <v>6.89614523163975</v>
      </c>
      <c r="F106" s="72">
        <f>F105/F100*100</f>
        <v>6.530172413793103</v>
      </c>
      <c r="G106" s="72">
        <f>G105/G100*100</f>
        <v>5.947638019351166</v>
      </c>
      <c r="H106" s="73">
        <f>H105/H100*100</f>
        <v>5.570291777188329</v>
      </c>
    </row>
    <row r="107" spans="1:8" ht="22.5" customHeight="1">
      <c r="A107" s="189"/>
      <c r="B107" s="139" t="s">
        <v>32</v>
      </c>
      <c r="C107" s="140"/>
      <c r="D107" s="82">
        <v>10</v>
      </c>
      <c r="E107" s="100">
        <f>F107+G107+H107+I107</f>
        <v>0</v>
      </c>
      <c r="F107" s="101">
        <f>G107+H107+I107+J107</f>
        <v>0</v>
      </c>
      <c r="G107" s="101">
        <f>H107+I107+J107+K107</f>
        <v>0</v>
      </c>
      <c r="H107" s="102">
        <f>I107+J107+K107+L107</f>
        <v>0</v>
      </c>
    </row>
    <row r="108" spans="1:8" ht="22.5" customHeight="1" thickBot="1">
      <c r="A108" s="190"/>
      <c r="B108" s="146" t="s">
        <v>17</v>
      </c>
      <c r="C108" s="147"/>
      <c r="D108" s="123">
        <f>D107/D100*100</f>
        <v>0.01399717257114063</v>
      </c>
      <c r="E108" s="96">
        <f>E107/E100*100</f>
        <v>0</v>
      </c>
      <c r="F108" s="97">
        <f>F107/F100*100</f>
        <v>0</v>
      </c>
      <c r="G108" s="97">
        <f>G107/G100*100</f>
        <v>0</v>
      </c>
      <c r="H108" s="99">
        <f>H107/H100*100</f>
        <v>0</v>
      </c>
    </row>
    <row r="109" spans="1:8" ht="22.5" customHeight="1">
      <c r="A109" s="135" t="s">
        <v>43</v>
      </c>
      <c r="B109" s="148" t="s">
        <v>37</v>
      </c>
      <c r="C109" s="149"/>
      <c r="D109" s="133">
        <v>71443</v>
      </c>
      <c r="E109" s="110">
        <v>8483</v>
      </c>
      <c r="F109" s="109">
        <v>4640</v>
      </c>
      <c r="G109" s="109">
        <v>3514</v>
      </c>
      <c r="H109" s="111">
        <v>377</v>
      </c>
    </row>
    <row r="110" spans="1:8" ht="22.5" customHeight="1">
      <c r="A110" s="136"/>
      <c r="B110" s="144" t="s">
        <v>44</v>
      </c>
      <c r="C110" s="145"/>
      <c r="D110" s="58">
        <v>67599</v>
      </c>
      <c r="E110" s="59">
        <v>8165</v>
      </c>
      <c r="F110" s="60">
        <v>4387</v>
      </c>
      <c r="G110" s="60">
        <v>3359</v>
      </c>
      <c r="H110" s="61">
        <v>363</v>
      </c>
    </row>
    <row r="111" spans="1:8" ht="22.5" customHeight="1">
      <c r="A111" s="136"/>
      <c r="B111" s="137" t="s">
        <v>17</v>
      </c>
      <c r="C111" s="138"/>
      <c r="D111" s="70">
        <f>D110/D109*100</f>
        <v>94.61948686365355</v>
      </c>
      <c r="E111" s="71">
        <f>E110/E109*100</f>
        <v>96.25132618177533</v>
      </c>
      <c r="F111" s="72">
        <f>F110/F109*100</f>
        <v>94.54741379310346</v>
      </c>
      <c r="G111" s="72">
        <f>G110/G109*100</f>
        <v>95.58907228229937</v>
      </c>
      <c r="H111" s="73">
        <f>H110/H109*100</f>
        <v>96.28647214854111</v>
      </c>
    </row>
    <row r="112" spans="1:8" ht="22.5" customHeight="1">
      <c r="A112" s="136"/>
      <c r="B112" s="139" t="s">
        <v>45</v>
      </c>
      <c r="C112" s="140"/>
      <c r="D112" s="82">
        <v>3719</v>
      </c>
      <c r="E112" s="83">
        <v>313</v>
      </c>
      <c r="F112" s="84">
        <v>238</v>
      </c>
      <c r="G112" s="84">
        <v>150</v>
      </c>
      <c r="H112" s="85">
        <v>14</v>
      </c>
    </row>
    <row r="113" spans="1:8" ht="22.5" customHeight="1">
      <c r="A113" s="136"/>
      <c r="B113" s="137" t="s">
        <v>17</v>
      </c>
      <c r="C113" s="138"/>
      <c r="D113" s="70">
        <f>D112/D109*100</f>
        <v>5.2055484792072</v>
      </c>
      <c r="E113" s="71">
        <f>E112/E109*100</f>
        <v>3.6897324059884475</v>
      </c>
      <c r="F113" s="72">
        <f>F112/F109*100</f>
        <v>5.129310344827586</v>
      </c>
      <c r="G113" s="72">
        <f>G112/G109*100</f>
        <v>4.2686397268070575</v>
      </c>
      <c r="H113" s="73">
        <f>H112/H109*100</f>
        <v>3.7135278514588856</v>
      </c>
    </row>
    <row r="114" spans="1:8" ht="22.5" customHeight="1">
      <c r="A114" s="136"/>
      <c r="B114" s="139" t="s">
        <v>32</v>
      </c>
      <c r="C114" s="140"/>
      <c r="D114" s="82">
        <v>125</v>
      </c>
      <c r="E114" s="83">
        <v>5</v>
      </c>
      <c r="F114" s="84">
        <v>15</v>
      </c>
      <c r="G114" s="84">
        <v>5</v>
      </c>
      <c r="H114" s="85">
        <v>0</v>
      </c>
    </row>
    <row r="115" spans="1:8" ht="22.5" customHeight="1" thickBot="1">
      <c r="A115" s="136"/>
      <c r="B115" s="156" t="s">
        <v>17</v>
      </c>
      <c r="C115" s="157"/>
      <c r="D115" s="70">
        <f>D114/D109*100</f>
        <v>0.17496465713925788</v>
      </c>
      <c r="E115" s="71">
        <f>E114/E109*100</f>
        <v>0.058941412236237174</v>
      </c>
      <c r="F115" s="72">
        <f>F114/F109*100</f>
        <v>0.3232758620689655</v>
      </c>
      <c r="G115" s="72">
        <f>G114/G109*100</f>
        <v>0.14228799089356858</v>
      </c>
      <c r="H115" s="73">
        <f>H114/H109*100</f>
        <v>0</v>
      </c>
    </row>
    <row r="116" spans="1:8" ht="22.5" customHeight="1">
      <c r="A116" s="135" t="s">
        <v>46</v>
      </c>
      <c r="B116" s="158" t="s">
        <v>37</v>
      </c>
      <c r="C116" s="159"/>
      <c r="D116" s="133">
        <v>71443</v>
      </c>
      <c r="E116" s="110">
        <v>8483</v>
      </c>
      <c r="F116" s="109">
        <v>4640</v>
      </c>
      <c r="G116" s="109">
        <v>3514</v>
      </c>
      <c r="H116" s="111">
        <v>377</v>
      </c>
    </row>
    <row r="117" spans="1:8" ht="22.5" customHeight="1">
      <c r="A117" s="136"/>
      <c r="B117" s="144" t="s">
        <v>44</v>
      </c>
      <c r="C117" s="145"/>
      <c r="D117" s="58">
        <v>68793</v>
      </c>
      <c r="E117" s="59">
        <v>8228</v>
      </c>
      <c r="F117" s="60">
        <v>4503</v>
      </c>
      <c r="G117" s="60">
        <v>3430</v>
      </c>
      <c r="H117" s="61">
        <v>367</v>
      </c>
    </row>
    <row r="118" spans="1:8" ht="22.5" customHeight="1">
      <c r="A118" s="136"/>
      <c r="B118" s="137" t="s">
        <v>17</v>
      </c>
      <c r="C118" s="138"/>
      <c r="D118" s="70">
        <f>D117/D116*100</f>
        <v>96.29074926864773</v>
      </c>
      <c r="E118" s="71">
        <f>E117/E116*100</f>
        <v>96.9939879759519</v>
      </c>
      <c r="F118" s="72">
        <f>F117/F116*100</f>
        <v>97.04741379310344</v>
      </c>
      <c r="G118" s="72">
        <f>G117/G116*100</f>
        <v>97.60956175298804</v>
      </c>
      <c r="H118" s="73">
        <f>H117/H116*100</f>
        <v>97.34748010610079</v>
      </c>
    </row>
    <row r="119" spans="1:8" ht="22.5" customHeight="1">
      <c r="A119" s="136"/>
      <c r="B119" s="139" t="s">
        <v>45</v>
      </c>
      <c r="C119" s="140"/>
      <c r="D119" s="82">
        <v>2529</v>
      </c>
      <c r="E119" s="83">
        <v>251</v>
      </c>
      <c r="F119" s="84">
        <v>121</v>
      </c>
      <c r="G119" s="84">
        <v>79</v>
      </c>
      <c r="H119" s="85">
        <v>10</v>
      </c>
    </row>
    <row r="120" spans="1:8" ht="22.5" customHeight="1">
      <c r="A120" s="136"/>
      <c r="B120" s="137" t="s">
        <v>17</v>
      </c>
      <c r="C120" s="138"/>
      <c r="D120" s="70">
        <f>D119/D116*100</f>
        <v>3.5398849432414647</v>
      </c>
      <c r="E120" s="71">
        <f>E119/E116*100</f>
        <v>2.9588588942591065</v>
      </c>
      <c r="F120" s="72">
        <f>F119/F116*100</f>
        <v>2.6077586206896552</v>
      </c>
      <c r="G120" s="72">
        <f>G119/G116*100</f>
        <v>2.2481502561183837</v>
      </c>
      <c r="H120" s="73">
        <f>H119/H116*100</f>
        <v>2.6525198938992043</v>
      </c>
    </row>
    <row r="121" spans="1:8" ht="22.5" customHeight="1">
      <c r="A121" s="136"/>
      <c r="B121" s="139" t="s">
        <v>32</v>
      </c>
      <c r="C121" s="140"/>
      <c r="D121" s="82">
        <v>121</v>
      </c>
      <c r="E121" s="83">
        <v>4</v>
      </c>
      <c r="F121" s="84">
        <v>16</v>
      </c>
      <c r="G121" s="84">
        <v>5</v>
      </c>
      <c r="H121" s="85">
        <v>0</v>
      </c>
    </row>
    <row r="122" spans="1:8" ht="22.5" customHeight="1" thickBot="1">
      <c r="A122" s="136"/>
      <c r="B122" s="137" t="s">
        <v>17</v>
      </c>
      <c r="C122" s="138"/>
      <c r="D122" s="70">
        <f>D121/D116*100</f>
        <v>0.1693657881108016</v>
      </c>
      <c r="E122" s="71">
        <f>E121/E116*100</f>
        <v>0.047153129788989744</v>
      </c>
      <c r="F122" s="72">
        <f>F121/F116*100</f>
        <v>0.3448275862068966</v>
      </c>
      <c r="G122" s="72">
        <f>G121/G116*100</f>
        <v>0.14228799089356858</v>
      </c>
      <c r="H122" s="73">
        <f>H121/H116*100</f>
        <v>0</v>
      </c>
    </row>
    <row r="123" spans="1:8" ht="22.5" customHeight="1">
      <c r="A123" s="135" t="s">
        <v>47</v>
      </c>
      <c r="B123" s="158" t="s">
        <v>37</v>
      </c>
      <c r="C123" s="159"/>
      <c r="D123" s="124">
        <v>71443</v>
      </c>
      <c r="E123" s="113">
        <v>8483</v>
      </c>
      <c r="F123" s="112">
        <v>4640</v>
      </c>
      <c r="G123" s="112">
        <v>3514</v>
      </c>
      <c r="H123" s="114">
        <v>377</v>
      </c>
    </row>
    <row r="124" spans="1:8" ht="22.5" customHeight="1">
      <c r="A124" s="136"/>
      <c r="B124" s="144" t="s">
        <v>48</v>
      </c>
      <c r="C124" s="145"/>
      <c r="D124" s="58">
        <v>69975</v>
      </c>
      <c r="E124" s="59">
        <v>8290</v>
      </c>
      <c r="F124" s="60">
        <v>4632</v>
      </c>
      <c r="G124" s="60">
        <v>3473</v>
      </c>
      <c r="H124" s="61">
        <v>377</v>
      </c>
    </row>
    <row r="125" spans="1:8" ht="22.5" customHeight="1">
      <c r="A125" s="136"/>
      <c r="B125" s="154" t="s">
        <v>49</v>
      </c>
      <c r="C125" s="155"/>
      <c r="D125" s="70">
        <f>D124/D123*100</f>
        <v>97.94521506655656</v>
      </c>
      <c r="E125" s="71">
        <f>E124/E123*100</f>
        <v>97.72486148768125</v>
      </c>
      <c r="F125" s="72">
        <f>F124/F123*100</f>
        <v>99.82758620689656</v>
      </c>
      <c r="G125" s="72">
        <f>G124/G123*100</f>
        <v>98.83323847467274</v>
      </c>
      <c r="H125" s="73">
        <f>H124/H123*100</f>
        <v>100</v>
      </c>
    </row>
    <row r="126" spans="1:8" ht="22.5" customHeight="1">
      <c r="A126" s="136"/>
      <c r="B126" s="139" t="s">
        <v>50</v>
      </c>
      <c r="C126" s="140"/>
      <c r="D126" s="82">
        <v>68954</v>
      </c>
      <c r="E126" s="83">
        <v>8175</v>
      </c>
      <c r="F126" s="84">
        <v>4570</v>
      </c>
      <c r="G126" s="84">
        <v>3418</v>
      </c>
      <c r="H126" s="85">
        <v>372</v>
      </c>
    </row>
    <row r="127" spans="1:8" ht="22.5" customHeight="1">
      <c r="A127" s="136"/>
      <c r="B127" s="154" t="s">
        <v>17</v>
      </c>
      <c r="C127" s="155"/>
      <c r="D127" s="70">
        <f>D126/D124*100</f>
        <v>98.54090746695249</v>
      </c>
      <c r="E127" s="71">
        <f>E126/E124*100</f>
        <v>98.61278648974668</v>
      </c>
      <c r="F127" s="72">
        <f>F126/F124*100</f>
        <v>98.6614853195164</v>
      </c>
      <c r="G127" s="72">
        <f>G126/G124*100</f>
        <v>98.41635473653902</v>
      </c>
      <c r="H127" s="73">
        <f>H126/H124*100</f>
        <v>98.6737400530504</v>
      </c>
    </row>
    <row r="128" spans="1:8" ht="22.5" customHeight="1">
      <c r="A128" s="136"/>
      <c r="B128" s="139" t="s">
        <v>51</v>
      </c>
      <c r="C128" s="140"/>
      <c r="D128" s="82">
        <v>1021</v>
      </c>
      <c r="E128" s="83">
        <v>115</v>
      </c>
      <c r="F128" s="84">
        <v>62</v>
      </c>
      <c r="G128" s="84">
        <v>55</v>
      </c>
      <c r="H128" s="85">
        <v>5</v>
      </c>
    </row>
    <row r="129" spans="1:8" ht="22.5" customHeight="1" thickBot="1">
      <c r="A129" s="161"/>
      <c r="B129" s="152" t="s">
        <v>17</v>
      </c>
      <c r="C129" s="153"/>
      <c r="D129" s="125">
        <f>D128/D124*100</f>
        <v>1.4590925330475168</v>
      </c>
      <c r="E129" s="103">
        <f>E128/E124*100</f>
        <v>1.3872135102533172</v>
      </c>
      <c r="F129" s="104">
        <f>F128/F124*100</f>
        <v>1.3385146804835923</v>
      </c>
      <c r="G129" s="104">
        <f>G128/G124*100</f>
        <v>1.5836452634609848</v>
      </c>
      <c r="H129" s="105">
        <f>H128/H124*100</f>
        <v>1.3262599469496021</v>
      </c>
    </row>
    <row r="130" spans="1:8" ht="22.5" customHeight="1">
      <c r="A130" s="135" t="s">
        <v>52</v>
      </c>
      <c r="B130" s="148" t="s">
        <v>37</v>
      </c>
      <c r="C130" s="149"/>
      <c r="D130" s="122">
        <v>71443</v>
      </c>
      <c r="E130" s="110">
        <v>8483</v>
      </c>
      <c r="F130" s="109">
        <v>4640</v>
      </c>
      <c r="G130" s="109">
        <v>3514</v>
      </c>
      <c r="H130" s="111">
        <v>377</v>
      </c>
    </row>
    <row r="131" spans="1:8" ht="22.5" customHeight="1">
      <c r="A131" s="136"/>
      <c r="B131" s="144" t="s">
        <v>48</v>
      </c>
      <c r="C131" s="145"/>
      <c r="D131" s="58">
        <v>56294</v>
      </c>
      <c r="E131" s="59">
        <v>8480</v>
      </c>
      <c r="F131" s="60">
        <v>1363</v>
      </c>
      <c r="G131" s="60">
        <v>334</v>
      </c>
      <c r="H131" s="61">
        <v>376</v>
      </c>
    </row>
    <row r="132" spans="1:8" ht="22.5" customHeight="1">
      <c r="A132" s="136"/>
      <c r="B132" s="154" t="s">
        <v>49</v>
      </c>
      <c r="C132" s="155"/>
      <c r="D132" s="70">
        <f>D131/D130*100</f>
        <v>78.79568327197906</v>
      </c>
      <c r="E132" s="71">
        <f>E131/E130*100</f>
        <v>99.96463515265826</v>
      </c>
      <c r="F132" s="72">
        <f>F131/F130*100</f>
        <v>29.375</v>
      </c>
      <c r="G132" s="72">
        <f>G131/G130*100</f>
        <v>9.504837791690383</v>
      </c>
      <c r="H132" s="73">
        <f>H131/H130*100</f>
        <v>99.73474801061008</v>
      </c>
    </row>
    <row r="133" spans="1:8" ht="22.5" customHeight="1">
      <c r="A133" s="136"/>
      <c r="B133" s="139" t="s">
        <v>53</v>
      </c>
      <c r="C133" s="140"/>
      <c r="D133" s="82">
        <v>37699</v>
      </c>
      <c r="E133" s="83">
        <v>5696</v>
      </c>
      <c r="F133" s="84">
        <v>789</v>
      </c>
      <c r="G133" s="84">
        <v>219</v>
      </c>
      <c r="H133" s="85">
        <v>258</v>
      </c>
    </row>
    <row r="134" spans="1:8" ht="22.5" customHeight="1">
      <c r="A134" s="136"/>
      <c r="B134" s="154" t="s">
        <v>17</v>
      </c>
      <c r="C134" s="155"/>
      <c r="D134" s="70">
        <f>D133/D131*100</f>
        <v>66.96806053931147</v>
      </c>
      <c r="E134" s="71">
        <f>E133/E131*100</f>
        <v>67.16981132075472</v>
      </c>
      <c r="F134" s="72">
        <f>F133/F131*100</f>
        <v>57.887013939838596</v>
      </c>
      <c r="G134" s="72">
        <f>G133/G131*100</f>
        <v>65.5688622754491</v>
      </c>
      <c r="H134" s="73">
        <f>H133/H131*100</f>
        <v>68.61702127659575</v>
      </c>
    </row>
    <row r="135" spans="1:8" ht="22.5" customHeight="1">
      <c r="A135" s="136"/>
      <c r="B135" s="139" t="s">
        <v>54</v>
      </c>
      <c r="C135" s="140"/>
      <c r="D135" s="82">
        <v>18595</v>
      </c>
      <c r="E135" s="83">
        <v>2784</v>
      </c>
      <c r="F135" s="84">
        <v>574</v>
      </c>
      <c r="G135" s="84">
        <v>115</v>
      </c>
      <c r="H135" s="85">
        <v>118</v>
      </c>
    </row>
    <row r="136" spans="1:8" ht="22.5" customHeight="1" thickBot="1">
      <c r="A136" s="161"/>
      <c r="B136" s="152" t="s">
        <v>17</v>
      </c>
      <c r="C136" s="153"/>
      <c r="D136" s="125">
        <f>D135/D131*100</f>
        <v>33.031939460688534</v>
      </c>
      <c r="E136" s="103">
        <f>E135/E131*100</f>
        <v>32.83018867924528</v>
      </c>
      <c r="F136" s="104">
        <f>F135/F131*100</f>
        <v>42.112986060161404</v>
      </c>
      <c r="G136" s="104">
        <f>G135/G131*100</f>
        <v>34.4311377245509</v>
      </c>
      <c r="H136" s="105">
        <f>H135/H131*100</f>
        <v>31.382978723404253</v>
      </c>
    </row>
    <row r="137" spans="1:8" ht="22.5" customHeight="1">
      <c r="A137" s="135" t="s">
        <v>55</v>
      </c>
      <c r="B137" s="148" t="s">
        <v>37</v>
      </c>
      <c r="C137" s="149"/>
      <c r="D137" s="122">
        <v>71443</v>
      </c>
      <c r="E137" s="110">
        <v>8483</v>
      </c>
      <c r="F137" s="109">
        <v>4640</v>
      </c>
      <c r="G137" s="109">
        <v>3514</v>
      </c>
      <c r="H137" s="111">
        <v>377</v>
      </c>
    </row>
    <row r="138" spans="1:8" ht="22.5" customHeight="1">
      <c r="A138" s="136"/>
      <c r="B138" s="144" t="s">
        <v>48</v>
      </c>
      <c r="C138" s="145"/>
      <c r="D138" s="58">
        <v>62086</v>
      </c>
      <c r="E138" s="59">
        <v>8483</v>
      </c>
      <c r="F138" s="60">
        <v>796</v>
      </c>
      <c r="G138" s="60">
        <v>3422</v>
      </c>
      <c r="H138" s="61">
        <v>377</v>
      </c>
    </row>
    <row r="139" spans="1:8" ht="22.5" customHeight="1">
      <c r="A139" s="136"/>
      <c r="B139" s="154" t="s">
        <v>49</v>
      </c>
      <c r="C139" s="155"/>
      <c r="D139" s="70">
        <f>D138/D137*100</f>
        <v>86.90284562518372</v>
      </c>
      <c r="E139" s="71">
        <f>E138/E137*100</f>
        <v>100</v>
      </c>
      <c r="F139" s="72">
        <f>F138/F137*100</f>
        <v>17.155172413793103</v>
      </c>
      <c r="G139" s="72">
        <f>G138/G137*100</f>
        <v>97.38190096755834</v>
      </c>
      <c r="H139" s="73">
        <f>H138/H137*100</f>
        <v>100</v>
      </c>
    </row>
    <row r="140" spans="1:8" ht="22.5" customHeight="1">
      <c r="A140" s="136"/>
      <c r="B140" s="139" t="s">
        <v>25</v>
      </c>
      <c r="C140" s="140"/>
      <c r="D140" s="82">
        <v>53481</v>
      </c>
      <c r="E140" s="83">
        <v>7063</v>
      </c>
      <c r="F140" s="84">
        <v>649</v>
      </c>
      <c r="G140" s="84">
        <v>2923</v>
      </c>
      <c r="H140" s="85">
        <v>320</v>
      </c>
    </row>
    <row r="141" spans="1:8" ht="22.5" customHeight="1">
      <c r="A141" s="136"/>
      <c r="B141" s="154" t="s">
        <v>17</v>
      </c>
      <c r="C141" s="155"/>
      <c r="D141" s="70">
        <f>D140/D138*100</f>
        <v>86.14019263602101</v>
      </c>
      <c r="E141" s="71">
        <f>E140/E138*100</f>
        <v>83.26063892490863</v>
      </c>
      <c r="F141" s="72">
        <f>F140/F138*100</f>
        <v>81.53266331658291</v>
      </c>
      <c r="G141" s="72">
        <f>G140/G138*100</f>
        <v>85.41788427819988</v>
      </c>
      <c r="H141" s="73">
        <f>H140/H138*100</f>
        <v>84.88063660477454</v>
      </c>
    </row>
    <row r="142" spans="1:8" ht="22.5" customHeight="1">
      <c r="A142" s="136"/>
      <c r="B142" s="139" t="s">
        <v>34</v>
      </c>
      <c r="C142" s="140"/>
      <c r="D142" s="82">
        <v>6497</v>
      </c>
      <c r="E142" s="83">
        <v>1121</v>
      </c>
      <c r="F142" s="84">
        <v>86</v>
      </c>
      <c r="G142" s="84">
        <v>391</v>
      </c>
      <c r="H142" s="85">
        <v>44</v>
      </c>
    </row>
    <row r="143" spans="1:8" ht="22.5" customHeight="1">
      <c r="A143" s="136"/>
      <c r="B143" s="150" t="s">
        <v>17</v>
      </c>
      <c r="C143" s="151"/>
      <c r="D143" s="126">
        <f>D142/D138*100</f>
        <v>10.464516960345327</v>
      </c>
      <c r="E143" s="106">
        <f>E142/E138*100</f>
        <v>13.214664623364374</v>
      </c>
      <c r="F143" s="107">
        <f>F142/F138*100</f>
        <v>10.804020100502512</v>
      </c>
      <c r="G143" s="107">
        <f>G142/G138*100</f>
        <v>11.426066627703097</v>
      </c>
      <c r="H143" s="108">
        <f>H142/H138*100</f>
        <v>11.671087533156498</v>
      </c>
    </row>
    <row r="144" spans="1:8" ht="22.5" customHeight="1">
      <c r="A144" s="136"/>
      <c r="B144" s="139" t="s">
        <v>35</v>
      </c>
      <c r="C144" s="140"/>
      <c r="D144" s="82">
        <v>2108</v>
      </c>
      <c r="E144" s="83">
        <v>299</v>
      </c>
      <c r="F144" s="84">
        <v>61</v>
      </c>
      <c r="G144" s="84">
        <v>108</v>
      </c>
      <c r="H144" s="85">
        <v>13</v>
      </c>
    </row>
    <row r="145" spans="1:8" ht="22.5" customHeight="1" thickBot="1">
      <c r="A145" s="161"/>
      <c r="B145" s="152" t="s">
        <v>17</v>
      </c>
      <c r="C145" s="153"/>
      <c r="D145" s="125">
        <f>D144/D138*100</f>
        <v>3.3952904036336697</v>
      </c>
      <c r="E145" s="103">
        <f>E144/E138*100</f>
        <v>3.524696451726984</v>
      </c>
      <c r="F145" s="104">
        <f>F144/F138*100</f>
        <v>7.663316582914573</v>
      </c>
      <c r="G145" s="104">
        <f>G144/G138*100</f>
        <v>3.1560490940970194</v>
      </c>
      <c r="H145" s="105">
        <f>H144/H138*100</f>
        <v>3.4482758620689653</v>
      </c>
    </row>
    <row r="146" spans="1:8" ht="22.5" customHeight="1">
      <c r="A146" s="135" t="s">
        <v>56</v>
      </c>
      <c r="B146" s="148" t="s">
        <v>37</v>
      </c>
      <c r="C146" s="149"/>
      <c r="D146" s="122">
        <v>71443</v>
      </c>
      <c r="E146" s="110">
        <v>8483</v>
      </c>
      <c r="F146" s="109">
        <v>4640</v>
      </c>
      <c r="G146" s="109">
        <v>3514</v>
      </c>
      <c r="H146" s="111">
        <v>377</v>
      </c>
    </row>
    <row r="147" spans="1:8" ht="22.5" customHeight="1">
      <c r="A147" s="136"/>
      <c r="B147" s="144" t="s">
        <v>48</v>
      </c>
      <c r="C147" s="145"/>
      <c r="D147" s="58">
        <v>1595</v>
      </c>
      <c r="E147" s="59">
        <v>341</v>
      </c>
      <c r="F147" s="60">
        <v>43</v>
      </c>
      <c r="G147" s="60">
        <v>193</v>
      </c>
      <c r="H147" s="61">
        <v>7</v>
      </c>
    </row>
    <row r="148" spans="1:8" ht="22.5" customHeight="1">
      <c r="A148" s="136"/>
      <c r="B148" s="154" t="s">
        <v>49</v>
      </c>
      <c r="C148" s="155"/>
      <c r="D148" s="70">
        <f>D147/D146*100</f>
        <v>2.2325490250969304</v>
      </c>
      <c r="E148" s="71">
        <f>E147/E146*100</f>
        <v>4.019804314511376</v>
      </c>
      <c r="F148" s="72">
        <f>F147/F146*100</f>
        <v>0.9267241379310345</v>
      </c>
      <c r="G148" s="72">
        <f>G147/G146*100</f>
        <v>5.4923164484917475</v>
      </c>
      <c r="H148" s="73">
        <f>H147/H146*100</f>
        <v>1.8567639257294428</v>
      </c>
    </row>
    <row r="149" spans="1:8" ht="22.5" customHeight="1">
      <c r="A149" s="136"/>
      <c r="B149" s="139" t="s">
        <v>25</v>
      </c>
      <c r="C149" s="140"/>
      <c r="D149" s="82">
        <v>1551</v>
      </c>
      <c r="E149" s="83">
        <v>336</v>
      </c>
      <c r="F149" s="84">
        <v>42</v>
      </c>
      <c r="G149" s="84">
        <v>192</v>
      </c>
      <c r="H149" s="85">
        <v>7</v>
      </c>
    </row>
    <row r="150" spans="1:8" ht="22.5" customHeight="1">
      <c r="A150" s="136"/>
      <c r="B150" s="154" t="s">
        <v>17</v>
      </c>
      <c r="C150" s="155"/>
      <c r="D150" s="70">
        <f>D149/D147*100</f>
        <v>97.24137931034483</v>
      </c>
      <c r="E150" s="71">
        <f>E149/E147*100</f>
        <v>98.53372434017595</v>
      </c>
      <c r="F150" s="72">
        <f>F149/F147*100</f>
        <v>97.67441860465115</v>
      </c>
      <c r="G150" s="72">
        <f>G149/G147*100</f>
        <v>99.48186528497409</v>
      </c>
      <c r="H150" s="73">
        <f>H149/H147*100</f>
        <v>100</v>
      </c>
    </row>
    <row r="151" spans="1:8" ht="22.5" customHeight="1">
      <c r="A151" s="136"/>
      <c r="B151" s="139" t="s">
        <v>57</v>
      </c>
      <c r="C151" s="140"/>
      <c r="D151" s="82">
        <v>32</v>
      </c>
      <c r="E151" s="83">
        <v>3</v>
      </c>
      <c r="F151" s="84">
        <v>1</v>
      </c>
      <c r="G151" s="84">
        <v>0</v>
      </c>
      <c r="H151" s="85">
        <v>0</v>
      </c>
    </row>
    <row r="152" spans="1:8" ht="22.5" customHeight="1">
      <c r="A152" s="136"/>
      <c r="B152" s="150" t="s">
        <v>17</v>
      </c>
      <c r="C152" s="151"/>
      <c r="D152" s="126">
        <f>D151/D147*100</f>
        <v>2.0062695924764893</v>
      </c>
      <c r="E152" s="106">
        <f>E151/E147*100</f>
        <v>0.8797653958944283</v>
      </c>
      <c r="F152" s="107">
        <f>F151/F147*100</f>
        <v>2.3255813953488373</v>
      </c>
      <c r="G152" s="107">
        <f>G151/G147*100</f>
        <v>0</v>
      </c>
      <c r="H152" s="108">
        <v>0</v>
      </c>
    </row>
    <row r="153" spans="1:8" ht="22.5" customHeight="1">
      <c r="A153" s="136"/>
      <c r="B153" s="139" t="s">
        <v>51</v>
      </c>
      <c r="C153" s="140"/>
      <c r="D153" s="82">
        <v>12</v>
      </c>
      <c r="E153" s="83">
        <v>2</v>
      </c>
      <c r="F153" s="84">
        <v>0</v>
      </c>
      <c r="G153" s="84">
        <v>1</v>
      </c>
      <c r="H153" s="85">
        <v>0</v>
      </c>
    </row>
    <row r="154" spans="1:8" ht="22.5" customHeight="1" thickBot="1">
      <c r="A154" s="161"/>
      <c r="B154" s="152" t="s">
        <v>17</v>
      </c>
      <c r="C154" s="153"/>
      <c r="D154" s="125">
        <f>D153/D147*100</f>
        <v>0.7523510971786834</v>
      </c>
      <c r="E154" s="103">
        <f>E153/E147*100</f>
        <v>0.5865102639296188</v>
      </c>
      <c r="F154" s="104">
        <f>F153/F147*100</f>
        <v>0</v>
      </c>
      <c r="G154" s="104">
        <f>G153/G147*100</f>
        <v>0.5181347150259068</v>
      </c>
      <c r="H154" s="105">
        <v>0</v>
      </c>
    </row>
    <row r="155" spans="1:8" ht="22.5" customHeight="1">
      <c r="A155" s="135" t="s">
        <v>58</v>
      </c>
      <c r="B155" s="148" t="s">
        <v>37</v>
      </c>
      <c r="C155" s="149"/>
      <c r="D155" s="122">
        <v>71443</v>
      </c>
      <c r="E155" s="110">
        <v>8483</v>
      </c>
      <c r="F155" s="109">
        <v>4640</v>
      </c>
      <c r="G155" s="109">
        <v>3514</v>
      </c>
      <c r="H155" s="111">
        <v>377</v>
      </c>
    </row>
    <row r="156" spans="1:8" ht="22.5" customHeight="1">
      <c r="A156" s="136"/>
      <c r="B156" s="144" t="s">
        <v>59</v>
      </c>
      <c r="C156" s="145"/>
      <c r="D156" s="58">
        <v>10364</v>
      </c>
      <c r="E156" s="59">
        <v>1163</v>
      </c>
      <c r="F156" s="60">
        <v>836</v>
      </c>
      <c r="G156" s="60">
        <v>514</v>
      </c>
      <c r="H156" s="61">
        <v>54</v>
      </c>
    </row>
    <row r="157" spans="1:8" ht="22.5" customHeight="1">
      <c r="A157" s="136"/>
      <c r="B157" s="137" t="s">
        <v>17</v>
      </c>
      <c r="C157" s="138"/>
      <c r="D157" s="70">
        <f>D156/D155*100</f>
        <v>14.506669652730148</v>
      </c>
      <c r="E157" s="71">
        <f>E156/E155*100</f>
        <v>13.709772486148768</v>
      </c>
      <c r="F157" s="72">
        <f>F156/F155*100</f>
        <v>18.017241379310345</v>
      </c>
      <c r="G157" s="72">
        <f>G156/G155*100</f>
        <v>14.62720546385885</v>
      </c>
      <c r="H157" s="73">
        <f>H156/H155*100</f>
        <v>14.323607427055704</v>
      </c>
    </row>
    <row r="158" spans="1:8" ht="22.5" customHeight="1">
      <c r="A158" s="136"/>
      <c r="B158" s="139" t="s">
        <v>60</v>
      </c>
      <c r="C158" s="140"/>
      <c r="D158" s="82">
        <v>61050</v>
      </c>
      <c r="E158" s="83">
        <v>7320</v>
      </c>
      <c r="F158" s="84">
        <v>3804</v>
      </c>
      <c r="G158" s="84">
        <v>3000</v>
      </c>
      <c r="H158" s="85">
        <v>323</v>
      </c>
    </row>
    <row r="159" spans="1:8" ht="22.5" customHeight="1">
      <c r="A159" s="136"/>
      <c r="B159" s="137" t="s">
        <v>17</v>
      </c>
      <c r="C159" s="138"/>
      <c r="D159" s="70">
        <f>D158/D155*100</f>
        <v>85.45273854681355</v>
      </c>
      <c r="E159" s="71">
        <f>E158/E155*100</f>
        <v>86.29022751385124</v>
      </c>
      <c r="F159" s="72">
        <f>F158/F155*100</f>
        <v>81.98275862068965</v>
      </c>
      <c r="G159" s="72">
        <f>G158/G155*100</f>
        <v>85.37279453614116</v>
      </c>
      <c r="H159" s="73">
        <f>H158/H155*100</f>
        <v>85.6763925729443</v>
      </c>
    </row>
    <row r="160" spans="1:8" ht="22.5" customHeight="1">
      <c r="A160" s="136"/>
      <c r="B160" s="139" t="s">
        <v>26</v>
      </c>
      <c r="C160" s="140"/>
      <c r="D160" s="82">
        <v>21</v>
      </c>
      <c r="E160" s="83">
        <v>0</v>
      </c>
      <c r="F160" s="84">
        <v>0</v>
      </c>
      <c r="G160" s="84">
        <v>0</v>
      </c>
      <c r="H160" s="85">
        <v>0</v>
      </c>
    </row>
    <row r="161" spans="1:8" ht="22.5" customHeight="1" thickBot="1">
      <c r="A161" s="161"/>
      <c r="B161" s="146" t="s">
        <v>17</v>
      </c>
      <c r="C161" s="147"/>
      <c r="D161" s="78">
        <f>D160/D155*100</f>
        <v>0.02939406239939532</v>
      </c>
      <c r="E161" s="79">
        <f>E160/E155*100</f>
        <v>0</v>
      </c>
      <c r="F161" s="80">
        <f>F160/F155*100</f>
        <v>0</v>
      </c>
      <c r="G161" s="80">
        <f>G160/G155*100</f>
        <v>0</v>
      </c>
      <c r="H161" s="81">
        <f>H160/H155*100</f>
        <v>0</v>
      </c>
    </row>
    <row r="162" spans="1:8" ht="22.5" customHeight="1">
      <c r="A162" s="141" t="s">
        <v>61</v>
      </c>
      <c r="B162" s="148" t="s">
        <v>62</v>
      </c>
      <c r="C162" s="149"/>
      <c r="D162" s="122">
        <v>69304</v>
      </c>
      <c r="E162" s="110">
        <v>8239</v>
      </c>
      <c r="F162" s="109">
        <v>4512</v>
      </c>
      <c r="G162" s="109">
        <v>3402</v>
      </c>
      <c r="H162" s="111">
        <v>358</v>
      </c>
    </row>
    <row r="163" spans="1:8" ht="22.5" customHeight="1">
      <c r="A163" s="142"/>
      <c r="B163" s="144" t="s">
        <v>63</v>
      </c>
      <c r="C163" s="145"/>
      <c r="D163" s="58">
        <v>12245</v>
      </c>
      <c r="E163" s="59">
        <v>1375</v>
      </c>
      <c r="F163" s="60">
        <v>720</v>
      </c>
      <c r="G163" s="60">
        <v>513</v>
      </c>
      <c r="H163" s="61">
        <v>68</v>
      </c>
    </row>
    <row r="164" spans="1:8" ht="22.5" customHeight="1">
      <c r="A164" s="142"/>
      <c r="B164" s="137" t="s">
        <v>17</v>
      </c>
      <c r="C164" s="138"/>
      <c r="D164" s="70">
        <f>D163/D162*100</f>
        <v>17.66853284081727</v>
      </c>
      <c r="E164" s="71">
        <f>E163/E162*100</f>
        <v>16.688918558077436</v>
      </c>
      <c r="F164" s="72">
        <f>F163/F162*100</f>
        <v>15.957446808510639</v>
      </c>
      <c r="G164" s="72">
        <f>G163/G162*100</f>
        <v>15.079365079365079</v>
      </c>
      <c r="H164" s="73">
        <f>H163/H162*100</f>
        <v>18.994413407821227</v>
      </c>
    </row>
    <row r="165" spans="1:8" ht="22.5" customHeight="1">
      <c r="A165" s="142"/>
      <c r="B165" s="139" t="s">
        <v>64</v>
      </c>
      <c r="C165" s="140"/>
      <c r="D165" s="82">
        <v>7288</v>
      </c>
      <c r="E165" s="83">
        <v>821</v>
      </c>
      <c r="F165" s="84">
        <v>441</v>
      </c>
      <c r="G165" s="84">
        <v>360</v>
      </c>
      <c r="H165" s="85">
        <v>36</v>
      </c>
    </row>
    <row r="166" spans="1:8" ht="22.5" customHeight="1">
      <c r="A166" s="142"/>
      <c r="B166" s="137" t="s">
        <v>17</v>
      </c>
      <c r="C166" s="138"/>
      <c r="D166" s="70">
        <f>D165/D162*100</f>
        <v>10.515987533187118</v>
      </c>
      <c r="E166" s="71">
        <f>E165/E162*100</f>
        <v>9.9648015535866</v>
      </c>
      <c r="F166" s="72">
        <f>F165/F162*100</f>
        <v>9.773936170212766</v>
      </c>
      <c r="G166" s="72">
        <f>G165/G162*100</f>
        <v>10.582010582010582</v>
      </c>
      <c r="H166" s="73">
        <f>H165/H162*100</f>
        <v>10.05586592178771</v>
      </c>
    </row>
    <row r="167" spans="1:8" ht="22.5" customHeight="1">
      <c r="A167" s="142"/>
      <c r="B167" s="139" t="s">
        <v>65</v>
      </c>
      <c r="C167" s="140"/>
      <c r="D167" s="82">
        <v>23738</v>
      </c>
      <c r="E167" s="83">
        <v>2856</v>
      </c>
      <c r="F167" s="84">
        <v>1363</v>
      </c>
      <c r="G167" s="84">
        <v>1113</v>
      </c>
      <c r="H167" s="85">
        <v>128</v>
      </c>
    </row>
    <row r="168" spans="1:8" ht="22.5" customHeight="1">
      <c r="A168" s="142"/>
      <c r="B168" s="137" t="s">
        <v>17</v>
      </c>
      <c r="C168" s="138"/>
      <c r="D168" s="62">
        <f>D167/D162*100</f>
        <v>34.2519912270576</v>
      </c>
      <c r="E168" s="63">
        <f>E167/E162*100</f>
        <v>34.66440101954121</v>
      </c>
      <c r="F168" s="64">
        <f>F167/F162*100</f>
        <v>30.208333333333332</v>
      </c>
      <c r="G168" s="64">
        <f>G167/G162*100</f>
        <v>32.71604938271605</v>
      </c>
      <c r="H168" s="65">
        <f>H167/H162*100</f>
        <v>35.754189944134076</v>
      </c>
    </row>
    <row r="169" spans="1:8" ht="22.5" customHeight="1">
      <c r="A169" s="142"/>
      <c r="B169" s="144" t="s">
        <v>66</v>
      </c>
      <c r="C169" s="145"/>
      <c r="D169" s="58">
        <v>15808</v>
      </c>
      <c r="E169" s="59">
        <v>1744</v>
      </c>
      <c r="F169" s="60">
        <v>1029</v>
      </c>
      <c r="G169" s="60">
        <v>717</v>
      </c>
      <c r="H169" s="61">
        <v>86</v>
      </c>
    </row>
    <row r="170" spans="1:8" ht="22.5" customHeight="1">
      <c r="A170" s="142"/>
      <c r="B170" s="137" t="s">
        <v>17</v>
      </c>
      <c r="C170" s="138"/>
      <c r="D170" s="70">
        <f>D169/D162*100</f>
        <v>22.80965023663858</v>
      </c>
      <c r="E170" s="71">
        <f>E169/E162*100</f>
        <v>21.167617429299675</v>
      </c>
      <c r="F170" s="72">
        <f>F169/F162*100</f>
        <v>22.805851063829788</v>
      </c>
      <c r="G170" s="72">
        <f>G169/G162*100</f>
        <v>21.075837742504408</v>
      </c>
      <c r="H170" s="73">
        <f>H169/H162*100</f>
        <v>24.022346368715084</v>
      </c>
    </row>
    <row r="171" spans="1:8" ht="22.5" customHeight="1">
      <c r="A171" s="142"/>
      <c r="B171" s="139" t="s">
        <v>67</v>
      </c>
      <c r="C171" s="140"/>
      <c r="D171" s="82">
        <v>4647</v>
      </c>
      <c r="E171" s="83">
        <v>562</v>
      </c>
      <c r="F171" s="84">
        <v>238</v>
      </c>
      <c r="G171" s="84">
        <v>230</v>
      </c>
      <c r="H171" s="85">
        <v>28</v>
      </c>
    </row>
    <row r="172" spans="1:8" ht="22.5" customHeight="1" thickBot="1">
      <c r="A172" s="143"/>
      <c r="B172" s="146" t="s">
        <v>17</v>
      </c>
      <c r="C172" s="147"/>
      <c r="D172" s="78">
        <f>D171/D162*100</f>
        <v>6.7052406787487016</v>
      </c>
      <c r="E172" s="79">
        <f>E171/E162*100</f>
        <v>6.821216167010559</v>
      </c>
      <c r="F172" s="80">
        <f>F171/F162*100</f>
        <v>5.274822695035461</v>
      </c>
      <c r="G172" s="80">
        <f>G171/G162*100</f>
        <v>6.760728982951206</v>
      </c>
      <c r="H172" s="81">
        <f>H171/H162*100</f>
        <v>7.82122905027933</v>
      </c>
    </row>
    <row r="173" spans="1:9" ht="22.5" customHeight="1">
      <c r="A173" s="8"/>
      <c r="B173" s="8"/>
      <c r="C173" s="39"/>
      <c r="D173" s="32"/>
      <c r="E173" s="32"/>
      <c r="F173" s="32"/>
      <c r="G173" s="32"/>
      <c r="H173" s="127" t="s">
        <v>114</v>
      </c>
      <c r="I173" s="32"/>
    </row>
    <row r="174" ht="22.5" customHeight="1">
      <c r="A174" s="132" t="s">
        <v>107</v>
      </c>
    </row>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sheetData>
  <sheetProtection/>
  <mergeCells count="176">
    <mergeCell ref="A146:A154"/>
    <mergeCell ref="A155:A161"/>
    <mergeCell ref="B140:C140"/>
    <mergeCell ref="B141:C141"/>
    <mergeCell ref="B142:C142"/>
    <mergeCell ref="B149:C149"/>
    <mergeCell ref="B145:C145"/>
    <mergeCell ref="A137:A145"/>
    <mergeCell ref="B148:C148"/>
    <mergeCell ref="B150:C150"/>
    <mergeCell ref="B134:C134"/>
    <mergeCell ref="B135:C135"/>
    <mergeCell ref="B128:C128"/>
    <mergeCell ref="B129:C129"/>
    <mergeCell ref="B126:C126"/>
    <mergeCell ref="B127:C127"/>
    <mergeCell ref="B123:C123"/>
    <mergeCell ref="B117:C117"/>
    <mergeCell ref="B107:C107"/>
    <mergeCell ref="B108:C108"/>
    <mergeCell ref="A123:A129"/>
    <mergeCell ref="A130:A136"/>
    <mergeCell ref="B130:C130"/>
    <mergeCell ref="B131:C131"/>
    <mergeCell ref="B132:C132"/>
    <mergeCell ref="B133:C133"/>
    <mergeCell ref="B124:C124"/>
    <mergeCell ref="B125:C125"/>
    <mergeCell ref="B98:C98"/>
    <mergeCell ref="B99:C99"/>
    <mergeCell ref="A100:A108"/>
    <mergeCell ref="B100:C100"/>
    <mergeCell ref="B101:C101"/>
    <mergeCell ref="B102:C102"/>
    <mergeCell ref="B103:C103"/>
    <mergeCell ref="B104:C104"/>
    <mergeCell ref="A73:A81"/>
    <mergeCell ref="B105:C105"/>
    <mergeCell ref="B106:C106"/>
    <mergeCell ref="B89:C89"/>
    <mergeCell ref="B90:C90"/>
    <mergeCell ref="A91:A99"/>
    <mergeCell ref="B91:C91"/>
    <mergeCell ref="B92:C92"/>
    <mergeCell ref="B93:C93"/>
    <mergeCell ref="B94:C94"/>
    <mergeCell ref="A82:A90"/>
    <mergeCell ref="B82:C82"/>
    <mergeCell ref="B83:C83"/>
    <mergeCell ref="B84:C84"/>
    <mergeCell ref="B85:C85"/>
    <mergeCell ref="B86:C86"/>
    <mergeCell ref="B96:C96"/>
    <mergeCell ref="B97:C97"/>
    <mergeCell ref="B80:C80"/>
    <mergeCell ref="B81:C81"/>
    <mergeCell ref="B95:C95"/>
    <mergeCell ref="B77:C77"/>
    <mergeCell ref="B68:C68"/>
    <mergeCell ref="B69:C69"/>
    <mergeCell ref="A64:A72"/>
    <mergeCell ref="B47:C47"/>
    <mergeCell ref="B71:C71"/>
    <mergeCell ref="B64:C64"/>
    <mergeCell ref="B70:C70"/>
    <mergeCell ref="B40:C40"/>
    <mergeCell ref="B41:C41"/>
    <mergeCell ref="B35:C35"/>
    <mergeCell ref="B36:C36"/>
    <mergeCell ref="B32:C32"/>
    <mergeCell ref="B52:C52"/>
    <mergeCell ref="B38:C38"/>
    <mergeCell ref="B39:C39"/>
    <mergeCell ref="B67:C67"/>
    <mergeCell ref="B44:C44"/>
    <mergeCell ref="B45:C45"/>
    <mergeCell ref="B42:C42"/>
    <mergeCell ref="B43:C43"/>
    <mergeCell ref="B53:C53"/>
    <mergeCell ref="B54:C54"/>
    <mergeCell ref="A21:A27"/>
    <mergeCell ref="B33:C33"/>
    <mergeCell ref="B34:C34"/>
    <mergeCell ref="B65:C65"/>
    <mergeCell ref="B37:C37"/>
    <mergeCell ref="B66:C66"/>
    <mergeCell ref="B24:C24"/>
    <mergeCell ref="B25:C25"/>
    <mergeCell ref="B26:C26"/>
    <mergeCell ref="B27:C27"/>
    <mergeCell ref="A37:A45"/>
    <mergeCell ref="B30:C30"/>
    <mergeCell ref="B31:C31"/>
    <mergeCell ref="A13:I13"/>
    <mergeCell ref="A16:G16"/>
    <mergeCell ref="A17:C17"/>
    <mergeCell ref="A18:C18"/>
    <mergeCell ref="A19:C19"/>
    <mergeCell ref="A20:C20"/>
    <mergeCell ref="B21:C21"/>
    <mergeCell ref="A109:A115"/>
    <mergeCell ref="B111:C111"/>
    <mergeCell ref="A28:A36"/>
    <mergeCell ref="B28:C28"/>
    <mergeCell ref="B22:C22"/>
    <mergeCell ref="B23:C23"/>
    <mergeCell ref="B49:C49"/>
    <mergeCell ref="B50:C50"/>
    <mergeCell ref="B48:C48"/>
    <mergeCell ref="B29:C29"/>
    <mergeCell ref="A46:A54"/>
    <mergeCell ref="B46:C46"/>
    <mergeCell ref="B62:C62"/>
    <mergeCell ref="B63:C63"/>
    <mergeCell ref="B55:C55"/>
    <mergeCell ref="B56:C56"/>
    <mergeCell ref="B57:C57"/>
    <mergeCell ref="B51:C51"/>
    <mergeCell ref="A55:A63"/>
    <mergeCell ref="B112:C112"/>
    <mergeCell ref="B113:C113"/>
    <mergeCell ref="B114:C114"/>
    <mergeCell ref="B58:C58"/>
    <mergeCell ref="B59:C59"/>
    <mergeCell ref="B60:C60"/>
    <mergeCell ref="B61:C61"/>
    <mergeCell ref="B87:C87"/>
    <mergeCell ref="B88:C88"/>
    <mergeCell ref="B110:C110"/>
    <mergeCell ref="B115:C115"/>
    <mergeCell ref="B116:C116"/>
    <mergeCell ref="B72:C72"/>
    <mergeCell ref="B78:C78"/>
    <mergeCell ref="B109:C109"/>
    <mergeCell ref="B73:C73"/>
    <mergeCell ref="B74:C74"/>
    <mergeCell ref="B75:C75"/>
    <mergeCell ref="B76:C76"/>
    <mergeCell ref="B79:C79"/>
    <mergeCell ref="B146:C146"/>
    <mergeCell ref="B147:C147"/>
    <mergeCell ref="B136:C136"/>
    <mergeCell ref="B137:C137"/>
    <mergeCell ref="B138:C138"/>
    <mergeCell ref="B139:C139"/>
    <mergeCell ref="B143:C143"/>
    <mergeCell ref="B144:C144"/>
    <mergeCell ref="B151:C151"/>
    <mergeCell ref="B152:C152"/>
    <mergeCell ref="B153:C153"/>
    <mergeCell ref="B154:C154"/>
    <mergeCell ref="B155:C155"/>
    <mergeCell ref="B165:C165"/>
    <mergeCell ref="B167:C167"/>
    <mergeCell ref="B156:C156"/>
    <mergeCell ref="B157:C157"/>
    <mergeCell ref="B158:C158"/>
    <mergeCell ref="B159:C159"/>
    <mergeCell ref="B160:C160"/>
    <mergeCell ref="B161:C161"/>
    <mergeCell ref="B168:C168"/>
    <mergeCell ref="A162:A172"/>
    <mergeCell ref="B169:C169"/>
    <mergeCell ref="B170:C170"/>
    <mergeCell ref="B171:C171"/>
    <mergeCell ref="B172:C172"/>
    <mergeCell ref="B162:C162"/>
    <mergeCell ref="B163:C163"/>
    <mergeCell ref="B164:C164"/>
    <mergeCell ref="B166:C166"/>
    <mergeCell ref="A116:A122"/>
    <mergeCell ref="B118:C118"/>
    <mergeCell ref="B119:C119"/>
    <mergeCell ref="B120:C120"/>
    <mergeCell ref="B121:C121"/>
    <mergeCell ref="B122:C122"/>
  </mergeCells>
  <printOptions/>
  <pageMargins left="0.7086614173228347" right="0.5118110236220472" top="0.984251968503937" bottom="0.5905511811023623" header="0.5118110236220472" footer="0.5118110236220472"/>
  <pageSetup firstPageNumber="56" useFirstPageNumber="1" horizontalDpi="600" verticalDpi="600" orientation="portrait" paperSize="9" scale="70" r:id="rId2"/>
  <headerFooter alignWithMargins="0">
    <oddFooter>&amp;R&amp;P</oddFooter>
  </headerFooter>
  <rowBreaks count="3" manualBreakCount="3">
    <brk id="45" max="7" man="1"/>
    <brk id="90" max="7" man="1"/>
    <brk id="136" max="7" man="1"/>
  </rowBreaks>
  <drawing r:id="rId1"/>
</worksheet>
</file>

<file path=xl/worksheets/sheet2.xml><?xml version="1.0" encoding="utf-8"?>
<worksheet xmlns="http://schemas.openxmlformats.org/spreadsheetml/2006/main" xmlns:r="http://schemas.openxmlformats.org/officeDocument/2006/relationships">
  <sheetPr>
    <tabColor indexed="45"/>
  </sheetPr>
  <dimension ref="A1:J101"/>
  <sheetViews>
    <sheetView showGridLines="0" view="pageBreakPreview" zoomScale="75" zoomScaleSheetLayoutView="75" zoomScalePageLayoutView="0" workbookViewId="0" topLeftCell="A19">
      <selection activeCell="I90" sqref="I90"/>
    </sheetView>
  </sheetViews>
  <sheetFormatPr defaultColWidth="9.00390625" defaultRowHeight="13.5"/>
  <cols>
    <col min="2" max="2" width="12.00390625" style="0" customWidth="1"/>
    <col min="3" max="3" width="11.00390625" style="0" customWidth="1"/>
    <col min="4" max="4" width="13.50390625" style="0" customWidth="1"/>
    <col min="5" max="9" width="12.75390625" style="0" customWidth="1"/>
    <col min="10" max="10" width="11.25390625" style="0" customWidth="1"/>
  </cols>
  <sheetData>
    <row r="1" spans="1:9" ht="21">
      <c r="A1" s="118" t="s">
        <v>115</v>
      </c>
      <c r="B1" s="117"/>
      <c r="C1" s="117"/>
      <c r="D1" s="117"/>
      <c r="E1" s="117"/>
      <c r="F1" s="117"/>
      <c r="G1" s="117"/>
      <c r="H1" s="117"/>
      <c r="I1" s="117"/>
    </row>
    <row r="2" spans="1:9" ht="21">
      <c r="A2" s="28"/>
      <c r="B2" s="28"/>
      <c r="C2" s="28"/>
      <c r="D2" s="28"/>
      <c r="E2" s="28"/>
      <c r="F2" s="28"/>
      <c r="G2" s="28"/>
      <c r="H2" s="28"/>
      <c r="I2" s="28"/>
    </row>
    <row r="3" spans="1:10" ht="28.5" customHeight="1">
      <c r="A3" s="195" t="s">
        <v>99</v>
      </c>
      <c r="B3" s="195"/>
      <c r="C3" s="195"/>
      <c r="D3" s="195"/>
      <c r="E3" s="195"/>
      <c r="F3" s="195"/>
      <c r="G3" s="9"/>
      <c r="H3" s="9"/>
      <c r="I3" s="1"/>
      <c r="J3" s="45" t="s">
        <v>12</v>
      </c>
    </row>
    <row r="4" spans="1:10" ht="34.5" customHeight="1">
      <c r="A4" s="7" t="s">
        <v>4</v>
      </c>
      <c r="B4" s="7" t="s">
        <v>68</v>
      </c>
      <c r="C4" s="7" t="s">
        <v>69</v>
      </c>
      <c r="D4" s="7" t="s">
        <v>70</v>
      </c>
      <c r="E4" s="7" t="s">
        <v>71</v>
      </c>
      <c r="F4" s="7" t="s">
        <v>72</v>
      </c>
      <c r="G4" s="7" t="s">
        <v>73</v>
      </c>
      <c r="H4" s="7" t="s">
        <v>74</v>
      </c>
      <c r="I4" s="31" t="s">
        <v>76</v>
      </c>
      <c r="J4" s="7" t="s">
        <v>75</v>
      </c>
    </row>
    <row r="5" spans="1:10" ht="24.75" customHeight="1">
      <c r="A5" s="2" t="s">
        <v>0</v>
      </c>
      <c r="B5" s="46">
        <v>8239</v>
      </c>
      <c r="C5" s="47">
        <v>302</v>
      </c>
      <c r="D5" s="48">
        <f>C5/B5*100</f>
        <v>3.6654933851195532</v>
      </c>
      <c r="E5" s="47">
        <v>24</v>
      </c>
      <c r="F5" s="48">
        <f>E5/C5*100</f>
        <v>7.9470198675496695</v>
      </c>
      <c r="G5" s="47">
        <v>9</v>
      </c>
      <c r="H5" s="48">
        <f>G5/C5*100</f>
        <v>2.980132450331126</v>
      </c>
      <c r="I5" s="48">
        <f>(E5-G5)/E5*100</f>
        <v>62.5</v>
      </c>
      <c r="J5" s="47">
        <v>304</v>
      </c>
    </row>
    <row r="6" spans="1:10" ht="24.75" customHeight="1">
      <c r="A6" s="2" t="s">
        <v>1</v>
      </c>
      <c r="B6" s="46">
        <v>4512</v>
      </c>
      <c r="C6" s="47">
        <v>164</v>
      </c>
      <c r="D6" s="48">
        <f>C6/B6*100</f>
        <v>3.6347517730496453</v>
      </c>
      <c r="E6" s="47">
        <v>16</v>
      </c>
      <c r="F6" s="48">
        <f>E6/C6*100</f>
        <v>9.75609756097561</v>
      </c>
      <c r="G6" s="47">
        <v>5</v>
      </c>
      <c r="H6" s="48">
        <f>G6/C6*100</f>
        <v>3.048780487804878</v>
      </c>
      <c r="I6" s="48">
        <f>(E6-G6)/E6*100</f>
        <v>68.75</v>
      </c>
      <c r="J6" s="47">
        <v>176</v>
      </c>
    </row>
    <row r="7" spans="1:10" ht="24.75" customHeight="1">
      <c r="A7" s="2" t="s">
        <v>5</v>
      </c>
      <c r="B7" s="46">
        <v>3402</v>
      </c>
      <c r="C7" s="47">
        <v>98</v>
      </c>
      <c r="D7" s="49">
        <f>C7/B7*100</f>
        <v>2.880658436213992</v>
      </c>
      <c r="E7" s="50">
        <v>28</v>
      </c>
      <c r="F7" s="48">
        <f>E7/C7*100</f>
        <v>28.57142857142857</v>
      </c>
      <c r="G7" s="50">
        <v>26</v>
      </c>
      <c r="H7" s="48">
        <f>G7/C7*100</f>
        <v>26.53061224489796</v>
      </c>
      <c r="I7" s="48">
        <f>(E7-G7)/E7*100</f>
        <v>7.142857142857142</v>
      </c>
      <c r="J7" s="50">
        <v>129</v>
      </c>
    </row>
    <row r="8" spans="1:10" ht="24.75" customHeight="1" thickBot="1">
      <c r="A8" s="41" t="s">
        <v>2</v>
      </c>
      <c r="B8" s="131">
        <v>358</v>
      </c>
      <c r="C8" s="87">
        <v>9</v>
      </c>
      <c r="D8" s="88">
        <f>C8/B8*100</f>
        <v>2.5139664804469275</v>
      </c>
      <c r="E8" s="87">
        <v>4</v>
      </c>
      <c r="F8" s="88">
        <f>E8/C8*100</f>
        <v>44.44444444444444</v>
      </c>
      <c r="G8" s="87">
        <v>0</v>
      </c>
      <c r="H8" s="88">
        <f>G8/C8*100</f>
        <v>0</v>
      </c>
      <c r="I8" s="88">
        <f>(E8-G8)/E8*100</f>
        <v>100</v>
      </c>
      <c r="J8" s="87">
        <v>19</v>
      </c>
    </row>
    <row r="9" spans="1:10" ht="24.75" customHeight="1" thickTop="1">
      <c r="A9" s="40" t="s">
        <v>3</v>
      </c>
      <c r="B9" s="128">
        <v>69304</v>
      </c>
      <c r="C9" s="129">
        <v>2461</v>
      </c>
      <c r="D9" s="130">
        <f>C9/B9*100</f>
        <v>3.5510215860556387</v>
      </c>
      <c r="E9" s="129">
        <v>762</v>
      </c>
      <c r="F9" s="130">
        <f>E9/C9*100</f>
        <v>30.96302316131654</v>
      </c>
      <c r="G9" s="129">
        <v>412</v>
      </c>
      <c r="H9" s="130">
        <f>G9/C9*100</f>
        <v>16.741162129215766</v>
      </c>
      <c r="I9" s="130">
        <f>(E9-G9)/E9*100</f>
        <v>45.93175853018373</v>
      </c>
      <c r="J9" s="129">
        <v>2928</v>
      </c>
    </row>
    <row r="10" spans="1:10" ht="24" customHeight="1">
      <c r="A10" s="3"/>
      <c r="B10" s="51"/>
      <c r="C10" s="52"/>
      <c r="D10" s="53"/>
      <c r="E10" s="52"/>
      <c r="F10" s="53"/>
      <c r="G10" s="52"/>
      <c r="H10" s="53"/>
      <c r="I10" s="53"/>
      <c r="J10" s="52"/>
    </row>
    <row r="11" spans="1:10" ht="24" customHeight="1">
      <c r="A11" s="3"/>
      <c r="B11" s="37"/>
      <c r="C11" s="30"/>
      <c r="D11" s="29"/>
      <c r="E11" s="30"/>
      <c r="F11" s="29"/>
      <c r="G11" s="30"/>
      <c r="H11" s="29"/>
      <c r="I11" s="29"/>
      <c r="J11" s="30"/>
    </row>
    <row r="12" spans="1:10" ht="24.75" customHeight="1">
      <c r="A12" s="195" t="s">
        <v>100</v>
      </c>
      <c r="B12" s="195"/>
      <c r="C12" s="195"/>
      <c r="D12" s="195"/>
      <c r="E12" s="195"/>
      <c r="F12" s="195"/>
      <c r="G12" s="9"/>
      <c r="H12" s="9"/>
      <c r="I12" s="1"/>
      <c r="J12" s="45" t="s">
        <v>12</v>
      </c>
    </row>
    <row r="13" spans="1:10" ht="26.25" customHeight="1">
      <c r="A13" s="7" t="s">
        <v>4</v>
      </c>
      <c r="B13" s="7" t="s">
        <v>68</v>
      </c>
      <c r="C13" s="7" t="s">
        <v>69</v>
      </c>
      <c r="D13" s="7" t="s">
        <v>70</v>
      </c>
      <c r="E13" s="7" t="s">
        <v>71</v>
      </c>
      <c r="F13" s="7" t="s">
        <v>72</v>
      </c>
      <c r="G13" s="7" t="s">
        <v>73</v>
      </c>
      <c r="H13" s="7" t="s">
        <v>74</v>
      </c>
      <c r="I13" s="31" t="s">
        <v>76</v>
      </c>
      <c r="J13" s="7" t="s">
        <v>75</v>
      </c>
    </row>
    <row r="14" spans="1:10" ht="26.25" customHeight="1">
      <c r="A14" s="2" t="s">
        <v>0</v>
      </c>
      <c r="B14" s="46">
        <v>8239</v>
      </c>
      <c r="C14" s="47">
        <v>762</v>
      </c>
      <c r="D14" s="48">
        <f>C14/B14*100</f>
        <v>9.24869523000364</v>
      </c>
      <c r="E14" s="47">
        <v>141</v>
      </c>
      <c r="F14" s="48">
        <f>E14/C14*100</f>
        <v>18.503937007874015</v>
      </c>
      <c r="G14" s="47">
        <v>136</v>
      </c>
      <c r="H14" s="48">
        <f>G14/C14*100</f>
        <v>17.84776902887139</v>
      </c>
      <c r="I14" s="48">
        <f>(E14-G14)/E14*100</f>
        <v>3.546099290780142</v>
      </c>
      <c r="J14" s="47">
        <v>1275</v>
      </c>
    </row>
    <row r="15" spans="1:10" ht="26.25" customHeight="1">
      <c r="A15" s="2" t="s">
        <v>1</v>
      </c>
      <c r="B15" s="46">
        <v>4512</v>
      </c>
      <c r="C15" s="47">
        <v>384</v>
      </c>
      <c r="D15" s="48">
        <f>C15/B15*100</f>
        <v>8.51063829787234</v>
      </c>
      <c r="E15" s="47">
        <v>98</v>
      </c>
      <c r="F15" s="48">
        <f>E15/C15*100</f>
        <v>25.520833333333332</v>
      </c>
      <c r="G15" s="47">
        <v>96</v>
      </c>
      <c r="H15" s="48">
        <f>G15/C15*100</f>
        <v>25</v>
      </c>
      <c r="I15" s="48">
        <f>(E15-G15)/E15*100</f>
        <v>2.0408163265306123</v>
      </c>
      <c r="J15" s="47">
        <v>661</v>
      </c>
    </row>
    <row r="16" spans="1:10" ht="26.25" customHeight="1">
      <c r="A16" s="2" t="s">
        <v>5</v>
      </c>
      <c r="B16" s="46">
        <v>3402</v>
      </c>
      <c r="C16" s="47">
        <v>271</v>
      </c>
      <c r="D16" s="49">
        <f>C16/B16*100</f>
        <v>7.965902410346855</v>
      </c>
      <c r="E16" s="50">
        <v>174</v>
      </c>
      <c r="F16" s="48">
        <f>E16/C16*100</f>
        <v>64.20664206642066</v>
      </c>
      <c r="G16" s="50">
        <v>168</v>
      </c>
      <c r="H16" s="48">
        <f>G16/C16*100</f>
        <v>61.99261992619927</v>
      </c>
      <c r="I16" s="48">
        <f>(E16-G16)/E16*100</f>
        <v>3.4482758620689653</v>
      </c>
      <c r="J16" s="50">
        <v>518</v>
      </c>
    </row>
    <row r="17" spans="1:10" ht="26.25" customHeight="1" thickBot="1">
      <c r="A17" s="41" t="s">
        <v>2</v>
      </c>
      <c r="B17" s="131">
        <v>358</v>
      </c>
      <c r="C17" s="87">
        <v>34</v>
      </c>
      <c r="D17" s="88">
        <f>C17/B17*100</f>
        <v>9.497206703910614</v>
      </c>
      <c r="E17" s="87">
        <v>5</v>
      </c>
      <c r="F17" s="88">
        <f>E17/C17*100</f>
        <v>14.705882352941178</v>
      </c>
      <c r="G17" s="87">
        <v>0</v>
      </c>
      <c r="H17" s="88">
        <f>G17/C17*100</f>
        <v>0</v>
      </c>
      <c r="I17" s="88" t="s">
        <v>97</v>
      </c>
      <c r="J17" s="87">
        <v>59</v>
      </c>
    </row>
    <row r="18" spans="1:10" ht="26.25" customHeight="1" thickTop="1">
      <c r="A18" s="40" t="s">
        <v>3</v>
      </c>
      <c r="B18" s="128">
        <v>69304</v>
      </c>
      <c r="C18" s="129">
        <v>6277</v>
      </c>
      <c r="D18" s="130">
        <f>C18/B18*100</f>
        <v>9.057197275770518</v>
      </c>
      <c r="E18" s="129">
        <v>2069</v>
      </c>
      <c r="F18" s="130">
        <f>E18/C18*100</f>
        <v>32.96160586267325</v>
      </c>
      <c r="G18" s="129">
        <v>1926</v>
      </c>
      <c r="H18" s="130">
        <f>G18/C18*100</f>
        <v>30.68344750677075</v>
      </c>
      <c r="I18" s="130">
        <f>(E18-G18)/E18*100</f>
        <v>6.911551474142098</v>
      </c>
      <c r="J18" s="129">
        <v>11652</v>
      </c>
    </row>
    <row r="19" spans="1:7" ht="24" customHeight="1">
      <c r="A19" s="12"/>
      <c r="B19" s="14"/>
      <c r="C19" s="14"/>
      <c r="D19" s="14"/>
      <c r="E19" s="14"/>
      <c r="F19" s="13"/>
      <c r="G19" s="1"/>
    </row>
    <row r="20" ht="24" customHeight="1"/>
    <row r="21" spans="1:4" ht="22.5" customHeight="1">
      <c r="A21" s="196" t="s">
        <v>101</v>
      </c>
      <c r="B21" s="197"/>
      <c r="C21" s="197"/>
      <c r="D21" s="197"/>
    </row>
    <row r="22" ht="23.25" customHeight="1" thickBot="1">
      <c r="A22" s="38" t="s">
        <v>82</v>
      </c>
    </row>
    <row r="23" spans="1:8" ht="20.25" customHeight="1" thickBot="1">
      <c r="A23" s="172" t="s">
        <v>13</v>
      </c>
      <c r="B23" s="173"/>
      <c r="C23" s="173"/>
      <c r="D23" s="23" t="s">
        <v>14</v>
      </c>
      <c r="E23" s="42" t="s">
        <v>0</v>
      </c>
      <c r="F23" s="24" t="s">
        <v>1</v>
      </c>
      <c r="G23" s="25" t="s">
        <v>5</v>
      </c>
      <c r="H23" s="26" t="s">
        <v>2</v>
      </c>
    </row>
    <row r="24" spans="1:8" ht="18.75" customHeight="1">
      <c r="A24" s="166" t="s">
        <v>78</v>
      </c>
      <c r="B24" s="183" t="s">
        <v>77</v>
      </c>
      <c r="C24" s="149"/>
      <c r="D24" s="134">
        <v>473</v>
      </c>
      <c r="E24" s="55">
        <v>8</v>
      </c>
      <c r="F24" s="56">
        <v>5</v>
      </c>
      <c r="G24" s="56">
        <v>26</v>
      </c>
      <c r="H24" s="57">
        <v>0</v>
      </c>
    </row>
    <row r="25" spans="1:8" ht="18.75" customHeight="1">
      <c r="A25" s="184"/>
      <c r="B25" s="144" t="s">
        <v>79</v>
      </c>
      <c r="C25" s="145"/>
      <c r="D25" s="58">
        <v>80</v>
      </c>
      <c r="E25" s="59">
        <v>3</v>
      </c>
      <c r="F25" s="60">
        <v>0</v>
      </c>
      <c r="G25" s="60">
        <v>6</v>
      </c>
      <c r="H25" s="61">
        <v>0</v>
      </c>
    </row>
    <row r="26" spans="1:8" ht="18.75" customHeight="1">
      <c r="A26" s="184"/>
      <c r="B26" s="137" t="s">
        <v>17</v>
      </c>
      <c r="C26" s="138"/>
      <c r="D26" s="62">
        <f>D25/D24*100</f>
        <v>16.913319238900634</v>
      </c>
      <c r="E26" s="63">
        <f>E25/E24*100</f>
        <v>37.5</v>
      </c>
      <c r="F26" s="64">
        <f>F25/F24*100</f>
        <v>0</v>
      </c>
      <c r="G26" s="64">
        <f>G25/G24*100</f>
        <v>23.076923076923077</v>
      </c>
      <c r="H26" s="65" t="s">
        <v>97</v>
      </c>
    </row>
    <row r="27" spans="1:8" ht="18.75" customHeight="1">
      <c r="A27" s="184"/>
      <c r="B27" s="144" t="s">
        <v>80</v>
      </c>
      <c r="C27" s="145"/>
      <c r="D27" s="58">
        <v>360</v>
      </c>
      <c r="E27" s="59">
        <v>5</v>
      </c>
      <c r="F27" s="60">
        <v>5</v>
      </c>
      <c r="G27" s="60">
        <v>20</v>
      </c>
      <c r="H27" s="61">
        <v>0</v>
      </c>
    </row>
    <row r="28" spans="1:8" ht="18.75" customHeight="1">
      <c r="A28" s="184"/>
      <c r="B28" s="137" t="s">
        <v>17</v>
      </c>
      <c r="C28" s="138"/>
      <c r="D28" s="66">
        <f>D27/D24*100</f>
        <v>76.10993657505286</v>
      </c>
      <c r="E28" s="67">
        <f>E27/E24*100</f>
        <v>62.5</v>
      </c>
      <c r="F28" s="68">
        <f>F27/F24*100</f>
        <v>100</v>
      </c>
      <c r="G28" s="68">
        <f>G27/G24*100</f>
        <v>76.92307692307693</v>
      </c>
      <c r="H28" s="69" t="s">
        <v>97</v>
      </c>
    </row>
    <row r="29" spans="1:8" ht="18.75" customHeight="1">
      <c r="A29" s="184"/>
      <c r="B29" s="162" t="s">
        <v>81</v>
      </c>
      <c r="C29" s="163"/>
      <c r="D29" s="58">
        <v>33</v>
      </c>
      <c r="E29" s="59">
        <v>0</v>
      </c>
      <c r="F29" s="60">
        <v>0</v>
      </c>
      <c r="G29" s="60">
        <v>0</v>
      </c>
      <c r="H29" s="61">
        <v>8</v>
      </c>
    </row>
    <row r="30" spans="1:8" ht="18.75" customHeight="1" thickBot="1">
      <c r="A30" s="185"/>
      <c r="B30" s="137" t="s">
        <v>17</v>
      </c>
      <c r="C30" s="138"/>
      <c r="D30" s="70">
        <f>D29/D24*100</f>
        <v>6.976744186046512</v>
      </c>
      <c r="E30" s="71">
        <f>E29/E24*100</f>
        <v>0</v>
      </c>
      <c r="F30" s="72">
        <f>F29/F24*100</f>
        <v>0</v>
      </c>
      <c r="G30" s="72">
        <f>G29/G24*100</f>
        <v>0</v>
      </c>
      <c r="H30" s="73" t="s">
        <v>97</v>
      </c>
    </row>
    <row r="31" spans="1:8" ht="18.75" customHeight="1">
      <c r="A31" s="166" t="s">
        <v>83</v>
      </c>
      <c r="B31" s="183" t="s">
        <v>77</v>
      </c>
      <c r="C31" s="149"/>
      <c r="D31" s="54">
        <v>473</v>
      </c>
      <c r="E31" s="55">
        <v>8</v>
      </c>
      <c r="F31" s="56">
        <v>5</v>
      </c>
      <c r="G31" s="56">
        <v>26</v>
      </c>
      <c r="H31" s="57">
        <v>0</v>
      </c>
    </row>
    <row r="32" spans="1:8" ht="18.75" customHeight="1">
      <c r="A32" s="184"/>
      <c r="B32" s="144" t="s">
        <v>84</v>
      </c>
      <c r="C32" s="145"/>
      <c r="D32" s="58">
        <v>142</v>
      </c>
      <c r="E32" s="59">
        <v>4</v>
      </c>
      <c r="F32" s="60">
        <v>0</v>
      </c>
      <c r="G32" s="60">
        <v>13</v>
      </c>
      <c r="H32" s="61">
        <v>0</v>
      </c>
    </row>
    <row r="33" spans="1:8" ht="18.75" customHeight="1">
      <c r="A33" s="184"/>
      <c r="B33" s="137" t="s">
        <v>17</v>
      </c>
      <c r="C33" s="138"/>
      <c r="D33" s="62">
        <f>D32/D31*100</f>
        <v>30.021141649048626</v>
      </c>
      <c r="E33" s="63">
        <f>E32/E31*100</f>
        <v>50</v>
      </c>
      <c r="F33" s="64">
        <f>F32/F31*100</f>
        <v>0</v>
      </c>
      <c r="G33" s="64">
        <f>G32/G31*100</f>
        <v>50</v>
      </c>
      <c r="H33" s="65" t="s">
        <v>97</v>
      </c>
    </row>
    <row r="34" spans="1:8" ht="18.75" customHeight="1">
      <c r="A34" s="184"/>
      <c r="B34" s="144" t="s">
        <v>85</v>
      </c>
      <c r="C34" s="145"/>
      <c r="D34" s="58">
        <v>287</v>
      </c>
      <c r="E34" s="59">
        <v>4</v>
      </c>
      <c r="F34" s="60">
        <v>5</v>
      </c>
      <c r="G34" s="60">
        <v>13</v>
      </c>
      <c r="H34" s="61">
        <v>0</v>
      </c>
    </row>
    <row r="35" spans="1:8" ht="18.75" customHeight="1">
      <c r="A35" s="184"/>
      <c r="B35" s="137" t="s">
        <v>17</v>
      </c>
      <c r="C35" s="138"/>
      <c r="D35" s="66">
        <f>D34/D31*100</f>
        <v>60.676532769556026</v>
      </c>
      <c r="E35" s="67">
        <f>E34/E31*100</f>
        <v>50</v>
      </c>
      <c r="F35" s="68">
        <f>F34/F31*100</f>
        <v>100</v>
      </c>
      <c r="G35" s="68">
        <f>G34/G31*100</f>
        <v>50</v>
      </c>
      <c r="H35" s="69" t="s">
        <v>97</v>
      </c>
    </row>
    <row r="36" spans="1:8" ht="18.75" customHeight="1">
      <c r="A36" s="184"/>
      <c r="B36" s="162" t="s">
        <v>81</v>
      </c>
      <c r="C36" s="163"/>
      <c r="D36" s="58">
        <v>44</v>
      </c>
      <c r="E36" s="59">
        <v>0</v>
      </c>
      <c r="F36" s="60">
        <v>0</v>
      </c>
      <c r="G36" s="60">
        <v>0</v>
      </c>
      <c r="H36" s="61">
        <v>8</v>
      </c>
    </row>
    <row r="37" spans="1:8" ht="18.75" customHeight="1" thickBot="1">
      <c r="A37" s="185"/>
      <c r="B37" s="137" t="s">
        <v>17</v>
      </c>
      <c r="C37" s="138"/>
      <c r="D37" s="70">
        <f>D36/D31*100</f>
        <v>9.30232558139535</v>
      </c>
      <c r="E37" s="71">
        <f>E36/E31*100</f>
        <v>0</v>
      </c>
      <c r="F37" s="72">
        <f>F36/F31*100</f>
        <v>0</v>
      </c>
      <c r="G37" s="72">
        <f>G36/G31*100</f>
        <v>0</v>
      </c>
      <c r="H37" s="73" t="s">
        <v>97</v>
      </c>
    </row>
    <row r="38" spans="1:8" ht="18.75" customHeight="1">
      <c r="A38" s="166" t="s">
        <v>86</v>
      </c>
      <c r="B38" s="183" t="s">
        <v>77</v>
      </c>
      <c r="C38" s="149"/>
      <c r="D38" s="54">
        <v>473</v>
      </c>
      <c r="E38" s="55">
        <v>8</v>
      </c>
      <c r="F38" s="56">
        <v>5</v>
      </c>
      <c r="G38" s="56">
        <v>26</v>
      </c>
      <c r="H38" s="57">
        <v>0</v>
      </c>
    </row>
    <row r="39" spans="1:8" ht="18.75" customHeight="1">
      <c r="A39" s="193"/>
      <c r="B39" s="144" t="s">
        <v>89</v>
      </c>
      <c r="C39" s="145"/>
      <c r="D39" s="58">
        <v>109</v>
      </c>
      <c r="E39" s="59">
        <v>0</v>
      </c>
      <c r="F39" s="60">
        <v>1</v>
      </c>
      <c r="G39" s="60">
        <v>9</v>
      </c>
      <c r="H39" s="61">
        <v>0</v>
      </c>
    </row>
    <row r="40" spans="1:8" ht="18.75" customHeight="1">
      <c r="A40" s="193"/>
      <c r="B40" s="137" t="s">
        <v>17</v>
      </c>
      <c r="C40" s="138"/>
      <c r="D40" s="62">
        <f>D39/D38*100</f>
        <v>23.044397463002113</v>
      </c>
      <c r="E40" s="63">
        <f>E39/E38*100</f>
        <v>0</v>
      </c>
      <c r="F40" s="64">
        <f>F39/F38*100</f>
        <v>20</v>
      </c>
      <c r="G40" s="64">
        <f>G39/G38*100</f>
        <v>34.61538461538461</v>
      </c>
      <c r="H40" s="65" t="s">
        <v>97</v>
      </c>
    </row>
    <row r="41" spans="1:8" ht="18.75" customHeight="1">
      <c r="A41" s="193"/>
      <c r="B41" s="144" t="s">
        <v>90</v>
      </c>
      <c r="C41" s="145"/>
      <c r="D41" s="58">
        <v>325</v>
      </c>
      <c r="E41" s="59">
        <v>8</v>
      </c>
      <c r="F41" s="60">
        <v>4</v>
      </c>
      <c r="G41" s="60">
        <v>17</v>
      </c>
      <c r="H41" s="61">
        <v>0</v>
      </c>
    </row>
    <row r="42" spans="1:8" ht="18.75" customHeight="1">
      <c r="A42" s="193"/>
      <c r="B42" s="137" t="s">
        <v>17</v>
      </c>
      <c r="C42" s="138"/>
      <c r="D42" s="66">
        <f>D41/D38*100</f>
        <v>68.71035940803382</v>
      </c>
      <c r="E42" s="67">
        <f>E41/E38*100</f>
        <v>100</v>
      </c>
      <c r="F42" s="68">
        <f>F41/F38*100</f>
        <v>80</v>
      </c>
      <c r="G42" s="68">
        <f>G41/G38*100</f>
        <v>65.38461538461539</v>
      </c>
      <c r="H42" s="69" t="s">
        <v>97</v>
      </c>
    </row>
    <row r="43" spans="1:8" ht="18.75" customHeight="1">
      <c r="A43" s="193"/>
      <c r="B43" s="162" t="s">
        <v>91</v>
      </c>
      <c r="C43" s="163"/>
      <c r="D43" s="58">
        <v>15</v>
      </c>
      <c r="E43" s="59">
        <v>0</v>
      </c>
      <c r="F43" s="60">
        <v>0</v>
      </c>
      <c r="G43" s="60">
        <v>0</v>
      </c>
      <c r="H43" s="61">
        <v>0</v>
      </c>
    </row>
    <row r="44" spans="1:8" ht="18.75" customHeight="1" thickBot="1">
      <c r="A44" s="194"/>
      <c r="B44" s="146" t="s">
        <v>17</v>
      </c>
      <c r="C44" s="147"/>
      <c r="D44" s="74">
        <f>D43/D38*100</f>
        <v>3.171247357293869</v>
      </c>
      <c r="E44" s="75">
        <f>E43/E38*100</f>
        <v>0</v>
      </c>
      <c r="F44" s="76">
        <f>F43/F38*100</f>
        <v>0</v>
      </c>
      <c r="G44" s="76">
        <f>G43/G38*100</f>
        <v>0</v>
      </c>
      <c r="H44" s="77" t="s">
        <v>97</v>
      </c>
    </row>
    <row r="45" spans="1:8" ht="18.75" customHeight="1">
      <c r="A45" s="166" t="s">
        <v>87</v>
      </c>
      <c r="B45" s="183" t="s">
        <v>77</v>
      </c>
      <c r="C45" s="149"/>
      <c r="D45" s="54">
        <v>473</v>
      </c>
      <c r="E45" s="55">
        <v>8</v>
      </c>
      <c r="F45" s="56">
        <v>5</v>
      </c>
      <c r="G45" s="56">
        <v>26</v>
      </c>
      <c r="H45" s="57">
        <v>0</v>
      </c>
    </row>
    <row r="46" spans="1:8" ht="18.75" customHeight="1">
      <c r="A46" s="184"/>
      <c r="B46" s="144" t="s">
        <v>89</v>
      </c>
      <c r="C46" s="145"/>
      <c r="D46" s="58">
        <v>235</v>
      </c>
      <c r="E46" s="59">
        <v>1</v>
      </c>
      <c r="F46" s="60">
        <v>4</v>
      </c>
      <c r="G46" s="60">
        <v>12</v>
      </c>
      <c r="H46" s="61">
        <v>0</v>
      </c>
    </row>
    <row r="47" spans="1:8" ht="18.75" customHeight="1">
      <c r="A47" s="184"/>
      <c r="B47" s="137" t="s">
        <v>17</v>
      </c>
      <c r="C47" s="138"/>
      <c r="D47" s="62">
        <f>D46/D45*100</f>
        <v>49.68287526427061</v>
      </c>
      <c r="E47" s="63">
        <f>E46/E45*100</f>
        <v>12.5</v>
      </c>
      <c r="F47" s="64">
        <f>F46/F45*100</f>
        <v>80</v>
      </c>
      <c r="G47" s="64">
        <f>G46/G45*100</f>
        <v>46.15384615384615</v>
      </c>
      <c r="H47" s="65" t="s">
        <v>97</v>
      </c>
    </row>
    <row r="48" spans="1:8" ht="18.75" customHeight="1">
      <c r="A48" s="184"/>
      <c r="B48" s="144" t="s">
        <v>90</v>
      </c>
      <c r="C48" s="145"/>
      <c r="D48" s="58">
        <v>207</v>
      </c>
      <c r="E48" s="59">
        <v>7</v>
      </c>
      <c r="F48" s="60">
        <v>1</v>
      </c>
      <c r="G48" s="60">
        <v>14</v>
      </c>
      <c r="H48" s="61">
        <v>0</v>
      </c>
    </row>
    <row r="49" spans="1:8" ht="18.75" customHeight="1">
      <c r="A49" s="184"/>
      <c r="B49" s="137" t="s">
        <v>17</v>
      </c>
      <c r="C49" s="138"/>
      <c r="D49" s="66">
        <f>D48/D45*100</f>
        <v>43.76321353065539</v>
      </c>
      <c r="E49" s="67">
        <f>E48/E45*100</f>
        <v>87.5</v>
      </c>
      <c r="F49" s="68">
        <f>F48/F45*100</f>
        <v>20</v>
      </c>
      <c r="G49" s="68">
        <f>G48/G45*100</f>
        <v>53.84615384615385</v>
      </c>
      <c r="H49" s="69" t="s">
        <v>97</v>
      </c>
    </row>
    <row r="50" spans="1:8" ht="18.75" customHeight="1">
      <c r="A50" s="184"/>
      <c r="B50" s="162" t="s">
        <v>91</v>
      </c>
      <c r="C50" s="163"/>
      <c r="D50" s="58">
        <v>7</v>
      </c>
      <c r="E50" s="59">
        <v>0</v>
      </c>
      <c r="F50" s="60">
        <v>0</v>
      </c>
      <c r="G50" s="60">
        <v>0</v>
      </c>
      <c r="H50" s="61">
        <v>0</v>
      </c>
    </row>
    <row r="51" spans="1:8" ht="18.75" customHeight="1" thickBot="1">
      <c r="A51" s="185"/>
      <c r="B51" s="146" t="s">
        <v>17</v>
      </c>
      <c r="C51" s="147"/>
      <c r="D51" s="78">
        <f>D50/D45*100</f>
        <v>1.4799154334038054</v>
      </c>
      <c r="E51" s="79">
        <f>E50/E45*100</f>
        <v>0</v>
      </c>
      <c r="F51" s="80">
        <f>F50/F45*100</f>
        <v>0</v>
      </c>
      <c r="G51" s="80">
        <f>G50/G45*100</f>
        <v>0</v>
      </c>
      <c r="H51" s="81" t="s">
        <v>97</v>
      </c>
    </row>
    <row r="52" spans="1:8" ht="18.75" customHeight="1">
      <c r="A52" s="166" t="s">
        <v>88</v>
      </c>
      <c r="B52" s="183" t="s">
        <v>77</v>
      </c>
      <c r="C52" s="149"/>
      <c r="D52" s="54">
        <v>473</v>
      </c>
      <c r="E52" s="55">
        <v>8</v>
      </c>
      <c r="F52" s="56">
        <v>5</v>
      </c>
      <c r="G52" s="56">
        <v>26</v>
      </c>
      <c r="H52" s="57">
        <v>0</v>
      </c>
    </row>
    <row r="53" spans="1:8" ht="18.75" customHeight="1">
      <c r="A53" s="184"/>
      <c r="B53" s="144" t="s">
        <v>92</v>
      </c>
      <c r="C53" s="145"/>
      <c r="D53" s="58">
        <v>24</v>
      </c>
      <c r="E53" s="59">
        <v>0</v>
      </c>
      <c r="F53" s="60">
        <v>0</v>
      </c>
      <c r="G53" s="60">
        <v>0</v>
      </c>
      <c r="H53" s="61">
        <v>0</v>
      </c>
    </row>
    <row r="54" spans="1:8" ht="18.75" customHeight="1">
      <c r="A54" s="184"/>
      <c r="B54" s="137" t="s">
        <v>17</v>
      </c>
      <c r="C54" s="138"/>
      <c r="D54" s="62">
        <f>D53/D52*100</f>
        <v>5.07399577167019</v>
      </c>
      <c r="E54" s="63">
        <f>E53/E52*100</f>
        <v>0</v>
      </c>
      <c r="F54" s="64">
        <f>F53/F52*100</f>
        <v>0</v>
      </c>
      <c r="G54" s="64">
        <f>G53/G52*100</f>
        <v>0</v>
      </c>
      <c r="H54" s="65" t="s">
        <v>97</v>
      </c>
    </row>
    <row r="55" spans="1:8" ht="18.75" customHeight="1">
      <c r="A55" s="184"/>
      <c r="B55" s="144" t="s">
        <v>93</v>
      </c>
      <c r="C55" s="145"/>
      <c r="D55" s="58">
        <v>22</v>
      </c>
      <c r="E55" s="59">
        <v>0</v>
      </c>
      <c r="F55" s="60">
        <v>0</v>
      </c>
      <c r="G55" s="60">
        <v>1</v>
      </c>
      <c r="H55" s="61">
        <v>0</v>
      </c>
    </row>
    <row r="56" spans="1:8" ht="18.75" customHeight="1">
      <c r="A56" s="184"/>
      <c r="B56" s="137" t="s">
        <v>17</v>
      </c>
      <c r="C56" s="138"/>
      <c r="D56" s="66">
        <f>D55/D52*100</f>
        <v>4.651162790697675</v>
      </c>
      <c r="E56" s="67">
        <f>E55/E52*100</f>
        <v>0</v>
      </c>
      <c r="F56" s="68">
        <f>F55/F52*100</f>
        <v>0</v>
      </c>
      <c r="G56" s="68">
        <f>G55/G52*100</f>
        <v>3.8461538461538463</v>
      </c>
      <c r="H56" s="69" t="s">
        <v>97</v>
      </c>
    </row>
    <row r="57" spans="1:8" ht="18.75" customHeight="1">
      <c r="A57" s="184"/>
      <c r="B57" s="162" t="s">
        <v>94</v>
      </c>
      <c r="C57" s="163"/>
      <c r="D57" s="58">
        <v>237</v>
      </c>
      <c r="E57" s="59">
        <v>6</v>
      </c>
      <c r="F57" s="60">
        <v>3</v>
      </c>
      <c r="G57" s="60">
        <v>13</v>
      </c>
      <c r="H57" s="61">
        <v>0</v>
      </c>
    </row>
    <row r="58" spans="1:8" ht="18.75" customHeight="1">
      <c r="A58" s="184"/>
      <c r="B58" s="156" t="s">
        <v>17</v>
      </c>
      <c r="C58" s="157"/>
      <c r="D58" s="70">
        <f>D57/D52*100</f>
        <v>50.10570824524313</v>
      </c>
      <c r="E58" s="71">
        <f>E57/E52*100</f>
        <v>75</v>
      </c>
      <c r="F58" s="72">
        <f>F57/F52*100</f>
        <v>60</v>
      </c>
      <c r="G58" s="72">
        <f>G57/G52*100</f>
        <v>50</v>
      </c>
      <c r="H58" s="73" t="s">
        <v>97</v>
      </c>
    </row>
    <row r="59" spans="1:8" ht="18.75" customHeight="1">
      <c r="A59" s="191"/>
      <c r="B59" s="139" t="s">
        <v>95</v>
      </c>
      <c r="C59" s="140"/>
      <c r="D59" s="82">
        <v>81</v>
      </c>
      <c r="E59" s="83">
        <v>2</v>
      </c>
      <c r="F59" s="84">
        <v>0</v>
      </c>
      <c r="G59" s="84">
        <v>6</v>
      </c>
      <c r="H59" s="85">
        <v>0</v>
      </c>
    </row>
    <row r="60" spans="1:8" ht="18.75" customHeight="1" thickBot="1">
      <c r="A60" s="192"/>
      <c r="B60" s="146" t="s">
        <v>17</v>
      </c>
      <c r="C60" s="147"/>
      <c r="D60" s="74">
        <f>D59/D52*100</f>
        <v>17.12473572938689</v>
      </c>
      <c r="E60" s="75">
        <f>E59/E52*100</f>
        <v>25</v>
      </c>
      <c r="F60" s="76">
        <f>F59/F52*100</f>
        <v>0</v>
      </c>
      <c r="G60" s="76">
        <f>G59/G52*100</f>
        <v>23.076923076923077</v>
      </c>
      <c r="H60" s="77" t="s">
        <v>97</v>
      </c>
    </row>
    <row r="61" spans="4:8" ht="18.75" customHeight="1">
      <c r="D61" s="33"/>
      <c r="E61" s="33"/>
      <c r="F61" s="33"/>
      <c r="G61" s="33"/>
      <c r="H61" s="33"/>
    </row>
    <row r="62" spans="1:8" ht="18.75" customHeight="1" thickBot="1">
      <c r="A62" s="38" t="s">
        <v>96</v>
      </c>
      <c r="D62" s="33"/>
      <c r="E62" s="33"/>
      <c r="F62" s="33"/>
      <c r="G62" s="33"/>
      <c r="H62" s="33"/>
    </row>
    <row r="63" spans="1:8" ht="18.75" customHeight="1" thickBot="1">
      <c r="A63" s="172" t="s">
        <v>13</v>
      </c>
      <c r="B63" s="173"/>
      <c r="C63" s="173"/>
      <c r="D63" s="44" t="s">
        <v>14</v>
      </c>
      <c r="E63" s="43" t="s">
        <v>0</v>
      </c>
      <c r="F63" s="34" t="s">
        <v>1</v>
      </c>
      <c r="G63" s="35" t="s">
        <v>5</v>
      </c>
      <c r="H63" s="36" t="s">
        <v>2</v>
      </c>
    </row>
    <row r="64" spans="1:8" ht="18.75" customHeight="1">
      <c r="A64" s="166" t="s">
        <v>78</v>
      </c>
      <c r="B64" s="183" t="s">
        <v>77</v>
      </c>
      <c r="C64" s="149"/>
      <c r="D64" s="54">
        <v>1958</v>
      </c>
      <c r="E64" s="55">
        <v>131</v>
      </c>
      <c r="F64" s="56">
        <v>99</v>
      </c>
      <c r="G64" s="56">
        <v>171</v>
      </c>
      <c r="H64" s="57">
        <v>0</v>
      </c>
    </row>
    <row r="65" spans="1:8" ht="18.75" customHeight="1">
      <c r="A65" s="184"/>
      <c r="B65" s="144" t="s">
        <v>79</v>
      </c>
      <c r="C65" s="145"/>
      <c r="D65" s="58">
        <v>192</v>
      </c>
      <c r="E65" s="59">
        <v>0</v>
      </c>
      <c r="F65" s="60">
        <v>13</v>
      </c>
      <c r="G65" s="60">
        <v>17</v>
      </c>
      <c r="H65" s="61">
        <v>0</v>
      </c>
    </row>
    <row r="66" spans="1:8" ht="18.75" customHeight="1">
      <c r="A66" s="184"/>
      <c r="B66" s="137" t="s">
        <v>17</v>
      </c>
      <c r="C66" s="138"/>
      <c r="D66" s="62">
        <f>D65/D64*100</f>
        <v>9.805924412665986</v>
      </c>
      <c r="E66" s="63">
        <f>E65/E64*100</f>
        <v>0</v>
      </c>
      <c r="F66" s="64">
        <f>F65/F64*100</f>
        <v>13.131313131313133</v>
      </c>
      <c r="G66" s="64">
        <f>G65/G64*100</f>
        <v>9.941520467836257</v>
      </c>
      <c r="H66" s="65" t="s">
        <v>97</v>
      </c>
    </row>
    <row r="67" spans="1:8" ht="18.75" customHeight="1">
      <c r="A67" s="184"/>
      <c r="B67" s="144" t="s">
        <v>80</v>
      </c>
      <c r="C67" s="145"/>
      <c r="D67" s="58">
        <v>1449</v>
      </c>
      <c r="E67" s="59">
        <v>0</v>
      </c>
      <c r="F67" s="60">
        <v>71</v>
      </c>
      <c r="G67" s="60">
        <v>111</v>
      </c>
      <c r="H67" s="86">
        <v>0</v>
      </c>
    </row>
    <row r="68" spans="1:8" ht="18.75" customHeight="1">
      <c r="A68" s="184"/>
      <c r="B68" s="137" t="s">
        <v>17</v>
      </c>
      <c r="C68" s="138"/>
      <c r="D68" s="66">
        <f>D67/D64*100</f>
        <v>74.00408580183861</v>
      </c>
      <c r="E68" s="67">
        <f>E67/E64*100</f>
        <v>0</v>
      </c>
      <c r="F68" s="68">
        <f>F67/F64*100</f>
        <v>71.71717171717171</v>
      </c>
      <c r="G68" s="68">
        <f>G67/G64*100</f>
        <v>64.91228070175438</v>
      </c>
      <c r="H68" s="69" t="s">
        <v>97</v>
      </c>
    </row>
    <row r="69" spans="1:8" ht="18.75" customHeight="1">
      <c r="A69" s="184"/>
      <c r="B69" s="162" t="s">
        <v>81</v>
      </c>
      <c r="C69" s="163"/>
      <c r="D69" s="58">
        <v>317</v>
      </c>
      <c r="E69" s="59">
        <v>131</v>
      </c>
      <c r="F69" s="60">
        <v>15</v>
      </c>
      <c r="G69" s="60">
        <v>43</v>
      </c>
      <c r="H69" s="61">
        <v>5</v>
      </c>
    </row>
    <row r="70" spans="1:8" ht="18.75" customHeight="1" thickBot="1">
      <c r="A70" s="185"/>
      <c r="B70" s="137" t="s">
        <v>17</v>
      </c>
      <c r="C70" s="138"/>
      <c r="D70" s="70">
        <f>D69/D64*100</f>
        <v>16.189989785495403</v>
      </c>
      <c r="E70" s="71">
        <f>E69/E64*100</f>
        <v>100</v>
      </c>
      <c r="F70" s="72">
        <f>F69/F64*100</f>
        <v>15.151515151515152</v>
      </c>
      <c r="G70" s="72">
        <f>G69/G64*100</f>
        <v>25.146198830409354</v>
      </c>
      <c r="H70" s="73" t="s">
        <v>97</v>
      </c>
    </row>
    <row r="71" spans="1:8" ht="18.75" customHeight="1">
      <c r="A71" s="166" t="s">
        <v>83</v>
      </c>
      <c r="B71" s="183" t="s">
        <v>77</v>
      </c>
      <c r="C71" s="149"/>
      <c r="D71" s="54">
        <v>1958</v>
      </c>
      <c r="E71" s="55">
        <v>131</v>
      </c>
      <c r="F71" s="56">
        <v>99</v>
      </c>
      <c r="G71" s="56">
        <v>171</v>
      </c>
      <c r="H71" s="57">
        <v>0</v>
      </c>
    </row>
    <row r="72" spans="1:8" ht="18.75" customHeight="1">
      <c r="A72" s="184"/>
      <c r="B72" s="144" t="s">
        <v>84</v>
      </c>
      <c r="C72" s="145"/>
      <c r="D72" s="58">
        <v>333</v>
      </c>
      <c r="E72" s="59">
        <v>0</v>
      </c>
      <c r="F72" s="60">
        <v>19</v>
      </c>
      <c r="G72" s="60">
        <v>30</v>
      </c>
      <c r="H72" s="61">
        <v>0</v>
      </c>
    </row>
    <row r="73" spans="1:8" ht="18.75" customHeight="1">
      <c r="A73" s="184"/>
      <c r="B73" s="137" t="s">
        <v>17</v>
      </c>
      <c r="C73" s="138"/>
      <c r="D73" s="62">
        <f>D72/D71*100</f>
        <v>17.00715015321757</v>
      </c>
      <c r="E73" s="63">
        <f>E72/E71*100</f>
        <v>0</v>
      </c>
      <c r="F73" s="64">
        <f>F72/F71*100</f>
        <v>19.19191919191919</v>
      </c>
      <c r="G73" s="64">
        <f>G72/G71*100</f>
        <v>17.543859649122805</v>
      </c>
      <c r="H73" s="65" t="s">
        <v>97</v>
      </c>
    </row>
    <row r="74" spans="1:8" ht="18.75" customHeight="1">
      <c r="A74" s="184"/>
      <c r="B74" s="144" t="s">
        <v>85</v>
      </c>
      <c r="C74" s="145"/>
      <c r="D74" s="58">
        <v>1129</v>
      </c>
      <c r="E74" s="59">
        <v>0</v>
      </c>
      <c r="F74" s="60">
        <v>64</v>
      </c>
      <c r="G74" s="60">
        <v>72</v>
      </c>
      <c r="H74" s="61">
        <v>0</v>
      </c>
    </row>
    <row r="75" spans="1:8" ht="18.75" customHeight="1">
      <c r="A75" s="184"/>
      <c r="B75" s="137" t="s">
        <v>17</v>
      </c>
      <c r="C75" s="138"/>
      <c r="D75" s="66">
        <f>D74/D71*100</f>
        <v>57.660878447395305</v>
      </c>
      <c r="E75" s="67">
        <f>E74/E71*100</f>
        <v>0</v>
      </c>
      <c r="F75" s="68">
        <f>F74/F71*100</f>
        <v>64.64646464646465</v>
      </c>
      <c r="G75" s="68">
        <f>G74/G71*100</f>
        <v>42.10526315789473</v>
      </c>
      <c r="H75" s="69" t="s">
        <v>97</v>
      </c>
    </row>
    <row r="76" spans="1:8" ht="18.75" customHeight="1">
      <c r="A76" s="184"/>
      <c r="B76" s="162" t="s">
        <v>81</v>
      </c>
      <c r="C76" s="163"/>
      <c r="D76" s="58">
        <v>496</v>
      </c>
      <c r="E76" s="59">
        <v>131</v>
      </c>
      <c r="F76" s="60">
        <v>16</v>
      </c>
      <c r="G76" s="60">
        <v>69</v>
      </c>
      <c r="H76" s="61">
        <v>5</v>
      </c>
    </row>
    <row r="77" spans="1:8" ht="18.75" customHeight="1" thickBot="1">
      <c r="A77" s="185"/>
      <c r="B77" s="137" t="s">
        <v>17</v>
      </c>
      <c r="C77" s="138"/>
      <c r="D77" s="70">
        <f>D76/D71*100</f>
        <v>25.331971399387132</v>
      </c>
      <c r="E77" s="71">
        <f>E76/E71*100</f>
        <v>100</v>
      </c>
      <c r="F77" s="72">
        <f>F76/F71*100</f>
        <v>16.161616161616163</v>
      </c>
      <c r="G77" s="72">
        <f>G76/G71*100</f>
        <v>40.35087719298245</v>
      </c>
      <c r="H77" s="73" t="s">
        <v>97</v>
      </c>
    </row>
    <row r="78" spans="1:8" ht="18.75" customHeight="1">
      <c r="A78" s="166" t="s">
        <v>86</v>
      </c>
      <c r="B78" s="183" t="s">
        <v>77</v>
      </c>
      <c r="C78" s="149"/>
      <c r="D78" s="54">
        <v>1958</v>
      </c>
      <c r="E78" s="55">
        <v>131</v>
      </c>
      <c r="F78" s="56">
        <v>99</v>
      </c>
      <c r="G78" s="56">
        <v>171</v>
      </c>
      <c r="H78" s="57">
        <v>0</v>
      </c>
    </row>
    <row r="79" spans="1:8" ht="18.75" customHeight="1">
      <c r="A79" s="193"/>
      <c r="B79" s="144" t="s">
        <v>89</v>
      </c>
      <c r="C79" s="145"/>
      <c r="D79" s="58">
        <v>657</v>
      </c>
      <c r="E79" s="59">
        <v>0</v>
      </c>
      <c r="F79" s="60">
        <v>37</v>
      </c>
      <c r="G79" s="60">
        <v>39</v>
      </c>
      <c r="H79" s="61">
        <v>0</v>
      </c>
    </row>
    <row r="80" spans="1:8" ht="18.75" customHeight="1">
      <c r="A80" s="193"/>
      <c r="B80" s="137" t="s">
        <v>17</v>
      </c>
      <c r="C80" s="138"/>
      <c r="D80" s="62">
        <f>D79/D78*100</f>
        <v>33.55464759959142</v>
      </c>
      <c r="E80" s="63">
        <f>E79/E78*100</f>
        <v>0</v>
      </c>
      <c r="F80" s="64">
        <f>F79/F78*100</f>
        <v>37.37373737373738</v>
      </c>
      <c r="G80" s="64">
        <f>G79/G78*100</f>
        <v>22.807017543859647</v>
      </c>
      <c r="H80" s="65" t="s">
        <v>97</v>
      </c>
    </row>
    <row r="81" spans="1:8" ht="18.75" customHeight="1">
      <c r="A81" s="193"/>
      <c r="B81" s="144" t="s">
        <v>90</v>
      </c>
      <c r="C81" s="145"/>
      <c r="D81" s="58">
        <v>1110</v>
      </c>
      <c r="E81" s="59">
        <v>131</v>
      </c>
      <c r="F81" s="60">
        <v>44</v>
      </c>
      <c r="G81" s="60">
        <v>113</v>
      </c>
      <c r="H81" s="61">
        <v>0</v>
      </c>
    </row>
    <row r="82" spans="1:8" ht="18.75" customHeight="1">
      <c r="A82" s="193"/>
      <c r="B82" s="137" t="s">
        <v>17</v>
      </c>
      <c r="C82" s="138"/>
      <c r="D82" s="66">
        <f>D81/D78*100</f>
        <v>56.69050051072523</v>
      </c>
      <c r="E82" s="67">
        <f>E81/E78*100</f>
        <v>100</v>
      </c>
      <c r="F82" s="68">
        <f>F81/F78*100</f>
        <v>44.44444444444444</v>
      </c>
      <c r="G82" s="68">
        <f>G81/G78*100</f>
        <v>66.08187134502924</v>
      </c>
      <c r="H82" s="69" t="s">
        <v>97</v>
      </c>
    </row>
    <row r="83" spans="1:8" ht="18.75" customHeight="1">
      <c r="A83" s="193"/>
      <c r="B83" s="162" t="s">
        <v>91</v>
      </c>
      <c r="C83" s="163"/>
      <c r="D83" s="58">
        <v>50</v>
      </c>
      <c r="E83" s="59">
        <v>0</v>
      </c>
      <c r="F83" s="60">
        <v>4</v>
      </c>
      <c r="G83" s="60">
        <v>2</v>
      </c>
      <c r="H83" s="61">
        <v>0</v>
      </c>
    </row>
    <row r="84" spans="1:8" ht="18.75" customHeight="1" thickBot="1">
      <c r="A84" s="194"/>
      <c r="B84" s="137" t="s">
        <v>17</v>
      </c>
      <c r="C84" s="138"/>
      <c r="D84" s="70">
        <f>D83/D78*100</f>
        <v>2.5536261491317673</v>
      </c>
      <c r="E84" s="71">
        <f>E83/E78*100</f>
        <v>0</v>
      </c>
      <c r="F84" s="72">
        <f>F83/F78*100</f>
        <v>4.040404040404041</v>
      </c>
      <c r="G84" s="72">
        <f>G83/G78*100</f>
        <v>1.1695906432748537</v>
      </c>
      <c r="H84" s="73" t="s">
        <v>97</v>
      </c>
    </row>
    <row r="85" spans="1:8" ht="18.75" customHeight="1">
      <c r="A85" s="166" t="s">
        <v>87</v>
      </c>
      <c r="B85" s="183" t="s">
        <v>77</v>
      </c>
      <c r="C85" s="149"/>
      <c r="D85" s="54">
        <v>1958</v>
      </c>
      <c r="E85" s="55">
        <v>131</v>
      </c>
      <c r="F85" s="56">
        <v>99</v>
      </c>
      <c r="G85" s="56">
        <v>171</v>
      </c>
      <c r="H85" s="57">
        <v>0</v>
      </c>
    </row>
    <row r="86" spans="1:8" ht="18.75" customHeight="1">
      <c r="A86" s="184"/>
      <c r="B86" s="144" t="s">
        <v>89</v>
      </c>
      <c r="C86" s="145"/>
      <c r="D86" s="58">
        <v>958</v>
      </c>
      <c r="E86" s="59">
        <v>0</v>
      </c>
      <c r="F86" s="60">
        <v>49</v>
      </c>
      <c r="G86" s="60">
        <v>48</v>
      </c>
      <c r="H86" s="61">
        <v>0</v>
      </c>
    </row>
    <row r="87" spans="1:8" ht="18.75" customHeight="1">
      <c r="A87" s="184"/>
      <c r="B87" s="137" t="s">
        <v>17</v>
      </c>
      <c r="C87" s="138"/>
      <c r="D87" s="62">
        <f>D86/D85*100</f>
        <v>48.92747701736466</v>
      </c>
      <c r="E87" s="63">
        <f>E86/E85*100</f>
        <v>0</v>
      </c>
      <c r="F87" s="64">
        <f>F86/F85*100</f>
        <v>49.494949494949495</v>
      </c>
      <c r="G87" s="64">
        <f>G86/G85*100</f>
        <v>28.07017543859649</v>
      </c>
      <c r="H87" s="65" t="s">
        <v>97</v>
      </c>
    </row>
    <row r="88" spans="1:8" ht="18.75" customHeight="1">
      <c r="A88" s="184"/>
      <c r="B88" s="144" t="s">
        <v>90</v>
      </c>
      <c r="C88" s="145"/>
      <c r="D88" s="58">
        <v>798</v>
      </c>
      <c r="E88" s="59">
        <v>131</v>
      </c>
      <c r="F88" s="60">
        <v>34</v>
      </c>
      <c r="G88" s="60">
        <v>102</v>
      </c>
      <c r="H88" s="61">
        <v>0</v>
      </c>
    </row>
    <row r="89" spans="1:8" ht="18.75" customHeight="1">
      <c r="A89" s="184"/>
      <c r="B89" s="137" t="s">
        <v>17</v>
      </c>
      <c r="C89" s="138"/>
      <c r="D89" s="66">
        <f>D88/D85*100</f>
        <v>40.755873340143</v>
      </c>
      <c r="E89" s="67">
        <f>E88/E85*100</f>
        <v>100</v>
      </c>
      <c r="F89" s="68">
        <f>F88/F85*100</f>
        <v>34.34343434343434</v>
      </c>
      <c r="G89" s="68">
        <f>G88/G85*100</f>
        <v>59.64912280701754</v>
      </c>
      <c r="H89" s="69" t="s">
        <v>97</v>
      </c>
    </row>
    <row r="90" spans="1:8" ht="18.75" customHeight="1">
      <c r="A90" s="184"/>
      <c r="B90" s="162" t="s">
        <v>91</v>
      </c>
      <c r="C90" s="163"/>
      <c r="D90" s="58">
        <v>61</v>
      </c>
      <c r="E90" s="59">
        <v>0</v>
      </c>
      <c r="F90" s="60">
        <v>2</v>
      </c>
      <c r="G90" s="60">
        <v>4</v>
      </c>
      <c r="H90" s="61">
        <v>0</v>
      </c>
    </row>
    <row r="91" spans="1:8" ht="18.75" customHeight="1" thickBot="1">
      <c r="A91" s="185"/>
      <c r="B91" s="137" t="s">
        <v>17</v>
      </c>
      <c r="C91" s="138"/>
      <c r="D91" s="70">
        <f>D90/D85*100</f>
        <v>3.1154239019407557</v>
      </c>
      <c r="E91" s="71">
        <f>E90/E85*100</f>
        <v>0</v>
      </c>
      <c r="F91" s="72">
        <f>F90/F85*100</f>
        <v>2.0202020202020203</v>
      </c>
      <c r="G91" s="72">
        <f>G90/G85*100</f>
        <v>2.3391812865497075</v>
      </c>
      <c r="H91" s="73" t="s">
        <v>97</v>
      </c>
    </row>
    <row r="92" spans="1:8" ht="18.75" customHeight="1">
      <c r="A92" s="166" t="s">
        <v>88</v>
      </c>
      <c r="B92" s="183" t="s">
        <v>77</v>
      </c>
      <c r="C92" s="149"/>
      <c r="D92" s="54">
        <v>1958</v>
      </c>
      <c r="E92" s="55">
        <v>131</v>
      </c>
      <c r="F92" s="56">
        <v>99</v>
      </c>
      <c r="G92" s="56">
        <v>171</v>
      </c>
      <c r="H92" s="57">
        <v>0</v>
      </c>
    </row>
    <row r="93" spans="1:8" ht="18.75" customHeight="1">
      <c r="A93" s="184"/>
      <c r="B93" s="144" t="s">
        <v>92</v>
      </c>
      <c r="C93" s="145"/>
      <c r="D93" s="58">
        <v>115</v>
      </c>
      <c r="E93" s="59">
        <v>0</v>
      </c>
      <c r="F93" s="60">
        <v>11</v>
      </c>
      <c r="G93" s="60">
        <v>10</v>
      </c>
      <c r="H93" s="61">
        <v>0</v>
      </c>
    </row>
    <row r="94" spans="1:8" ht="18.75" customHeight="1">
      <c r="A94" s="184"/>
      <c r="B94" s="137" t="s">
        <v>17</v>
      </c>
      <c r="C94" s="138"/>
      <c r="D94" s="62">
        <f>D93/D92*100</f>
        <v>5.873340143003064</v>
      </c>
      <c r="E94" s="63" t="s">
        <v>98</v>
      </c>
      <c r="F94" s="64">
        <f>F93/F92*100</f>
        <v>11.11111111111111</v>
      </c>
      <c r="G94" s="64">
        <f>G93/G92*100</f>
        <v>5.847953216374268</v>
      </c>
      <c r="H94" s="65" t="s">
        <v>98</v>
      </c>
    </row>
    <row r="95" spans="1:8" ht="18.75" customHeight="1">
      <c r="A95" s="184"/>
      <c r="B95" s="144" t="s">
        <v>93</v>
      </c>
      <c r="C95" s="145"/>
      <c r="D95" s="58">
        <v>96</v>
      </c>
      <c r="E95" s="59">
        <v>0</v>
      </c>
      <c r="F95" s="60">
        <v>1</v>
      </c>
      <c r="G95" s="60">
        <v>8</v>
      </c>
      <c r="H95" s="61">
        <v>0</v>
      </c>
    </row>
    <row r="96" spans="1:8" ht="18.75" customHeight="1">
      <c r="A96" s="184"/>
      <c r="B96" s="137" t="s">
        <v>17</v>
      </c>
      <c r="C96" s="138"/>
      <c r="D96" s="66">
        <f>D95/D92*100</f>
        <v>4.902962206332993</v>
      </c>
      <c r="E96" s="67" t="s">
        <v>98</v>
      </c>
      <c r="F96" s="68">
        <f>F95/F92*100</f>
        <v>1.0101010101010102</v>
      </c>
      <c r="G96" s="68">
        <f>G95/G92*100</f>
        <v>4.678362573099415</v>
      </c>
      <c r="H96" s="69" t="s">
        <v>98</v>
      </c>
    </row>
    <row r="97" spans="1:8" ht="18.75" customHeight="1">
      <c r="A97" s="184"/>
      <c r="B97" s="162" t="s">
        <v>94</v>
      </c>
      <c r="C97" s="163"/>
      <c r="D97" s="58">
        <v>1114</v>
      </c>
      <c r="E97" s="59">
        <v>0</v>
      </c>
      <c r="F97" s="60">
        <v>47</v>
      </c>
      <c r="G97" s="60">
        <v>133</v>
      </c>
      <c r="H97" s="61">
        <v>0</v>
      </c>
    </row>
    <row r="98" spans="1:8" ht="18.75" customHeight="1">
      <c r="A98" s="184"/>
      <c r="B98" s="156" t="s">
        <v>17</v>
      </c>
      <c r="C98" s="157"/>
      <c r="D98" s="70">
        <f>D97/D92*100</f>
        <v>56.894790602655775</v>
      </c>
      <c r="E98" s="71" t="s">
        <v>98</v>
      </c>
      <c r="F98" s="72">
        <f>F97/F92*100</f>
        <v>47.474747474747474</v>
      </c>
      <c r="G98" s="72">
        <f>G97/G92*100</f>
        <v>77.77777777777779</v>
      </c>
      <c r="H98" s="73" t="s">
        <v>98</v>
      </c>
    </row>
    <row r="99" spans="1:8" ht="18.75" customHeight="1">
      <c r="A99" s="191"/>
      <c r="B99" s="139" t="s">
        <v>95</v>
      </c>
      <c r="C99" s="140"/>
      <c r="D99" s="82">
        <v>95</v>
      </c>
      <c r="E99" s="83">
        <v>0</v>
      </c>
      <c r="F99" s="84">
        <v>3</v>
      </c>
      <c r="G99" s="84">
        <v>3</v>
      </c>
      <c r="H99" s="85">
        <v>0</v>
      </c>
    </row>
    <row r="100" spans="1:8" ht="18.75" customHeight="1" thickBot="1">
      <c r="A100" s="192"/>
      <c r="B100" s="146" t="s">
        <v>17</v>
      </c>
      <c r="C100" s="147"/>
      <c r="D100" s="74">
        <f>D99/D92*100</f>
        <v>4.8518896833503575</v>
      </c>
      <c r="E100" s="75" t="s">
        <v>98</v>
      </c>
      <c r="F100" s="76">
        <f>F99/F92*100</f>
        <v>3.0303030303030303</v>
      </c>
      <c r="G100" s="76">
        <f>G99/G92*100</f>
        <v>1.7543859649122806</v>
      </c>
      <c r="H100" s="77" t="s">
        <v>98</v>
      </c>
    </row>
    <row r="101" ht="24.75" customHeight="1">
      <c r="H101" s="13" t="s">
        <v>110</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9">
    <mergeCell ref="B50:C50"/>
    <mergeCell ref="B58:C58"/>
    <mergeCell ref="B51:C51"/>
    <mergeCell ref="B52:C52"/>
    <mergeCell ref="B53:C53"/>
    <mergeCell ref="B54:C54"/>
    <mergeCell ref="B38:C38"/>
    <mergeCell ref="B39:C39"/>
    <mergeCell ref="B40:C40"/>
    <mergeCell ref="B56:C56"/>
    <mergeCell ref="B47:C47"/>
    <mergeCell ref="B57:C57"/>
    <mergeCell ref="B42:C42"/>
    <mergeCell ref="B43:C43"/>
    <mergeCell ref="B35:C35"/>
    <mergeCell ref="B36:C36"/>
    <mergeCell ref="B32:C32"/>
    <mergeCell ref="B33:C33"/>
    <mergeCell ref="B37:C37"/>
    <mergeCell ref="B48:C48"/>
    <mergeCell ref="B49:C49"/>
    <mergeCell ref="B24:C24"/>
    <mergeCell ref="B25:C25"/>
    <mergeCell ref="B28:C28"/>
    <mergeCell ref="B29:C29"/>
    <mergeCell ref="B30:C30"/>
    <mergeCell ref="B31:C31"/>
    <mergeCell ref="A38:A44"/>
    <mergeCell ref="A31:A37"/>
    <mergeCell ref="B34:C34"/>
    <mergeCell ref="A3:F3"/>
    <mergeCell ref="A23:C23"/>
    <mergeCell ref="A12:F12"/>
    <mergeCell ref="A21:D21"/>
    <mergeCell ref="B26:C26"/>
    <mergeCell ref="B27:C27"/>
    <mergeCell ref="A24:A30"/>
    <mergeCell ref="B70:C70"/>
    <mergeCell ref="A63:C63"/>
    <mergeCell ref="B44:C44"/>
    <mergeCell ref="B45:C45"/>
    <mergeCell ref="B46:C46"/>
    <mergeCell ref="B41:C41"/>
    <mergeCell ref="B59:C59"/>
    <mergeCell ref="B60:C60"/>
    <mergeCell ref="A52:A60"/>
    <mergeCell ref="B55:C55"/>
    <mergeCell ref="B64:C64"/>
    <mergeCell ref="B65:C65"/>
    <mergeCell ref="B66:C66"/>
    <mergeCell ref="B67:C67"/>
    <mergeCell ref="B68:C68"/>
    <mergeCell ref="B69:C69"/>
    <mergeCell ref="A45:A51"/>
    <mergeCell ref="A71:A77"/>
    <mergeCell ref="B71:C71"/>
    <mergeCell ref="B72:C72"/>
    <mergeCell ref="B73:C73"/>
    <mergeCell ref="B74:C74"/>
    <mergeCell ref="B75:C75"/>
    <mergeCell ref="B76:C76"/>
    <mergeCell ref="B77:C77"/>
    <mergeCell ref="A64:A70"/>
    <mergeCell ref="A78:A84"/>
    <mergeCell ref="B78:C78"/>
    <mergeCell ref="B79:C79"/>
    <mergeCell ref="B80:C80"/>
    <mergeCell ref="B81:C81"/>
    <mergeCell ref="B82:C82"/>
    <mergeCell ref="B83:C83"/>
    <mergeCell ref="B84:C84"/>
    <mergeCell ref="A85:A91"/>
    <mergeCell ref="B85:C85"/>
    <mergeCell ref="B86:C86"/>
    <mergeCell ref="B87:C87"/>
    <mergeCell ref="B88:C88"/>
    <mergeCell ref="B89:C89"/>
    <mergeCell ref="B90:C90"/>
    <mergeCell ref="B91:C91"/>
    <mergeCell ref="A92:A100"/>
    <mergeCell ref="B92:C92"/>
    <mergeCell ref="B93:C93"/>
    <mergeCell ref="B94:C94"/>
    <mergeCell ref="B95:C95"/>
    <mergeCell ref="B96:C96"/>
    <mergeCell ref="B97:C97"/>
    <mergeCell ref="B98:C98"/>
    <mergeCell ref="B99:C99"/>
    <mergeCell ref="B100:C100"/>
  </mergeCells>
  <printOptions/>
  <pageMargins left="0.7086614173228347" right="0.5118110236220472" top="0.6692913385826772" bottom="0.4330708661417323" header="0.31496062992125984" footer="0.31496062992125984"/>
  <pageSetup firstPageNumber="60" useFirstPageNumber="1" horizontalDpi="600" verticalDpi="600" orientation="portrait" paperSize="9" scale="75" r:id="rId1"/>
  <headerFooter>
    <oddFooter>&amp;R&amp;P</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tanaka-a</cp:lastModifiedBy>
  <cp:lastPrinted>2011-09-26T00:30:55Z</cp:lastPrinted>
  <dcterms:created xsi:type="dcterms:W3CDTF">2002-02-01T08:26:24Z</dcterms:created>
  <dcterms:modified xsi:type="dcterms:W3CDTF">2011-09-26T00:31:03Z</dcterms:modified>
  <cp:category/>
  <cp:version/>
  <cp:contentType/>
  <cp:contentStatus/>
</cp:coreProperties>
</file>