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2" activeTab="0"/>
  </bookViews>
  <sheets>
    <sheet name="2給食における給与栄養量の基準算出表" sheetId="1" r:id="rId1"/>
  </sheets>
  <definedNames>
    <definedName name="_xlfn.COUNTIFS" hidden="1">#NAME?</definedName>
    <definedName name="_xlnm.Print_Area" localSheetId="0">'2給食における給与栄養量の基準算出表'!$A$1:$O$53</definedName>
  </definedNames>
  <calcPr fullCalcOnLoad="1"/>
</workbook>
</file>

<file path=xl/sharedStrings.xml><?xml version="1.0" encoding="utf-8"?>
<sst xmlns="http://schemas.openxmlformats.org/spreadsheetml/2006/main" count="178" uniqueCount="93">
  <si>
    <t>Ⅰ　１～2歳児の給与栄養目標量</t>
  </si>
  <si>
    <t>エネルギー</t>
  </si>
  <si>
    <t>エネルギー</t>
  </si>
  <si>
    <t>たんぱく質</t>
  </si>
  <si>
    <t>脂質</t>
  </si>
  <si>
    <t>炭水化物</t>
  </si>
  <si>
    <t>カルシウム</t>
  </si>
  <si>
    <t>カルシウム</t>
  </si>
  <si>
    <t>鉄</t>
  </si>
  <si>
    <t>ビタミンA</t>
  </si>
  <si>
    <t>ビタミンA</t>
  </si>
  <si>
    <t>ビタミンB1</t>
  </si>
  <si>
    <t>ビタミンB2</t>
  </si>
  <si>
    <t>ビタミンB2</t>
  </si>
  <si>
    <t>ビタミンC</t>
  </si>
  <si>
    <t>ビタミンC</t>
  </si>
  <si>
    <t>食物繊維</t>
  </si>
  <si>
    <t>食塩相当量</t>
  </si>
  <si>
    <t>(kcal)</t>
  </si>
  <si>
    <t>(g)</t>
  </si>
  <si>
    <t>(g)</t>
  </si>
  <si>
    <t>（ｇ）</t>
  </si>
  <si>
    <t>（ｇ）</t>
  </si>
  <si>
    <t>(mg)</t>
  </si>
  <si>
    <t>(mg)</t>
  </si>
  <si>
    <t>食事摂取基準(A)</t>
  </si>
  <si>
    <r>
      <t>(13～20%)</t>
    </r>
    <r>
      <rPr>
        <vertAlign val="superscript"/>
        <sz val="8"/>
        <rFont val="BIZ UDPゴシック"/>
        <family val="3"/>
      </rPr>
      <t>＊１</t>
    </r>
  </si>
  <si>
    <r>
      <t>(20～30%)</t>
    </r>
    <r>
      <rPr>
        <vertAlign val="superscript"/>
        <sz val="8"/>
        <rFont val="BIZ UDPゴシック"/>
        <family val="3"/>
      </rPr>
      <t>＊１</t>
    </r>
  </si>
  <si>
    <r>
      <t>(50～65%)</t>
    </r>
    <r>
      <rPr>
        <vertAlign val="superscript"/>
        <sz val="8"/>
        <rFont val="BIZ UDPゴシック"/>
        <family val="3"/>
      </rPr>
      <t>＊1</t>
    </r>
  </si>
  <si>
    <t>(1日当たり）</t>
  </si>
  <si>
    <t>昼食＋おやつの比率(=B%)</t>
  </si>
  <si>
    <t>１日の給与栄養目標量</t>
  </si>
  <si>
    <t>（C=A×B/100)</t>
  </si>
  <si>
    <t>保育所における給与栄養目標量</t>
  </si>
  <si>
    <t>(Cを丸めた値)</t>
  </si>
  <si>
    <t>Ⅱ　3～5歳児の給与栄養目標量</t>
  </si>
  <si>
    <t>カルシウム</t>
  </si>
  <si>
    <t>(kcal)</t>
  </si>
  <si>
    <t>(mg)</t>
  </si>
  <si>
    <t>（C=A×B/100)</t>
  </si>
  <si>
    <t>家庭から持参する米飯（　　　　　g)</t>
  </si>
  <si>
    <r>
      <t>の栄養量(D)</t>
    </r>
    <r>
      <rPr>
        <vertAlign val="superscript"/>
        <sz val="9.5"/>
        <rFont val="BIZ UDPゴシック"/>
        <family val="3"/>
      </rPr>
      <t>＊３</t>
    </r>
  </si>
  <si>
    <t>E=C-D</t>
  </si>
  <si>
    <t>(Eを丸めた値)</t>
  </si>
  <si>
    <t>ビタミンA</t>
  </si>
  <si>
    <t>ビタミンB1</t>
  </si>
  <si>
    <t>(kcal)</t>
  </si>
  <si>
    <t>(g)</t>
  </si>
  <si>
    <t>(g)</t>
  </si>
  <si>
    <t>(mg)</t>
  </si>
  <si>
    <r>
      <t>(57.5%)</t>
    </r>
    <r>
      <rPr>
        <vertAlign val="superscript"/>
        <sz val="8"/>
        <rFont val="BIZ UDPゴシック"/>
        <family val="3"/>
      </rPr>
      <t>＊1</t>
    </r>
  </si>
  <si>
    <t>昼食＋おやつの比率(B％)</t>
  </si>
  <si>
    <t>*2　昼食は1日全体の概ね1/3、おやつは1日全体の10～20％を目安とする。</t>
  </si>
  <si>
    <t>*3　３歳以上児が家庭から実際持参する主食量を参考にしながら、実現可能な望ましい量として設定する。</t>
  </si>
  <si>
    <t>別紙２　　給食における給与栄養量の基準算出表</t>
  </si>
  <si>
    <t>家庭から持参する米飯（110g)</t>
  </si>
  <si>
    <t>*1　たんぱく質、脂質及び炭水化物については、％エネルギーとして幅を考える。例では、中間値を用いた。ただし、炭水化物は</t>
  </si>
  <si>
    <r>
      <t>(16.5%の丸め値)</t>
    </r>
    <r>
      <rPr>
        <vertAlign val="superscript"/>
        <sz val="8"/>
        <rFont val="BIZ UDPゴシック"/>
        <family val="3"/>
      </rPr>
      <t>＊１</t>
    </r>
  </si>
  <si>
    <t>8以上</t>
  </si>
  <si>
    <t>3.5未満</t>
  </si>
  <si>
    <t>1.6未満</t>
  </si>
  <si>
    <t>2以上</t>
  </si>
  <si>
    <t>カリウム</t>
  </si>
  <si>
    <t>1,400以上</t>
  </si>
  <si>
    <t>600以上</t>
  </si>
  <si>
    <t>※食事摂取基準（A)の算出方法については、第2章3.栄養管理の実際(P10)参照。</t>
  </si>
  <si>
    <t>Ⅲ　例．3～5歳児、「昼食＋おやつ」の給与比率を1日の45％とした場合※</t>
  </si>
  <si>
    <t>エネルギー</t>
  </si>
  <si>
    <t>カルシウム</t>
  </si>
  <si>
    <t>カリウム</t>
  </si>
  <si>
    <t>ビタミンA</t>
  </si>
  <si>
    <t>ビタミンB1</t>
  </si>
  <si>
    <t>ビタミンB2</t>
  </si>
  <si>
    <t>ビタミンC</t>
  </si>
  <si>
    <t>(kcal)</t>
  </si>
  <si>
    <t>(g)</t>
  </si>
  <si>
    <t>（ｇ）</t>
  </si>
  <si>
    <t>(mg)</t>
  </si>
  <si>
    <t>(μgRE)</t>
  </si>
  <si>
    <t>(25%の丸め値)＊１</t>
  </si>
  <si>
    <t>(57.5%)＊1</t>
  </si>
  <si>
    <t>（C=A×B/100)</t>
  </si>
  <si>
    <t>E=C-D</t>
  </si>
  <si>
    <r>
      <t>(16.5%)</t>
    </r>
    <r>
      <rPr>
        <vertAlign val="superscript"/>
        <sz val="8"/>
        <rFont val="BIZ UDPゴシック"/>
        <family val="3"/>
      </rPr>
      <t>＊１</t>
    </r>
  </si>
  <si>
    <r>
      <t>(25%)</t>
    </r>
    <r>
      <rPr>
        <vertAlign val="superscript"/>
        <sz val="8"/>
        <rFont val="BIZ UDPゴシック"/>
        <family val="3"/>
      </rPr>
      <t>＊１</t>
    </r>
  </si>
  <si>
    <t>1,400（以上）</t>
  </si>
  <si>
    <t>8（以上）</t>
  </si>
  <si>
    <t>3.5（未満）</t>
  </si>
  <si>
    <t>※食事摂取基準（A)の算出方法については、第2章3.栄養管理の実際参照。</t>
  </si>
  <si>
    <t>*2　昼食は1日のエネルギーの概ね1/3を、おやつは1日のエネルギーの10～20％程度の量を目安とする。</t>
  </si>
  <si>
    <t>*1　たんぱく質、脂質及び炭水化物については、％エネルギーとして幅を考える。例では、中間値を用いた。ただし、炭水化物は全体のエネルギ－からたんぱく質と脂質のエネルギーを減じて設定してもよい。</t>
  </si>
  <si>
    <t>(μgRAE)</t>
  </si>
  <si>
    <t>食事摂取基準（2020年版）(A)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</si>
</sst>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"/>
    <numFmt numFmtId="187" formatCode="0\ %"/>
    <numFmt numFmtId="188" formatCode="&quot;Ａ&quot;\ \ \ 0"/>
    <numFmt numFmtId="189" formatCode="&quot;Ｂ&quot;\ \ \ 0"/>
    <numFmt numFmtId="190" formatCode="&quot;Ｃ&quot;\ \ \ 0"/>
    <numFmt numFmtId="191" formatCode="\②\ 0"/>
    <numFmt numFmtId="192" formatCode="0_);\(0\)"/>
    <numFmt numFmtId="193" formatCode="0.0_);\(0.0\)"/>
    <numFmt numFmtId="194" formatCode="0.0000000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#,##0.000_ "/>
    <numFmt numFmtId="205" formatCode="#,##0.0000_ "/>
    <numFmt numFmtId="206" formatCode="0.00_ "/>
    <numFmt numFmtId="207" formatCode="0&quot;未&quot;&quot;満&quot;"/>
    <numFmt numFmtId="208" formatCode="m/d;@"/>
    <numFmt numFmtId="209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sz val="9.5"/>
      <name val="BIZ UDPゴシック"/>
      <family val="3"/>
    </font>
    <font>
      <sz val="8"/>
      <name val="BIZ UDPゴシック"/>
      <family val="3"/>
    </font>
    <font>
      <vertAlign val="superscript"/>
      <sz val="8"/>
      <name val="BIZ UDPゴシック"/>
      <family val="3"/>
    </font>
    <font>
      <vertAlign val="superscript"/>
      <sz val="9.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.5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179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86" fontId="5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38" fontId="5" fillId="0" borderId="23" xfId="49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86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1" fontId="5" fillId="0" borderId="20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1" fontId="5" fillId="0" borderId="3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" fontId="5" fillId="0" borderId="19" xfId="0" applyNumberFormat="1" applyFont="1" applyBorder="1" applyAlignment="1">
      <alignment horizontal="right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7"/>
  <sheetViews>
    <sheetView showGridLines="0" tabSelected="1" view="pageBreakPreview" zoomScale="90" zoomScaleSheetLayoutView="90" workbookViewId="0" topLeftCell="B1">
      <selection activeCell="F9" sqref="F9"/>
    </sheetView>
  </sheetViews>
  <sheetFormatPr defaultColWidth="9.00390625" defaultRowHeight="13.5"/>
  <cols>
    <col min="1" max="1" width="9.00390625" style="2" customWidth="1"/>
    <col min="2" max="2" width="28.00390625" style="2" customWidth="1"/>
    <col min="3" max="15" width="11.25390625" style="2" customWidth="1"/>
    <col min="16" max="16384" width="9.00390625" style="2" customWidth="1"/>
  </cols>
  <sheetData>
    <row r="1" ht="21" customHeight="1">
      <c r="B1" s="1" t="s">
        <v>54</v>
      </c>
    </row>
    <row r="2" ht="12" customHeight="1"/>
    <row r="3" s="3" customFormat="1" ht="12">
      <c r="B3" s="3" t="s">
        <v>0</v>
      </c>
    </row>
    <row r="4" s="3" customFormat="1" ht="6" customHeight="1" thickBot="1"/>
    <row r="5" spans="2:15" s="3" customFormat="1" ht="15" customHeight="1">
      <c r="B5" s="4"/>
      <c r="C5" s="5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8</v>
      </c>
      <c r="I5" s="5" t="s">
        <v>62</v>
      </c>
      <c r="J5" s="72" t="s">
        <v>10</v>
      </c>
      <c r="K5" s="5" t="s">
        <v>11</v>
      </c>
      <c r="L5" s="5" t="s">
        <v>13</v>
      </c>
      <c r="M5" s="6" t="s">
        <v>15</v>
      </c>
      <c r="N5" s="5" t="s">
        <v>16</v>
      </c>
      <c r="O5" s="7" t="s">
        <v>17</v>
      </c>
    </row>
    <row r="6" spans="2:15" s="3" customFormat="1" ht="15" customHeight="1" thickBot="1">
      <c r="B6" s="8"/>
      <c r="C6" s="9" t="s">
        <v>18</v>
      </c>
      <c r="D6" s="9" t="s">
        <v>20</v>
      </c>
      <c r="E6" s="9" t="s">
        <v>20</v>
      </c>
      <c r="F6" s="9" t="s">
        <v>22</v>
      </c>
      <c r="G6" s="9" t="s">
        <v>24</v>
      </c>
      <c r="H6" s="9" t="s">
        <v>24</v>
      </c>
      <c r="I6" s="9" t="s">
        <v>23</v>
      </c>
      <c r="J6" s="86" t="s">
        <v>91</v>
      </c>
      <c r="K6" s="9" t="s">
        <v>24</v>
      </c>
      <c r="L6" s="9" t="s">
        <v>24</v>
      </c>
      <c r="M6" s="10" t="s">
        <v>24</v>
      </c>
      <c r="N6" s="9" t="s">
        <v>20</v>
      </c>
      <c r="O6" s="11" t="s">
        <v>20</v>
      </c>
    </row>
    <row r="7" spans="2:15" s="3" customFormat="1" ht="15" customHeight="1">
      <c r="B7" s="12" t="s">
        <v>25</v>
      </c>
      <c r="C7" s="13"/>
      <c r="D7" s="14" t="s">
        <v>26</v>
      </c>
      <c r="E7" s="14" t="s">
        <v>27</v>
      </c>
      <c r="F7" s="14" t="s">
        <v>28</v>
      </c>
      <c r="G7" s="13"/>
      <c r="H7" s="13"/>
      <c r="I7" s="13"/>
      <c r="J7" s="73"/>
      <c r="K7" s="13"/>
      <c r="L7" s="13"/>
      <c r="M7" s="15"/>
      <c r="N7" s="13"/>
      <c r="O7" s="16"/>
    </row>
    <row r="8" spans="2:15" s="3" customFormat="1" ht="15" customHeight="1">
      <c r="B8" s="18" t="s">
        <v>29</v>
      </c>
      <c r="C8" s="19"/>
      <c r="D8" s="19"/>
      <c r="E8" s="19"/>
      <c r="F8" s="19"/>
      <c r="G8" s="19"/>
      <c r="H8" s="19"/>
      <c r="I8" s="19"/>
      <c r="J8" s="81"/>
      <c r="K8" s="19"/>
      <c r="L8" s="19"/>
      <c r="M8" s="20"/>
      <c r="N8" s="19"/>
      <c r="O8" s="21"/>
    </row>
    <row r="9" spans="2:15" s="3" customFormat="1" ht="15" customHeight="1">
      <c r="B9" s="22" t="s">
        <v>30</v>
      </c>
      <c r="C9" s="23"/>
      <c r="D9" s="23"/>
      <c r="E9" s="23"/>
      <c r="F9" s="23"/>
      <c r="G9" s="23"/>
      <c r="H9" s="23"/>
      <c r="I9" s="23"/>
      <c r="J9" s="82"/>
      <c r="K9" s="23"/>
      <c r="L9" s="23"/>
      <c r="M9" s="24"/>
      <c r="N9" s="23"/>
      <c r="O9" s="25"/>
    </row>
    <row r="10" spans="2:15" s="3" customFormat="1" ht="15" customHeight="1">
      <c r="B10" s="18"/>
      <c r="C10" s="19"/>
      <c r="D10" s="19"/>
      <c r="E10" s="19"/>
      <c r="F10" s="19"/>
      <c r="G10" s="19"/>
      <c r="H10" s="19"/>
      <c r="I10" s="19"/>
      <c r="J10" s="81"/>
      <c r="K10" s="19"/>
      <c r="L10" s="19"/>
      <c r="M10" s="20"/>
      <c r="N10" s="19"/>
      <c r="O10" s="21"/>
    </row>
    <row r="11" spans="2:15" s="3" customFormat="1" ht="15" customHeight="1">
      <c r="B11" s="22" t="s">
        <v>31</v>
      </c>
      <c r="C11" s="23"/>
      <c r="D11" s="23"/>
      <c r="E11" s="23"/>
      <c r="F11" s="23"/>
      <c r="G11" s="23"/>
      <c r="H11" s="23"/>
      <c r="I11" s="23"/>
      <c r="J11" s="82"/>
      <c r="K11" s="23"/>
      <c r="L11" s="23"/>
      <c r="M11" s="24"/>
      <c r="N11" s="23"/>
      <c r="O11" s="25"/>
    </row>
    <row r="12" spans="2:15" s="3" customFormat="1" ht="15" customHeight="1" thickBot="1">
      <c r="B12" s="12" t="s">
        <v>32</v>
      </c>
      <c r="C12" s="13"/>
      <c r="D12" s="13"/>
      <c r="E12" s="13"/>
      <c r="F12" s="13"/>
      <c r="G12" s="13"/>
      <c r="H12" s="13"/>
      <c r="I12" s="13"/>
      <c r="J12" s="73"/>
      <c r="K12" s="13"/>
      <c r="L12" s="13"/>
      <c r="M12" s="15"/>
      <c r="N12" s="13"/>
      <c r="O12" s="16"/>
    </row>
    <row r="13" spans="2:15" s="3" customFormat="1" ht="15" customHeight="1">
      <c r="B13" s="26" t="s">
        <v>33</v>
      </c>
      <c r="C13" s="27"/>
      <c r="D13" s="27"/>
      <c r="E13" s="27"/>
      <c r="F13" s="27"/>
      <c r="G13" s="27"/>
      <c r="H13" s="27"/>
      <c r="I13" s="27"/>
      <c r="J13" s="83"/>
      <c r="K13" s="27"/>
      <c r="L13" s="27"/>
      <c r="M13" s="28"/>
      <c r="N13" s="27"/>
      <c r="O13" s="29"/>
    </row>
    <row r="14" spans="2:15" s="3" customFormat="1" ht="15" customHeight="1" thickBot="1">
      <c r="B14" s="30" t="s">
        <v>34</v>
      </c>
      <c r="C14" s="31"/>
      <c r="D14" s="31"/>
      <c r="E14" s="31"/>
      <c r="F14" s="31"/>
      <c r="G14" s="31"/>
      <c r="H14" s="31"/>
      <c r="I14" s="31"/>
      <c r="J14" s="84"/>
      <c r="K14" s="31"/>
      <c r="L14" s="31"/>
      <c r="M14" s="32"/>
      <c r="N14" s="31"/>
      <c r="O14" s="33"/>
    </row>
    <row r="15" spans="2:15" s="3" customFormat="1" ht="15" customHeight="1">
      <c r="B15" s="1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s="3" customFormat="1" ht="12">
      <c r="B16" s="3" t="s">
        <v>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3:15" s="3" customFormat="1" ht="6" customHeight="1" thickBot="1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s="3" customFormat="1" ht="12.75" customHeight="1">
      <c r="B18" s="4"/>
      <c r="C18" s="5" t="s">
        <v>1</v>
      </c>
      <c r="D18" s="5" t="s">
        <v>3</v>
      </c>
      <c r="E18" s="5" t="s">
        <v>4</v>
      </c>
      <c r="F18" s="5" t="s">
        <v>5</v>
      </c>
      <c r="G18" s="5" t="s">
        <v>36</v>
      </c>
      <c r="H18" s="5" t="s">
        <v>8</v>
      </c>
      <c r="I18" s="5" t="s">
        <v>62</v>
      </c>
      <c r="J18" s="72" t="s">
        <v>9</v>
      </c>
      <c r="K18" s="5" t="s">
        <v>11</v>
      </c>
      <c r="L18" s="5" t="s">
        <v>13</v>
      </c>
      <c r="M18" s="6" t="s">
        <v>14</v>
      </c>
      <c r="N18" s="5" t="s">
        <v>16</v>
      </c>
      <c r="O18" s="36" t="s">
        <v>17</v>
      </c>
    </row>
    <row r="19" spans="2:15" s="3" customFormat="1" ht="12.75" customHeight="1" thickBot="1">
      <c r="B19" s="8"/>
      <c r="C19" s="9" t="s">
        <v>37</v>
      </c>
      <c r="D19" s="9" t="s">
        <v>20</v>
      </c>
      <c r="E19" s="9" t="s">
        <v>20</v>
      </c>
      <c r="F19" s="9" t="s">
        <v>21</v>
      </c>
      <c r="G19" s="9" t="s">
        <v>38</v>
      </c>
      <c r="H19" s="9" t="s">
        <v>24</v>
      </c>
      <c r="I19" s="9" t="s">
        <v>23</v>
      </c>
      <c r="J19" s="86" t="s">
        <v>91</v>
      </c>
      <c r="K19" s="9" t="s">
        <v>24</v>
      </c>
      <c r="L19" s="9" t="s">
        <v>24</v>
      </c>
      <c r="M19" s="10" t="s">
        <v>23</v>
      </c>
      <c r="N19" s="9" t="s">
        <v>19</v>
      </c>
      <c r="O19" s="37" t="s">
        <v>20</v>
      </c>
    </row>
    <row r="20" spans="2:15" s="3" customFormat="1" ht="12.75" customHeight="1">
      <c r="B20" s="12" t="s">
        <v>25</v>
      </c>
      <c r="C20" s="13"/>
      <c r="D20" s="14" t="s">
        <v>26</v>
      </c>
      <c r="E20" s="14" t="s">
        <v>27</v>
      </c>
      <c r="F20" s="14" t="s">
        <v>28</v>
      </c>
      <c r="G20" s="13"/>
      <c r="H20" s="13"/>
      <c r="I20" s="13"/>
      <c r="J20" s="73"/>
      <c r="K20" s="13"/>
      <c r="L20" s="13"/>
      <c r="M20" s="15"/>
      <c r="N20" s="13"/>
      <c r="O20" s="38"/>
    </row>
    <row r="21" spans="2:15" s="3" customFormat="1" ht="12.75" customHeight="1">
      <c r="B21" s="18" t="s">
        <v>29</v>
      </c>
      <c r="C21" s="19"/>
      <c r="D21" s="19"/>
      <c r="E21" s="19"/>
      <c r="F21" s="19"/>
      <c r="G21" s="19"/>
      <c r="H21" s="19"/>
      <c r="I21" s="19"/>
      <c r="J21" s="81"/>
      <c r="K21" s="19"/>
      <c r="L21" s="19"/>
      <c r="M21" s="20"/>
      <c r="N21" s="19"/>
      <c r="O21" s="39"/>
    </row>
    <row r="22" spans="2:15" s="3" customFormat="1" ht="12.75" customHeight="1">
      <c r="B22" s="22" t="s">
        <v>30</v>
      </c>
      <c r="C22" s="23"/>
      <c r="D22" s="23"/>
      <c r="E22" s="23"/>
      <c r="F22" s="23"/>
      <c r="G22" s="23"/>
      <c r="H22" s="23"/>
      <c r="I22" s="23"/>
      <c r="J22" s="82"/>
      <c r="K22" s="23"/>
      <c r="L22" s="23"/>
      <c r="M22" s="24"/>
      <c r="N22" s="23"/>
      <c r="O22" s="40"/>
    </row>
    <row r="23" spans="2:15" s="3" customFormat="1" ht="12.75" customHeight="1">
      <c r="B23" s="18"/>
      <c r="C23" s="19"/>
      <c r="D23" s="19"/>
      <c r="E23" s="19"/>
      <c r="F23" s="19"/>
      <c r="G23" s="19"/>
      <c r="H23" s="19"/>
      <c r="I23" s="19"/>
      <c r="J23" s="81"/>
      <c r="K23" s="19"/>
      <c r="L23" s="19"/>
      <c r="M23" s="20"/>
      <c r="N23" s="19"/>
      <c r="O23" s="39"/>
    </row>
    <row r="24" spans="2:15" s="3" customFormat="1" ht="12.75" customHeight="1">
      <c r="B24" s="22" t="s">
        <v>31</v>
      </c>
      <c r="C24" s="23"/>
      <c r="D24" s="23"/>
      <c r="E24" s="23"/>
      <c r="F24" s="23"/>
      <c r="G24" s="23"/>
      <c r="H24" s="23"/>
      <c r="I24" s="23"/>
      <c r="J24" s="82"/>
      <c r="K24" s="23"/>
      <c r="L24" s="23"/>
      <c r="M24" s="24"/>
      <c r="N24" s="23"/>
      <c r="O24" s="40"/>
    </row>
    <row r="25" spans="2:15" s="3" customFormat="1" ht="12.75" customHeight="1">
      <c r="B25" s="12" t="s">
        <v>39</v>
      </c>
      <c r="C25" s="13"/>
      <c r="D25" s="13"/>
      <c r="E25" s="13"/>
      <c r="F25" s="13"/>
      <c r="G25" s="13"/>
      <c r="H25" s="13"/>
      <c r="I25" s="13"/>
      <c r="J25" s="73"/>
      <c r="K25" s="13"/>
      <c r="L25" s="13"/>
      <c r="M25" s="15"/>
      <c r="N25" s="13"/>
      <c r="O25" s="38"/>
    </row>
    <row r="26" spans="2:15" s="3" customFormat="1" ht="12.75" customHeight="1">
      <c r="B26" s="41" t="s">
        <v>40</v>
      </c>
      <c r="C26" s="23"/>
      <c r="D26" s="23"/>
      <c r="E26" s="23"/>
      <c r="F26" s="23"/>
      <c r="G26" s="23"/>
      <c r="H26" s="23"/>
      <c r="I26" s="23"/>
      <c r="J26" s="82"/>
      <c r="K26" s="23"/>
      <c r="L26" s="23"/>
      <c r="M26" s="24"/>
      <c r="N26" s="23"/>
      <c r="O26" s="40"/>
    </row>
    <row r="27" spans="2:15" s="3" customFormat="1" ht="12.75" customHeight="1">
      <c r="B27" s="18" t="s">
        <v>41</v>
      </c>
      <c r="C27" s="19"/>
      <c r="D27" s="19"/>
      <c r="E27" s="19"/>
      <c r="F27" s="19"/>
      <c r="G27" s="19"/>
      <c r="H27" s="19"/>
      <c r="I27" s="19"/>
      <c r="J27" s="81"/>
      <c r="K27" s="19"/>
      <c r="L27" s="19"/>
      <c r="M27" s="20"/>
      <c r="N27" s="19"/>
      <c r="O27" s="39"/>
    </row>
    <row r="28" spans="2:15" s="3" customFormat="1" ht="12.75" customHeight="1">
      <c r="B28" s="22" t="s">
        <v>42</v>
      </c>
      <c r="C28" s="23"/>
      <c r="D28" s="23"/>
      <c r="E28" s="23"/>
      <c r="F28" s="23"/>
      <c r="G28" s="23"/>
      <c r="H28" s="23"/>
      <c r="I28" s="23"/>
      <c r="J28" s="82"/>
      <c r="K28" s="23"/>
      <c r="L28" s="23"/>
      <c r="M28" s="24"/>
      <c r="N28" s="13"/>
      <c r="O28" s="40"/>
    </row>
    <row r="29" spans="2:15" s="3" customFormat="1" ht="12.75" customHeight="1" thickBot="1">
      <c r="B29" s="12"/>
      <c r="C29" s="13"/>
      <c r="D29" s="13"/>
      <c r="E29" s="13"/>
      <c r="F29" s="13"/>
      <c r="G29" s="13"/>
      <c r="H29" s="13"/>
      <c r="I29" s="19"/>
      <c r="J29" s="73"/>
      <c r="K29" s="13"/>
      <c r="L29" s="13"/>
      <c r="M29" s="15"/>
      <c r="N29" s="13"/>
      <c r="O29" s="39"/>
    </row>
    <row r="30" spans="2:15" s="3" customFormat="1" ht="12.75" customHeight="1">
      <c r="B30" s="26" t="s">
        <v>33</v>
      </c>
      <c r="C30" s="27"/>
      <c r="D30" s="27"/>
      <c r="E30" s="27"/>
      <c r="F30" s="27"/>
      <c r="G30" s="27"/>
      <c r="H30" s="27"/>
      <c r="I30" s="27"/>
      <c r="J30" s="83"/>
      <c r="K30" s="27"/>
      <c r="L30" s="27"/>
      <c r="M30" s="28"/>
      <c r="N30" s="27"/>
      <c r="O30" s="29"/>
    </row>
    <row r="31" spans="2:15" s="3" customFormat="1" ht="12.75" customHeight="1" thickBot="1">
      <c r="B31" s="30" t="s">
        <v>43</v>
      </c>
      <c r="C31" s="31"/>
      <c r="D31" s="31"/>
      <c r="E31" s="31"/>
      <c r="F31" s="31"/>
      <c r="G31" s="31"/>
      <c r="H31" s="31"/>
      <c r="I31" s="31"/>
      <c r="J31" s="84"/>
      <c r="K31" s="31"/>
      <c r="L31" s="31"/>
      <c r="M31" s="32"/>
      <c r="N31" s="31"/>
      <c r="O31" s="33"/>
    </row>
    <row r="32" spans="3:15" s="3" customFormat="1" ht="15" customHeight="1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2:15" s="3" customFormat="1" ht="12">
      <c r="B33" s="3" t="s">
        <v>66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3:15" s="3" customFormat="1" ht="6" customHeight="1" thickBot="1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s="3" customFormat="1" ht="12.75" customHeight="1">
      <c r="B35" s="4"/>
      <c r="C35" s="5" t="s">
        <v>1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8</v>
      </c>
      <c r="I35" s="5" t="s">
        <v>62</v>
      </c>
      <c r="J35" s="72" t="s">
        <v>44</v>
      </c>
      <c r="K35" s="5" t="s">
        <v>45</v>
      </c>
      <c r="L35" s="5" t="s">
        <v>12</v>
      </c>
      <c r="M35" s="6" t="s">
        <v>14</v>
      </c>
      <c r="N35" s="5" t="s">
        <v>16</v>
      </c>
      <c r="O35" s="7" t="s">
        <v>17</v>
      </c>
    </row>
    <row r="36" spans="2:15" s="3" customFormat="1" ht="12.75" customHeight="1" thickBot="1">
      <c r="B36" s="8"/>
      <c r="C36" s="9" t="s">
        <v>46</v>
      </c>
      <c r="D36" s="9" t="s">
        <v>47</v>
      </c>
      <c r="E36" s="9" t="s">
        <v>48</v>
      </c>
      <c r="F36" s="9" t="s">
        <v>21</v>
      </c>
      <c r="G36" s="9" t="s">
        <v>23</v>
      </c>
      <c r="H36" s="9" t="s">
        <v>49</v>
      </c>
      <c r="I36" s="9" t="s">
        <v>23</v>
      </c>
      <c r="J36" s="86" t="s">
        <v>91</v>
      </c>
      <c r="K36" s="9" t="s">
        <v>24</v>
      </c>
      <c r="L36" s="9" t="s">
        <v>24</v>
      </c>
      <c r="M36" s="10" t="s">
        <v>23</v>
      </c>
      <c r="N36" s="9" t="s">
        <v>47</v>
      </c>
      <c r="O36" s="11" t="s">
        <v>20</v>
      </c>
    </row>
    <row r="37" spans="2:15" s="3" customFormat="1" ht="12.75" customHeight="1">
      <c r="B37" s="87" t="s">
        <v>92</v>
      </c>
      <c r="C37" s="13"/>
      <c r="D37" s="52" t="s">
        <v>83</v>
      </c>
      <c r="E37" s="52" t="s">
        <v>84</v>
      </c>
      <c r="F37" s="42" t="s">
        <v>50</v>
      </c>
      <c r="G37" s="13"/>
      <c r="H37" s="13"/>
      <c r="I37" s="13"/>
      <c r="J37" s="73"/>
      <c r="K37" s="13"/>
      <c r="L37" s="13"/>
      <c r="M37" s="15"/>
      <c r="N37" s="13"/>
      <c r="O37" s="16"/>
    </row>
    <row r="38" spans="2:15" s="3" customFormat="1" ht="12.75" customHeight="1">
      <c r="B38" s="18" t="s">
        <v>29</v>
      </c>
      <c r="C38" s="53">
        <v>1300</v>
      </c>
      <c r="D38" s="43">
        <v>54</v>
      </c>
      <c r="E38" s="43">
        <v>36</v>
      </c>
      <c r="F38" s="43">
        <v>187</v>
      </c>
      <c r="G38" s="43">
        <v>600</v>
      </c>
      <c r="H38" s="43">
        <v>5.5</v>
      </c>
      <c r="I38" s="80" t="s">
        <v>85</v>
      </c>
      <c r="J38" s="74">
        <v>450</v>
      </c>
      <c r="K38" s="43">
        <v>0.7</v>
      </c>
      <c r="L38" s="43">
        <v>0.8</v>
      </c>
      <c r="M38" s="54">
        <v>50</v>
      </c>
      <c r="N38" s="67" t="s">
        <v>86</v>
      </c>
      <c r="O38" s="68" t="s">
        <v>87</v>
      </c>
    </row>
    <row r="39" spans="2:15" s="3" customFormat="1" ht="12.75" customHeight="1">
      <c r="B39" s="22" t="s">
        <v>51</v>
      </c>
      <c r="C39" s="55"/>
      <c r="D39" s="55"/>
      <c r="E39" s="55"/>
      <c r="F39" s="55"/>
      <c r="G39" s="55"/>
      <c r="H39" s="55"/>
      <c r="I39" s="55"/>
      <c r="J39" s="75"/>
      <c r="K39" s="55"/>
      <c r="L39" s="55"/>
      <c r="M39" s="56"/>
      <c r="N39" s="55"/>
      <c r="O39" s="57"/>
    </row>
    <row r="40" spans="2:15" s="3" customFormat="1" ht="12.75" customHeight="1">
      <c r="B40" s="45"/>
      <c r="C40" s="43">
        <v>45</v>
      </c>
      <c r="D40" s="43">
        <v>45</v>
      </c>
      <c r="E40" s="43">
        <v>45</v>
      </c>
      <c r="F40" s="43">
        <v>45</v>
      </c>
      <c r="G40" s="43">
        <v>45</v>
      </c>
      <c r="H40" s="43">
        <v>45</v>
      </c>
      <c r="I40" s="43">
        <v>45</v>
      </c>
      <c r="J40" s="74">
        <v>45</v>
      </c>
      <c r="K40" s="43">
        <v>45</v>
      </c>
      <c r="L40" s="43">
        <v>45</v>
      </c>
      <c r="M40" s="54">
        <v>45</v>
      </c>
      <c r="N40" s="43">
        <v>45</v>
      </c>
      <c r="O40" s="58">
        <v>45</v>
      </c>
    </row>
    <row r="41" spans="2:15" s="3" customFormat="1" ht="12.75" customHeight="1">
      <c r="B41" s="22" t="s">
        <v>31</v>
      </c>
      <c r="C41" s="55"/>
      <c r="D41" s="55"/>
      <c r="E41" s="55"/>
      <c r="F41" s="55"/>
      <c r="G41" s="55"/>
      <c r="H41" s="55"/>
      <c r="I41" s="47"/>
      <c r="J41" s="75"/>
      <c r="K41" s="55"/>
      <c r="L41" s="55"/>
      <c r="M41" s="56"/>
      <c r="N41" s="55"/>
      <c r="O41" s="44"/>
    </row>
    <row r="42" spans="2:15" s="3" customFormat="1" ht="12.75" customHeight="1">
      <c r="B42" s="12" t="s">
        <v>39</v>
      </c>
      <c r="C42" s="46">
        <f>+C38*C40/100</f>
        <v>585</v>
      </c>
      <c r="D42" s="47">
        <v>25</v>
      </c>
      <c r="E42" s="85">
        <f aca="true" t="shared" si="0" ref="E42:M42">+E38*E40/100</f>
        <v>16.2</v>
      </c>
      <c r="F42" s="46">
        <f>+F38*F40/100</f>
        <v>84.15</v>
      </c>
      <c r="G42" s="47">
        <f t="shared" si="0"/>
        <v>270</v>
      </c>
      <c r="H42" s="59">
        <f t="shared" si="0"/>
        <v>2.475</v>
      </c>
      <c r="I42" s="46">
        <f>1400*I40/100</f>
        <v>630</v>
      </c>
      <c r="J42" s="76">
        <f t="shared" si="0"/>
        <v>202.5</v>
      </c>
      <c r="K42" s="69">
        <f t="shared" si="0"/>
        <v>0.31499999999999995</v>
      </c>
      <c r="L42" s="47">
        <f>+L38*L40/100</f>
        <v>0.36</v>
      </c>
      <c r="M42" s="71">
        <f t="shared" si="0"/>
        <v>22.5</v>
      </c>
      <c r="N42" s="47">
        <f>8*N40/100</f>
        <v>3.6</v>
      </c>
      <c r="O42" s="48">
        <f>3.5*O40/100</f>
        <v>1.575</v>
      </c>
    </row>
    <row r="43" spans="2:15" s="3" customFormat="1" ht="12.75" customHeight="1">
      <c r="B43" s="22" t="s">
        <v>55</v>
      </c>
      <c r="C43" s="55"/>
      <c r="D43" s="55"/>
      <c r="E43" s="55"/>
      <c r="F43" s="55"/>
      <c r="G43" s="55"/>
      <c r="H43" s="55"/>
      <c r="I43" s="55"/>
      <c r="J43" s="75"/>
      <c r="K43" s="55"/>
      <c r="L43" s="55"/>
      <c r="M43" s="56"/>
      <c r="N43" s="55"/>
      <c r="O43" s="57"/>
    </row>
    <row r="44" spans="2:15" s="3" customFormat="1" ht="12.75" customHeight="1">
      <c r="B44" s="18" t="s">
        <v>41</v>
      </c>
      <c r="C44" s="47">
        <v>185</v>
      </c>
      <c r="D44" s="47">
        <v>2.8</v>
      </c>
      <c r="E44" s="47">
        <v>0.3</v>
      </c>
      <c r="F44" s="47">
        <v>40.8</v>
      </c>
      <c r="G44" s="47">
        <v>3</v>
      </c>
      <c r="H44" s="47">
        <v>0.1</v>
      </c>
      <c r="I44" s="47">
        <v>32</v>
      </c>
      <c r="J44" s="77">
        <v>0</v>
      </c>
      <c r="K44" s="47">
        <v>0.02</v>
      </c>
      <c r="L44" s="47">
        <v>0.01</v>
      </c>
      <c r="M44" s="60">
        <v>0</v>
      </c>
      <c r="N44" s="47">
        <v>1.7</v>
      </c>
      <c r="O44" s="44">
        <v>0</v>
      </c>
    </row>
    <row r="45" spans="2:15" s="3" customFormat="1" ht="12.75" customHeight="1">
      <c r="B45" s="22" t="s">
        <v>42</v>
      </c>
      <c r="C45" s="55"/>
      <c r="D45" s="55"/>
      <c r="E45" s="55"/>
      <c r="F45" s="55"/>
      <c r="G45" s="55"/>
      <c r="H45" s="55"/>
      <c r="I45" s="55"/>
      <c r="J45" s="75"/>
      <c r="K45" s="55"/>
      <c r="L45" s="55"/>
      <c r="M45" s="56"/>
      <c r="N45" s="55"/>
      <c r="O45" s="57"/>
    </row>
    <row r="46" spans="2:15" s="3" customFormat="1" ht="12.75" customHeight="1" thickBot="1">
      <c r="B46" s="12"/>
      <c r="C46" s="46">
        <f>+C42-C44</f>
        <v>400</v>
      </c>
      <c r="D46" s="47">
        <v>22.2</v>
      </c>
      <c r="E46" s="59">
        <f>+E42-E44</f>
        <v>15.899999999999999</v>
      </c>
      <c r="F46" s="61">
        <f>F42-F44</f>
        <v>43.35000000000001</v>
      </c>
      <c r="G46" s="47">
        <f aca="true" t="shared" si="1" ref="G46:O46">+G42-G44</f>
        <v>267</v>
      </c>
      <c r="H46" s="59">
        <f t="shared" si="1"/>
        <v>2.375</v>
      </c>
      <c r="I46" s="46">
        <f>+I42-I44</f>
        <v>598</v>
      </c>
      <c r="J46" s="76">
        <f t="shared" si="1"/>
        <v>202.5</v>
      </c>
      <c r="K46" s="69">
        <f t="shared" si="1"/>
        <v>0.29499999999999993</v>
      </c>
      <c r="L46" s="47">
        <f>+L42-L44</f>
        <v>0.35</v>
      </c>
      <c r="M46" s="71">
        <f t="shared" si="1"/>
        <v>22.5</v>
      </c>
      <c r="N46" s="47">
        <f t="shared" si="1"/>
        <v>1.9000000000000001</v>
      </c>
      <c r="O46" s="48">
        <f t="shared" si="1"/>
        <v>1.575</v>
      </c>
    </row>
    <row r="47" spans="2:15" s="3" customFormat="1" ht="12.75" customHeight="1">
      <c r="B47" s="26" t="s">
        <v>33</v>
      </c>
      <c r="C47" s="62"/>
      <c r="D47" s="62"/>
      <c r="E47" s="62"/>
      <c r="F47" s="62"/>
      <c r="G47" s="62"/>
      <c r="H47" s="62"/>
      <c r="I47" s="62"/>
      <c r="J47" s="78"/>
      <c r="K47" s="62"/>
      <c r="L47" s="62"/>
      <c r="M47" s="63"/>
      <c r="N47" s="62"/>
      <c r="O47" s="64"/>
    </row>
    <row r="48" spans="2:15" s="3" customFormat="1" ht="12.75" customHeight="1" thickBot="1">
      <c r="B48" s="30" t="s">
        <v>43</v>
      </c>
      <c r="C48" s="65">
        <v>400</v>
      </c>
      <c r="D48" s="65">
        <v>22</v>
      </c>
      <c r="E48" s="65">
        <v>16</v>
      </c>
      <c r="F48" s="65">
        <v>43</v>
      </c>
      <c r="G48" s="65">
        <v>270</v>
      </c>
      <c r="H48" s="65">
        <v>2.4</v>
      </c>
      <c r="I48" s="65" t="s">
        <v>64</v>
      </c>
      <c r="J48" s="79">
        <v>200</v>
      </c>
      <c r="K48" s="70">
        <v>0.3</v>
      </c>
      <c r="L48" s="65">
        <v>0.35</v>
      </c>
      <c r="M48" s="66">
        <v>25</v>
      </c>
      <c r="N48" s="49" t="s">
        <v>61</v>
      </c>
      <c r="O48" s="50" t="s">
        <v>60</v>
      </c>
    </row>
    <row r="49" s="3" customFormat="1" ht="12">
      <c r="B49" s="34" t="s">
        <v>88</v>
      </c>
    </row>
    <row r="50" s="3" customFormat="1" ht="12">
      <c r="B50" s="51" t="s">
        <v>90</v>
      </c>
    </row>
    <row r="51" s="3" customFormat="1" ht="12">
      <c r="B51" s="51" t="s">
        <v>89</v>
      </c>
    </row>
    <row r="52" s="3" customFormat="1" ht="12">
      <c r="B52" s="51" t="s">
        <v>53</v>
      </c>
    </row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>
      <c r="M58" s="3" t="s">
        <v>66</v>
      </c>
    </row>
    <row r="59" s="3" customFormat="1" ht="12"/>
    <row r="60" spans="14:26" s="3" customFormat="1" ht="12">
      <c r="N60" s="3" t="s">
        <v>67</v>
      </c>
      <c r="O60" s="3" t="s">
        <v>3</v>
      </c>
      <c r="P60" s="3" t="s">
        <v>4</v>
      </c>
      <c r="Q60" s="3" t="s">
        <v>5</v>
      </c>
      <c r="R60" s="3" t="s">
        <v>68</v>
      </c>
      <c r="S60" s="3" t="s">
        <v>8</v>
      </c>
      <c r="T60" s="3" t="s">
        <v>69</v>
      </c>
      <c r="U60" s="3" t="s">
        <v>70</v>
      </c>
      <c r="V60" s="3" t="s">
        <v>71</v>
      </c>
      <c r="W60" s="3" t="s">
        <v>72</v>
      </c>
      <c r="X60" s="3" t="s">
        <v>73</v>
      </c>
      <c r="Y60" s="3" t="s">
        <v>16</v>
      </c>
      <c r="Z60" s="3" t="s">
        <v>17</v>
      </c>
    </row>
    <row r="61" spans="14:26" s="3" customFormat="1" ht="12">
      <c r="N61" s="3" t="s">
        <v>74</v>
      </c>
      <c r="O61" s="3" t="s">
        <v>75</v>
      </c>
      <c r="P61" s="3" t="s">
        <v>75</v>
      </c>
      <c r="Q61" s="3" t="s">
        <v>76</v>
      </c>
      <c r="R61" s="3" t="s">
        <v>77</v>
      </c>
      <c r="S61" s="3" t="s">
        <v>77</v>
      </c>
      <c r="T61" s="3" t="s">
        <v>77</v>
      </c>
      <c r="U61" s="3" t="s">
        <v>78</v>
      </c>
      <c r="V61" s="3" t="s">
        <v>77</v>
      </c>
      <c r="W61" s="3" t="s">
        <v>77</v>
      </c>
      <c r="X61" s="3" t="s">
        <v>77</v>
      </c>
      <c r="Y61" s="3" t="s">
        <v>75</v>
      </c>
      <c r="Z61" s="3" t="s">
        <v>75</v>
      </c>
    </row>
    <row r="62" spans="13:17" s="3" customFormat="1" ht="12">
      <c r="M62" s="3" t="s">
        <v>25</v>
      </c>
      <c r="O62" s="3" t="s">
        <v>57</v>
      </c>
      <c r="P62" s="3" t="s">
        <v>79</v>
      </c>
      <c r="Q62" s="3" t="s">
        <v>80</v>
      </c>
    </row>
    <row r="63" spans="13:26" s="3" customFormat="1" ht="12">
      <c r="M63" s="3" t="s">
        <v>29</v>
      </c>
      <c r="N63" s="3">
        <v>1300</v>
      </c>
      <c r="O63" s="3">
        <v>55</v>
      </c>
      <c r="P63" s="3">
        <v>40</v>
      </c>
      <c r="Q63" s="3">
        <v>196</v>
      </c>
      <c r="R63" s="3">
        <v>600</v>
      </c>
      <c r="S63" s="3">
        <v>5.5</v>
      </c>
      <c r="T63" s="3" t="s">
        <v>63</v>
      </c>
      <c r="U63" s="3">
        <v>450</v>
      </c>
      <c r="V63" s="3">
        <v>0.7</v>
      </c>
      <c r="W63" s="3">
        <v>0.8</v>
      </c>
      <c r="X63" s="3">
        <v>50</v>
      </c>
      <c r="Y63" s="3" t="s">
        <v>58</v>
      </c>
      <c r="Z63" s="3" t="s">
        <v>59</v>
      </c>
    </row>
    <row r="64" s="3" customFormat="1" ht="12">
      <c r="M64" s="3" t="s">
        <v>51</v>
      </c>
    </row>
    <row r="65" spans="14:26" s="3" customFormat="1" ht="12">
      <c r="N65" s="3">
        <v>45</v>
      </c>
      <c r="O65" s="3">
        <v>45</v>
      </c>
      <c r="P65" s="3">
        <v>45</v>
      </c>
      <c r="Q65" s="3">
        <v>45</v>
      </c>
      <c r="R65" s="3">
        <v>45</v>
      </c>
      <c r="S65" s="3">
        <v>45</v>
      </c>
      <c r="T65" s="3">
        <v>45</v>
      </c>
      <c r="U65" s="3">
        <v>45</v>
      </c>
      <c r="V65" s="3">
        <v>45</v>
      </c>
      <c r="W65" s="3">
        <v>45</v>
      </c>
      <c r="X65" s="3">
        <v>45</v>
      </c>
      <c r="Y65" s="3">
        <v>45</v>
      </c>
      <c r="Z65" s="3">
        <v>45</v>
      </c>
    </row>
    <row r="66" s="3" customFormat="1" ht="12">
      <c r="M66" s="3" t="s">
        <v>31</v>
      </c>
    </row>
    <row r="67" spans="13:26" s="3" customFormat="1" ht="12">
      <c r="M67" s="3" t="s">
        <v>81</v>
      </c>
      <c r="N67" s="3">
        <v>585</v>
      </c>
      <c r="O67" s="3">
        <v>25</v>
      </c>
      <c r="P67" s="3">
        <v>18</v>
      </c>
      <c r="Q67" s="3">
        <v>88.2</v>
      </c>
      <c r="R67" s="3">
        <v>270</v>
      </c>
      <c r="S67" s="3">
        <v>2.475</v>
      </c>
      <c r="T67" s="3">
        <v>630</v>
      </c>
      <c r="U67" s="3">
        <v>202.5</v>
      </c>
      <c r="V67" s="3">
        <v>0.31499999999999995</v>
      </c>
      <c r="W67" s="3">
        <v>0.36</v>
      </c>
      <c r="X67" s="3">
        <v>22.5</v>
      </c>
      <c r="Y67" s="3">
        <v>3.6</v>
      </c>
      <c r="Z67" s="3">
        <v>1.575</v>
      </c>
    </row>
    <row r="68" s="3" customFormat="1" ht="12">
      <c r="M68" s="3" t="s">
        <v>55</v>
      </c>
    </row>
    <row r="69" spans="13:26" s="3" customFormat="1" ht="14.25">
      <c r="M69" s="3" t="s">
        <v>41</v>
      </c>
      <c r="N69" s="3">
        <v>185</v>
      </c>
      <c r="O69" s="3">
        <v>2.8</v>
      </c>
      <c r="P69" s="3">
        <v>0.3</v>
      </c>
      <c r="Q69" s="3">
        <v>40.8</v>
      </c>
      <c r="R69" s="3">
        <v>3</v>
      </c>
      <c r="S69" s="3">
        <v>0.1</v>
      </c>
      <c r="T69" s="3">
        <v>32</v>
      </c>
      <c r="U69" s="3">
        <v>0</v>
      </c>
      <c r="V69" s="3">
        <v>0.02</v>
      </c>
      <c r="W69" s="3">
        <v>0.01</v>
      </c>
      <c r="X69" s="3">
        <v>0</v>
      </c>
      <c r="Y69" s="3">
        <v>1.7</v>
      </c>
      <c r="Z69" s="3">
        <v>0</v>
      </c>
    </row>
    <row r="70" s="3" customFormat="1" ht="12">
      <c r="M70" s="3" t="s">
        <v>82</v>
      </c>
    </row>
    <row r="71" spans="14:26" s="3" customFormat="1" ht="12">
      <c r="N71" s="3">
        <v>400</v>
      </c>
      <c r="O71" s="3">
        <v>22.2</v>
      </c>
      <c r="P71" s="3">
        <v>17.7</v>
      </c>
      <c r="Q71" s="3">
        <v>47.400000000000006</v>
      </c>
      <c r="R71" s="3">
        <v>267</v>
      </c>
      <c r="S71" s="3">
        <v>2.375</v>
      </c>
      <c r="T71" s="3">
        <v>598</v>
      </c>
      <c r="U71" s="3">
        <v>202.5</v>
      </c>
      <c r="V71" s="3">
        <v>0.29499999999999993</v>
      </c>
      <c r="W71" s="3">
        <v>0.35</v>
      </c>
      <c r="X71" s="3">
        <v>22.5</v>
      </c>
      <c r="Y71" s="3">
        <v>1.9000000000000001</v>
      </c>
      <c r="Z71" s="3">
        <v>1.575</v>
      </c>
    </row>
    <row r="72" s="3" customFormat="1" ht="12">
      <c r="M72" s="3" t="s">
        <v>33</v>
      </c>
    </row>
    <row r="73" spans="13:26" s="3" customFormat="1" ht="12">
      <c r="M73" s="3" t="s">
        <v>43</v>
      </c>
      <c r="N73" s="3">
        <v>400</v>
      </c>
      <c r="O73" s="3">
        <v>25</v>
      </c>
      <c r="P73" s="3">
        <v>18</v>
      </c>
      <c r="Q73" s="3">
        <v>57</v>
      </c>
      <c r="R73" s="3">
        <v>270</v>
      </c>
      <c r="S73" s="3">
        <v>2.4</v>
      </c>
      <c r="T73" s="3" t="s">
        <v>64</v>
      </c>
      <c r="U73" s="3">
        <v>200</v>
      </c>
      <c r="V73" s="3">
        <v>0.3</v>
      </c>
      <c r="W73" s="3">
        <v>0.35</v>
      </c>
      <c r="X73" s="3">
        <v>25</v>
      </c>
      <c r="Y73" s="3" t="s">
        <v>61</v>
      </c>
      <c r="Z73" s="3" t="s">
        <v>60</v>
      </c>
    </row>
    <row r="74" s="3" customFormat="1" ht="12">
      <c r="M74" s="3" t="s">
        <v>65</v>
      </c>
    </row>
    <row r="75" s="3" customFormat="1" ht="12">
      <c r="M75" s="3" t="s">
        <v>56</v>
      </c>
    </row>
    <row r="76" s="3" customFormat="1" ht="12">
      <c r="M76" s="3" t="s">
        <v>52</v>
      </c>
    </row>
    <row r="77" ht="13.5">
      <c r="M77" s="2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オリコー商事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　能徳</dc:creator>
  <cp:keywords/>
  <dc:description/>
  <cp:lastModifiedBy>Administrator</cp:lastModifiedBy>
  <cp:lastPrinted>2021-02-09T06:22:38Z</cp:lastPrinted>
  <dcterms:created xsi:type="dcterms:W3CDTF">2009-01-18T05:33:15Z</dcterms:created>
  <dcterms:modified xsi:type="dcterms:W3CDTF">2021-02-23T09:58:47Z</dcterms:modified>
  <cp:category/>
  <cp:version/>
  <cp:contentType/>
  <cp:contentStatus/>
</cp:coreProperties>
</file>