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_感染拡大防止協力金\08-4_感染拡大防止協力金（第４次）\HP掲載\0706更新\"/>
    </mc:Choice>
  </mc:AlternateContent>
  <bookViews>
    <workbookView xWindow="0" yWindow="0" windowWidth="28800" windowHeight="12210"/>
  </bookViews>
  <sheets>
    <sheet name="売上高減少方式 (新規開業)" sheetId="7" r:id="rId1"/>
    <sheet name="Sheet1" sheetId="8" state="hidden" r:id="rId2"/>
    <sheet name="作業用" sheetId="6" state="hidden" r:id="rId3"/>
  </sheets>
  <definedNames>
    <definedName name="_xlnm.Print_Area" localSheetId="2">作業用!$A$1:$C$1</definedName>
    <definedName name="_xlnm.Print_Area" localSheetId="0">'売上高減少方式 (新規開業)'!$A$1:$S$71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1" i="7" l="1"/>
  <c r="P46" i="7" l="1"/>
  <c r="D52" i="7" l="1"/>
  <c r="P34" i="7"/>
  <c r="J41" i="7" s="1"/>
  <c r="P41" i="7" s="1"/>
  <c r="P52" i="7" l="1"/>
  <c r="J57" i="7" s="1"/>
  <c r="D57" i="7"/>
  <c r="P57" i="7" l="1"/>
  <c r="D66" i="7" s="1"/>
  <c r="P66" i="7" s="1"/>
</calcChain>
</file>

<file path=xl/sharedStrings.xml><?xml version="1.0" encoding="utf-8"?>
<sst xmlns="http://schemas.openxmlformats.org/spreadsheetml/2006/main" count="77" uniqueCount="50">
  <si>
    <t>日</t>
    <rPh sb="0" eb="1">
      <t>ニチ</t>
    </rPh>
    <phoneticPr fontId="1"/>
  </si>
  <si>
    <t>当該店舗の支給額</t>
  </si>
  <si>
    <t>円</t>
    <rPh sb="0" eb="1">
      <t>エン</t>
    </rPh>
    <phoneticPr fontId="1"/>
  </si>
  <si>
    <t>支給額の計算が必要です。以下を記入して支給額を確定してください。</t>
  </si>
  <si>
    <t>③</t>
    <phoneticPr fontId="1"/>
  </si>
  <si>
    <t>④</t>
    <phoneticPr fontId="1"/>
  </si>
  <si>
    <t>⑤</t>
    <phoneticPr fontId="1"/>
  </si>
  <si>
    <t>時短協力日数</t>
  </si>
  <si>
    <t>⑥</t>
    <phoneticPr fontId="1"/>
  </si>
  <si>
    <t>①</t>
    <phoneticPr fontId="1"/>
  </si>
  <si>
    <t>÷</t>
    <phoneticPr fontId="1"/>
  </si>
  <si>
    <t>+</t>
    <phoneticPr fontId="1"/>
  </si>
  <si>
    <t>②</t>
    <phoneticPr fontId="1"/>
  </si>
  <si>
    <t>＝</t>
    <phoneticPr fontId="1"/>
  </si>
  <si>
    <t>×</t>
    <phoneticPr fontId="1"/>
  </si>
  <si>
    <t>⑦</t>
    <phoneticPr fontId="1"/>
  </si>
  <si>
    <t>申請できません</t>
    <rPh sb="0" eb="2">
      <t>シンセイ</t>
    </rPh>
    <phoneticPr fontId="1"/>
  </si>
  <si>
    <t>⑧</t>
    <phoneticPr fontId="1"/>
  </si>
  <si>
    <t>⑨</t>
    <phoneticPr fontId="1"/>
  </si>
  <si>
    <t>⑩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</si>
  <si>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</si>
  <si>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</si>
  <si>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</si>
  <si>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日付</t>
    <rPh sb="0" eb="2">
      <t>ヒヅケ</t>
    </rPh>
    <phoneticPr fontId="1"/>
  </si>
  <si>
    <t>・・・（Ａ）</t>
    <phoneticPr fontId="1"/>
  </si>
  <si>
    <t>・・・（Ｂ）</t>
    <phoneticPr fontId="1"/>
  </si>
  <si>
    <t>時短要請の開始前日</t>
    <rPh sb="0" eb="2">
      <t>ジタン</t>
    </rPh>
    <rPh sb="2" eb="4">
      <t>ヨウセイ</t>
    </rPh>
    <rPh sb="5" eb="7">
      <t>カイシ</t>
    </rPh>
    <rPh sb="7" eb="9">
      <t>ゼンジツ</t>
    </rPh>
    <phoneticPr fontId="1"/>
  </si>
  <si>
    <t>申請店舗名</t>
    <rPh sb="0" eb="2">
      <t>シンセイ</t>
    </rPh>
    <rPh sb="2" eb="4">
      <t>テンポ</t>
    </rPh>
    <rPh sb="4" eb="5">
      <t>メイ</t>
    </rPh>
    <phoneticPr fontId="1"/>
  </si>
  <si>
    <t>店舗ごとの協力金支給申請額計算シート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5">
      <t>ケイサン</t>
    </rPh>
    <phoneticPr fontId="1"/>
  </si>
  <si>
    <t xml:space="preserve">         　千円未満切上</t>
    <rPh sb="10" eb="12">
      <t>センエン</t>
    </rPh>
    <rPh sb="12" eb="14">
      <t>ミマン</t>
    </rPh>
    <rPh sb="14" eb="16">
      <t>キリアゲ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</si>
  <si>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５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</si>
  <si>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t>＞＞＞＞＞＞＞＞＞＞＞＞＞＞＞＞＞＞＞＞＞＞＞</t>
    <phoneticPr fontId="1"/>
  </si>
  <si>
    <r>
      <t>　（Ｂ）-（Ａ）　</t>
    </r>
    <r>
      <rPr>
        <sz val="14"/>
        <color theme="1"/>
        <rFont val="ＭＳ Ｐゴシック"/>
        <family val="3"/>
        <charset val="128"/>
      </rPr>
      <t>※開業後の総日数                            開業日含む</t>
    </r>
    <rPh sb="10" eb="13">
      <t>カイギョウゴ</t>
    </rPh>
    <rPh sb="14" eb="15">
      <t>ソウ</t>
    </rPh>
    <rPh sb="15" eb="17">
      <t>ニッスウ</t>
    </rPh>
    <rPh sb="45" eb="47">
      <t>カイギョウ</t>
    </rPh>
    <rPh sb="47" eb="48">
      <t>ヒ</t>
    </rPh>
    <rPh sb="48" eb="49">
      <t>フク</t>
    </rPh>
    <phoneticPr fontId="1"/>
  </si>
  <si>
    <t>-</t>
    <phoneticPr fontId="1"/>
  </si>
  <si>
    <t>=</t>
    <phoneticPr fontId="1"/>
  </si>
  <si>
    <r>
      <t>申請する店舗の飲食部門の</t>
    </r>
    <r>
      <rPr>
        <b/>
        <sz val="14"/>
        <color rgb="FFFF0000"/>
        <rFont val="ＭＳ Ｐゴシック"/>
        <family val="3"/>
        <charset val="128"/>
      </rPr>
      <t>開業日以降、令和３年5月11日（本時短要請前日）まで</t>
    </r>
    <r>
      <rPr>
        <sz val="14"/>
        <color theme="1"/>
        <rFont val="ＭＳ Ｐゴシック"/>
        <family val="3"/>
        <charset val="128"/>
      </rPr>
      <t>の
合計売上高と比べて令和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5～6</t>
    </r>
    <r>
      <rPr>
        <sz val="14"/>
        <color theme="1"/>
        <rFont val="ＭＳ Ｐゴシック"/>
        <family val="3"/>
        <charset val="128"/>
      </rPr>
      <t>月の売上高は減少していますか？</t>
    </r>
    <rPh sb="0" eb="2">
      <t>シンセイ</t>
    </rPh>
    <rPh sb="4" eb="6">
      <t>テンポ</t>
    </rPh>
    <rPh sb="7" eb="9">
      <t>インショク</t>
    </rPh>
    <rPh sb="9" eb="11">
      <t>ブモン</t>
    </rPh>
    <phoneticPr fontId="1"/>
  </si>
  <si>
    <t>店舗の所在地 ( 金沢市または金沢市以外のどちらかに 〇 をつけてください )</t>
    <phoneticPr fontId="1"/>
  </si>
  <si>
    <t>金沢市</t>
    <rPh sb="0" eb="3">
      <t>カナザワシ</t>
    </rPh>
    <phoneticPr fontId="1"/>
  </si>
  <si>
    <t>金沢市外</t>
    <rPh sb="0" eb="3">
      <t>カナザワシ</t>
    </rPh>
    <rPh sb="3" eb="4">
      <t>ソト</t>
    </rPh>
    <phoneticPr fontId="1"/>
  </si>
  <si>
    <r>
      <t>開業日から令和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５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１１</t>
    </r>
    <r>
      <rPr>
        <sz val="16"/>
        <color theme="1"/>
        <rFont val="ＭＳ Ｐゴシック"/>
        <family val="3"/>
        <charset val="128"/>
      </rPr>
      <t>日までの売上高</t>
    </r>
    <rPh sb="0" eb="2">
      <t>カイギョウ</t>
    </rPh>
    <rPh sb="2" eb="3">
      <t>ヒ</t>
    </rPh>
    <rPh sb="5" eb="7">
      <t>レイワ</t>
    </rPh>
    <rPh sb="8" eb="9">
      <t>ネン</t>
    </rPh>
    <rPh sb="11" eb="12">
      <t>ツキ</t>
    </rPh>
    <rPh sb="14" eb="15">
      <t>ニチ</t>
    </rPh>
    <rPh sb="18" eb="20">
      <t>ウリアゲ</t>
    </rPh>
    <rPh sb="20" eb="21">
      <t>タカ</t>
    </rPh>
    <phoneticPr fontId="1"/>
  </si>
  <si>
    <r>
      <t>開店日から令和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５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１１</t>
    </r>
    <r>
      <rPr>
        <sz val="16"/>
        <color theme="1"/>
        <rFont val="ＭＳ Ｐゴシック"/>
        <family val="3"/>
        <charset val="128"/>
      </rPr>
      <t>日までの１日当たり
売上単価</t>
    </r>
    <rPh sb="0" eb="3">
      <t>カイテンビ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ヒ</t>
    </rPh>
    <rPh sb="20" eb="21">
      <t>ア</t>
    </rPh>
    <rPh sb="24" eb="26">
      <t>ウリアゲ</t>
    </rPh>
    <rPh sb="26" eb="28">
      <t>タンカ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</si>
  <si>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６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</si>
  <si>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５～６</t>
    </r>
    <r>
      <rPr>
        <sz val="16"/>
        <color theme="1"/>
        <rFont val="ＭＳ Ｐゴシック"/>
        <family val="3"/>
        <charset val="128"/>
      </rPr>
      <t>月の売上高計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</si>
  <si>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５～６</t>
    </r>
    <r>
      <rPr>
        <sz val="16"/>
        <color theme="1"/>
        <rFont val="ＭＳ Ｐゴシック"/>
        <family val="3"/>
        <charset val="128"/>
      </rPr>
      <t>月の
１日あたり売上高計</t>
    </r>
    <rPh sb="12" eb="13">
      <t>ニチ</t>
    </rPh>
    <phoneticPr fontId="1"/>
  </si>
  <si>
    <r>
      <rPr>
        <b/>
        <sz val="16"/>
        <color rgb="FFFF0000"/>
        <rFont val="ＭＳ Ｐゴシック"/>
        <family val="3"/>
        <charset val="128"/>
      </rPr>
      <t>開店日から令和3年
５月１１日</t>
    </r>
    <r>
      <rPr>
        <sz val="16"/>
        <color theme="1"/>
        <rFont val="ＭＳ Ｐゴシック"/>
        <family val="3"/>
        <charset val="128"/>
      </rPr>
      <t xml:space="preserve">までの
1日当たりの売上高減少単価 </t>
    </r>
    <phoneticPr fontId="1"/>
  </si>
  <si>
    <r>
      <t>【上限は</t>
    </r>
    <r>
      <rPr>
        <b/>
        <sz val="11"/>
        <color rgb="FFFF0000"/>
        <rFont val="BIZ UDPゴシック"/>
        <family val="3"/>
        <charset val="128"/>
      </rPr>
      <t>20</t>
    </r>
    <r>
      <rPr>
        <sz val="11"/>
        <color theme="1"/>
        <rFont val="BIZ UDPゴシック"/>
        <family val="3"/>
        <charset val="128"/>
      </rPr>
      <t>万円】
※</t>
    </r>
    <r>
      <rPr>
        <b/>
        <sz val="11"/>
        <color theme="1"/>
        <rFont val="BIZ UDPゴシック"/>
        <family val="3"/>
        <charset val="128"/>
      </rPr>
      <t>金沢市内</t>
    </r>
    <r>
      <rPr>
        <sz val="11"/>
        <color theme="1"/>
        <rFont val="BIZ UDPゴシック"/>
        <family val="3"/>
        <charset val="128"/>
      </rPr>
      <t>の事業者</t>
    </r>
    <rPh sb="1" eb="3">
      <t>ジョウゲン</t>
    </rPh>
    <rPh sb="6" eb="8">
      <t>マンエン</t>
    </rPh>
    <rPh sb="11" eb="15">
      <t>カナザワシナイ</t>
    </rPh>
    <rPh sb="16" eb="18">
      <t>ジギョウ</t>
    </rPh>
    <rPh sb="18" eb="19">
      <t>モノ</t>
    </rPh>
    <phoneticPr fontId="1"/>
  </si>
  <si>
    <r>
      <rPr>
        <b/>
        <sz val="14"/>
        <color rgb="FFFF0000"/>
        <rFont val="ＭＳ Ｐゴシック"/>
        <family val="3"/>
        <charset val="128"/>
      </rPr>
      <t>開店日から令和3年
５月１１日</t>
    </r>
    <r>
      <rPr>
        <sz val="14"/>
        <color theme="1"/>
        <rFont val="ＭＳ Ｐゴシック"/>
        <family val="3"/>
        <charset val="128"/>
      </rPr>
      <t xml:space="preserve">までの
1日当たりの売上高減少単価 </t>
    </r>
    <phoneticPr fontId="1"/>
  </si>
  <si>
    <t>リスト</t>
    <phoneticPr fontId="1"/>
  </si>
  <si>
    <t>大企業に該当する場合は、
右の枠内に〇をつけてください</t>
    <rPh sb="0" eb="3">
      <t>ダイキギョウ</t>
    </rPh>
    <rPh sb="4" eb="6">
      <t>ガイトウ</t>
    </rPh>
    <rPh sb="8" eb="10">
      <t>バアイ</t>
    </rPh>
    <rPh sb="13" eb="14">
      <t>ミギ</t>
    </rPh>
    <rPh sb="15" eb="16">
      <t>ワク</t>
    </rPh>
    <rPh sb="16" eb="17">
      <t>ウチ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</si>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</sst>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30" xfId="0" applyFont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8" fillId="2" borderId="29" xfId="0" applyNumberFormat="1" applyFont="1" applyFill="1" applyBorder="1" applyProtection="1">
      <alignment vertical="center"/>
      <protection locked="0"/>
    </xf>
    <xf numFmtId="0" fontId="3" fillId="2" borderId="15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30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2" fillId="0" borderId="36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37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39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Continuous" vertical="center"/>
    </xf>
    <xf numFmtId="0" fontId="2" fillId="0" borderId="18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8" fillId="0" borderId="29" xfId="0" applyNumberFormat="1" applyFont="1" applyBorder="1" applyProtection="1">
      <alignment vertical="center"/>
    </xf>
    <xf numFmtId="0" fontId="8" fillId="0" borderId="33" xfId="0" applyFont="1" applyBorder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3" fontId="8" fillId="0" borderId="23" xfId="0" applyNumberFormat="1" applyFont="1" applyBorder="1" applyProtection="1">
      <alignment vertical="center"/>
    </xf>
    <xf numFmtId="0" fontId="8" fillId="0" borderId="24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Continuous" vertical="center"/>
    </xf>
    <xf numFmtId="0" fontId="2" fillId="0" borderId="5" xfId="0" applyFont="1" applyBorder="1" applyAlignment="1" applyProtection="1">
      <alignment vertical="center"/>
    </xf>
    <xf numFmtId="0" fontId="14" fillId="0" borderId="9" xfId="0" applyFont="1" applyFill="1" applyBorder="1" applyAlignment="1">
      <alignment horizontal="right" vertical="center"/>
    </xf>
    <xf numFmtId="14" fontId="14" fillId="0" borderId="9" xfId="0" applyNumberFormat="1" applyFont="1" applyFill="1" applyBorder="1">
      <alignment vertical="center"/>
    </xf>
    <xf numFmtId="0" fontId="8" fillId="0" borderId="30" xfId="0" applyFont="1" applyBorder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3" fontId="6" fillId="0" borderId="29" xfId="0" applyNumberFormat="1" applyFont="1" applyBorder="1" applyProtection="1">
      <alignment vertical="center"/>
    </xf>
    <xf numFmtId="3" fontId="8" fillId="0" borderId="29" xfId="0" applyNumberFormat="1" applyFont="1" applyFill="1" applyBorder="1" applyAlignment="1">
      <alignment horizontal="right" vertical="center"/>
    </xf>
    <xf numFmtId="3" fontId="8" fillId="0" borderId="32" xfId="0" applyNumberFormat="1" applyFont="1" applyBorder="1" applyAlignment="1" applyProtection="1">
      <alignment horizontal="right" vertical="center"/>
    </xf>
    <xf numFmtId="3" fontId="8" fillId="0" borderId="29" xfId="0" applyNumberFormat="1" applyFont="1" applyBorder="1" applyAlignment="1" applyProtection="1">
      <alignment horizontal="right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4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0" fontId="16" fillId="0" borderId="41" xfId="0" applyFont="1" applyBorder="1" applyAlignment="1">
      <alignment horizontal="centerContinuous" vertical="center"/>
    </xf>
    <xf numFmtId="0" fontId="16" fillId="0" borderId="42" xfId="0" applyFont="1" applyBorder="1" applyAlignment="1">
      <alignment horizontal="centerContinuous" vertical="center"/>
    </xf>
    <xf numFmtId="0" fontId="17" fillId="0" borderId="43" xfId="0" applyFont="1" applyBorder="1" applyAlignment="1">
      <alignment horizontal="centerContinuous" vertical="center"/>
    </xf>
    <xf numFmtId="0" fontId="17" fillId="0" borderId="44" xfId="0" applyFont="1" applyBorder="1" applyAlignment="1">
      <alignment horizontal="centerContinuous" vertical="center"/>
    </xf>
    <xf numFmtId="0" fontId="17" fillId="0" borderId="45" xfId="0" applyFont="1" applyBorder="1" applyAlignment="1">
      <alignment horizontal="centerContinuous" vertical="center"/>
    </xf>
    <xf numFmtId="0" fontId="16" fillId="0" borderId="46" xfId="0" applyFont="1" applyBorder="1" applyAlignment="1">
      <alignment horizontal="centerContinuous" vertical="center"/>
    </xf>
    <xf numFmtId="0" fontId="16" fillId="0" borderId="44" xfId="0" applyFont="1" applyBorder="1" applyAlignment="1">
      <alignment horizontal="centerContinuous" vertical="center"/>
    </xf>
    <xf numFmtId="0" fontId="16" fillId="0" borderId="45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16" fillId="2" borderId="46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45" xfId="0" applyFont="1" applyFill="1" applyBorder="1" applyAlignment="1" applyProtection="1">
      <alignment horizontal="center" vertical="center"/>
      <protection locked="0"/>
    </xf>
    <xf numFmtId="0" fontId="16" fillId="2" borderId="47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</cellXfs>
  <cellStyles count="1">
    <cellStyle name="標準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394608</xdr:colOff>
      <xdr:row>19</xdr:row>
      <xdr:rowOff>38100</xdr:rowOff>
    </xdr:from>
    <xdr:to>
      <xdr:col>4</xdr:col>
      <xdr:colOff>394608</xdr:colOff>
      <xdr:row>25</xdr:row>
      <xdr:rowOff>19050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102429" y="5753100"/>
          <a:ext cx="0" cy="123280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278947</xdr:colOff>
      <xdr:row>19</xdr:row>
      <xdr:rowOff>19050</xdr:rowOff>
    </xdr:from>
    <xdr:to>
      <xdr:col>14</xdr:col>
      <xdr:colOff>278947</xdr:colOff>
      <xdr:row>22</xdr:row>
      <xdr:rowOff>4082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790090" y="5734050"/>
          <a:ext cx="0" cy="5157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238123</xdr:colOff>
      <xdr:row>27</xdr:row>
      <xdr:rowOff>171469</xdr:rowOff>
    </xdr:from>
    <xdr:to>
      <xdr:col>9</xdr:col>
      <xdr:colOff>352421</xdr:colOff>
      <xdr:row>30</xdr:row>
      <xdr:rowOff>47645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910476" y="8755175"/>
          <a:ext cx="3778621" cy="414058"/>
          <a:chOff x="952500" y="14309912"/>
          <a:chExt cx="2633381" cy="205247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1474701" y="14309912"/>
            <a:ext cx="2111180" cy="20524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952500" y="14309912"/>
            <a:ext cx="459441" cy="172594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6804</xdr:colOff>
      <xdr:row>19</xdr:row>
      <xdr:rowOff>171450</xdr:rowOff>
    </xdr:from>
    <xdr:to>
      <xdr:col>8</xdr:col>
      <xdr:colOff>22413</xdr:colOff>
      <xdr:row>22</xdr:row>
      <xdr:rowOff>20732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150054" y="5886450"/>
          <a:ext cx="791216" cy="3799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14</xdr:col>
      <xdr:colOff>307522</xdr:colOff>
      <xdr:row>19</xdr:row>
      <xdr:rowOff>91168</xdr:rowOff>
    </xdr:from>
    <xdr:to>
      <xdr:col>15</xdr:col>
      <xdr:colOff>779771</xdr:colOff>
      <xdr:row>21</xdr:row>
      <xdr:rowOff>121425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818665" y="5806168"/>
          <a:ext cx="907677" cy="3840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16</xdr:col>
      <xdr:colOff>509168</xdr:colOff>
      <xdr:row>0</xdr:row>
      <xdr:rowOff>97912</xdr:rowOff>
    </xdr:from>
    <xdr:to>
      <xdr:col>18</xdr:col>
      <xdr:colOff>396969</xdr:colOff>
      <xdr:row>1</xdr:row>
      <xdr:rowOff>295555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462668" y="97912"/>
          <a:ext cx="1183201" cy="37861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別紙５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138828</xdr:colOff>
      <xdr:row>2</xdr:row>
      <xdr:rowOff>26194</xdr:rowOff>
    </xdr:from>
    <xdr:to>
      <xdr:col>18</xdr:col>
      <xdr:colOff>54161</xdr:colOff>
      <xdr:row>7</xdr:row>
      <xdr:rowOff>95250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05578" y="652123"/>
          <a:ext cx="9930190" cy="21781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■店舗開業後、１年未満の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大企業及び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企業向け■</a:t>
          </a:r>
          <a:endParaRPr lang="ja-JP" altLang="ja-JP" sz="16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１１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日（本時短要請前日）までの</a:t>
          </a:r>
          <a:r>
            <a:rPr kumimoji="1" lang="en-US" altLang="ja-JP" sz="1600" baseline="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600" baseline="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合計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売上高を基準に計算</a:t>
          </a:r>
          <a:endParaRPr kumimoji="1" lang="ja-JP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	※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１１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日（本時短要請前日）まで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合計売上高」と、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/>
          </a:r>
          <a:b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	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「令和３年の５～６月の合計売上高」を比較して、</a:t>
          </a:r>
          <a:r>
            <a:rPr kumimoji="1" lang="ja-JP" altLang="ja-JP" sz="18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その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減少額が</a:t>
          </a:r>
          <a:endParaRPr lang="ja-JP" altLang="ja-JP" sz="2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80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＜金沢市＞　　　　　　　　税抜１，５２５万円（</a:t>
          </a:r>
          <a:r>
            <a:rPr kumimoji="1" lang="en-US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日当たり</a:t>
          </a:r>
          <a:r>
            <a:rPr kumimoji="1" lang="en-US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25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万円）</a:t>
          </a:r>
          <a:endParaRPr lang="ja-JP" altLang="ja-JP" sz="2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800" b="1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＜金沢市除く</a:t>
          </a:r>
          <a:r>
            <a:rPr kumimoji="1" lang="en-US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18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市町＞</a:t>
          </a:r>
          <a:r>
            <a:rPr kumimoji="1" lang="en-US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税抜</a:t>
          </a:r>
          <a:r>
            <a:rPr kumimoji="1" lang="en-US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1,143.75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万円（１日当たり</a:t>
          </a:r>
          <a:r>
            <a:rPr kumimoji="1" lang="en-US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18.75</a:t>
          </a:r>
          <a:r>
            <a:rPr kumimoji="1" lang="ja-JP" altLang="ja-JP" sz="1800" b="1" u="sng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万円）を超える</a:t>
          </a:r>
          <a:r>
            <a:rPr kumimoji="1" lang="ja-JP" altLang="ja-JP" sz="18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中小企業</a:t>
          </a:r>
          <a:endParaRPr lang="ja-JP" altLang="ja-JP" sz="2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93008</xdr:colOff>
      <xdr:row>7</xdr:row>
      <xdr:rowOff>131671</xdr:rowOff>
    </xdr:from>
    <xdr:to>
      <xdr:col>18</xdr:col>
      <xdr:colOff>302559</xdr:colOff>
      <xdr:row>10</xdr:row>
      <xdr:rowOff>403412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123949" y="2417671"/>
          <a:ext cx="9420786" cy="1515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店舗ごとに、協力金の支給額について計算が必要です。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複数事業（店舗）を営む方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は、申請店舗に係る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売上高（税抜）が分かる書類の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</a:t>
          </a:r>
          <a:r>
            <a:rPr kumimoji="1" lang="ja-JP" altLang="en-US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</a:t>
          </a:r>
          <a:r>
            <a:rPr kumimoji="1" lang="ja-JP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en-US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１１</a:t>
          </a:r>
          <a:r>
            <a:rPr kumimoji="1" lang="ja-JP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日（本時短要請前日）までの合計売上高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（税抜）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を見比べられる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	</a:t>
          </a:r>
          <a:r>
            <a:rPr kumimoji="1" lang="ja-JP" altLang="en-US" sz="160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書類＜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確定申告書類（写し可）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や、売上台帳など＞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の提出が必要です。</a:t>
          </a:r>
        </a:p>
        <a:p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157684</xdr:colOff>
      <xdr:row>27</xdr:row>
      <xdr:rowOff>168889</xdr:rowOff>
    </xdr:from>
    <xdr:to>
      <xdr:col>18</xdr:col>
      <xdr:colOff>182497</xdr:colOff>
      <xdr:row>31</xdr:row>
      <xdr:rowOff>30416</xdr:rowOff>
    </xdr:to>
    <xdr:sp macro="" textlink="">
      <xdr:nvSpPr>
        <xdr:cNvPr id="23" name="テキスト ボックス 22"/>
        <xdr:cNvSpPr txBox="1"/>
      </xdr:nvSpPr>
      <xdr:spPr>
        <a:xfrm>
          <a:off x="3810802" y="8752595"/>
          <a:ext cx="6983666" cy="578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：算出に用いる数字はすべて税抜で記載してください。</a:t>
          </a:r>
        </a:p>
      </xdr:txBody>
    </xdr:sp>
    <xdr:clientData/>
  </xdr:twoCellAnchor>
  <xdr:twoCellAnchor>
    <xdr:from>
      <xdr:col>2</xdr:col>
      <xdr:colOff>542926</xdr:colOff>
      <xdr:row>31</xdr:row>
      <xdr:rowOff>9525</xdr:rowOff>
    </xdr:from>
    <xdr:to>
      <xdr:col>5</xdr:col>
      <xdr:colOff>123826</xdr:colOff>
      <xdr:row>32</xdr:row>
      <xdr:rowOff>85725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057401" y="6457950"/>
          <a:ext cx="21431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開業日を記載してください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419096</xdr:colOff>
      <xdr:row>46</xdr:row>
      <xdr:rowOff>134473</xdr:rowOff>
    </xdr:from>
    <xdr:to>
      <xdr:col>16</xdr:col>
      <xdr:colOff>353784</xdr:colOff>
      <xdr:row>49</xdr:row>
      <xdr:rowOff>105268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 flipH="1">
          <a:off x="1091449" y="13760826"/>
          <a:ext cx="8574423" cy="508677"/>
          <a:chOff x="4684059" y="4926733"/>
          <a:chExt cx="4224617" cy="933194"/>
        </a:xfrm>
      </xdr:grpSpPr>
      <xdr:cxnSp macro="">
        <xdr:nvCxnSpPr>
          <xdr:cNvPr id="27" name="カギ線コネクタ 26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>
            <a:stCxn id="28" idx="2"/>
            <a:endCxn id="29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391882</xdr:colOff>
      <xdr:row>62</xdr:row>
      <xdr:rowOff>11050</xdr:rowOff>
    </xdr:from>
    <xdr:to>
      <xdr:col>16</xdr:col>
      <xdr:colOff>534756</xdr:colOff>
      <xdr:row>63</xdr:row>
      <xdr:rowOff>231322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 flipH="1">
          <a:off x="1064235" y="19408432"/>
          <a:ext cx="8782609" cy="534037"/>
          <a:chOff x="4684059" y="4926733"/>
          <a:chExt cx="4224617" cy="933194"/>
        </a:xfrm>
      </xdr:grpSpPr>
      <xdr:cxnSp macro="">
        <xdr:nvCxnSpPr>
          <xdr:cNvPr id="31" name="カギ線コネクタ 30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>
            <a:stCxn id="32" idx="2"/>
            <a:endCxn id="33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66</xdr:row>
          <xdr:rowOff>57150</xdr:rowOff>
        </xdr:from>
        <xdr:to>
          <xdr:col>14</xdr:col>
          <xdr:colOff>333375</xdr:colOff>
          <xdr:row>67</xdr:row>
          <xdr:rowOff>123825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47625</xdr:colOff>
      <xdr:row>66</xdr:row>
      <xdr:rowOff>55469</xdr:rowOff>
    </xdr:from>
    <xdr:to>
      <xdr:col>16</xdr:col>
      <xdr:colOff>840442</xdr:colOff>
      <xdr:row>67</xdr:row>
      <xdr:rowOff>156882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283949" y="19038234"/>
          <a:ext cx="2227169" cy="29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15</xdr:col>
      <xdr:colOff>1094012</xdr:colOff>
      <xdr:row>57</xdr:row>
      <xdr:rowOff>68036</xdr:rowOff>
    </xdr:from>
    <xdr:to>
      <xdr:col>15</xdr:col>
      <xdr:colOff>1094012</xdr:colOff>
      <xdr:row>58</xdr:row>
      <xdr:rowOff>236125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9040583" y="15566572"/>
          <a:ext cx="0" cy="481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108856</xdr:colOff>
      <xdr:row>52</xdr:row>
      <xdr:rowOff>39223</xdr:rowOff>
    </xdr:from>
    <xdr:to>
      <xdr:col>15</xdr:col>
      <xdr:colOff>1374322</xdr:colOff>
      <xdr:row>54</xdr:row>
      <xdr:rowOff>186911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 flipH="1">
          <a:off x="4445532" y="15335252"/>
          <a:ext cx="4806525" cy="506277"/>
          <a:chOff x="4684059" y="4926733"/>
          <a:chExt cx="4224617" cy="933194"/>
        </a:xfrm>
      </xdr:grpSpPr>
      <xdr:cxnSp macro="">
        <xdr:nvCxnSpPr>
          <xdr:cNvPr id="46" name="カギ線コネクタ 45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>
            <a:stCxn id="47" idx="2"/>
            <a:endCxn id="48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</xdr:col>
      <xdr:colOff>95250</xdr:colOff>
      <xdr:row>61</xdr:row>
      <xdr:rowOff>0</xdr:rowOff>
    </xdr:from>
    <xdr:to>
      <xdr:col>12</xdr:col>
      <xdr:colOff>73784</xdr:colOff>
      <xdr:row>61</xdr:row>
      <xdr:rowOff>573537</xdr:rowOff>
    </xdr:to>
    <xdr:sp macro="" textlink="">
      <xdr:nvSpPr>
        <xdr:cNvPr id="34" name="正方形/長方形 33"/>
        <xdr:cNvSpPr/>
      </xdr:nvSpPr>
      <xdr:spPr>
        <a:xfrm>
          <a:off x="762000" y="18777857"/>
          <a:ext cx="5734355" cy="573537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金沢市外の事業者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においては、上限額は　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【20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万円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または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×0.3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をして算出された額の千円未満を切り上げた額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の</a:t>
          </a:r>
          <a:r>
            <a:rPr kumimoji="1" lang="ja-JP" altLang="en-US" sz="12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いずれか低い額</a:t>
          </a:r>
        </a:p>
      </xdr:txBody>
    </xdr:sp>
    <xdr:clientData/>
  </xdr:twoCellAnchor>
  <xdr:twoCellAnchor editAs="oneCell">
    <xdr:from>
      <xdr:col>12</xdr:col>
      <xdr:colOff>340179</xdr:colOff>
      <xdr:row>61</xdr:row>
      <xdr:rowOff>326571</xdr:rowOff>
    </xdr:from>
    <xdr:to>
      <xdr:col>15</xdr:col>
      <xdr:colOff>73275</xdr:colOff>
      <xdr:row>61</xdr:row>
      <xdr:rowOff>326571</xdr:rowOff>
    </xdr:to>
    <xdr:cxnSp macro="">
      <xdr:nvCxnSpPr>
        <xdr:cNvPr id="36" name="直線矢印コネクタ 35"/>
        <xdr:cNvCxnSpPr/>
      </xdr:nvCxnSpPr>
      <xdr:spPr>
        <a:xfrm>
          <a:off x="6762750" y="19104428"/>
          <a:ext cx="125709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40821</xdr:colOff>
      <xdr:row>12</xdr:row>
      <xdr:rowOff>95250</xdr:rowOff>
    </xdr:from>
    <xdr:to>
      <xdr:col>16</xdr:col>
      <xdr:colOff>1008531</xdr:colOff>
      <xdr:row>13</xdr:row>
      <xdr:rowOff>320168</xdr:rowOff>
    </xdr:to>
    <xdr:grpSp>
      <xdr:nvGrpSpPr>
        <xdr:cNvPr id="4" name="グループ化 3"/>
        <xdr:cNvGrpSpPr/>
      </xdr:nvGrpSpPr>
      <xdr:grpSpPr>
        <a:xfrm>
          <a:off x="7066909" y="4588809"/>
          <a:ext cx="3253710" cy="538683"/>
          <a:chOff x="7066909" y="4588809"/>
          <a:chExt cx="3253710" cy="538683"/>
        </a:xfrm>
      </xdr:grpSpPr>
      <xdr:sp macro="" textlink="">
        <xdr:nvSpPr>
          <xdr:cNvPr id="38" name="正方形/長方形 37"/>
          <xdr:cNvSpPr/>
        </xdr:nvSpPr>
        <xdr:spPr>
          <a:xfrm>
            <a:off x="7066909" y="4588809"/>
            <a:ext cx="3253710" cy="538683"/>
          </a:xfrm>
          <a:prstGeom prst="rect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/>
          <xdr:cNvSpPr/>
        </xdr:nvSpPr>
        <xdr:spPr>
          <a:xfrm>
            <a:off x="9719193" y="4605618"/>
            <a:ext cx="601424" cy="521873"/>
          </a:xfrm>
          <a:prstGeom prst="rect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テーブル1" displayName="テーブル1" ref="B2:B4" totalsRowShown="0" headerRowDxfId="0">
  <autoFilter ref="B2:B4"/>
  <tableColumns count="1">
    <tableColumn id="1" name="リスト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S70"/>
  <sheetViews>
    <sheetView tabSelected="1" view="pageBreakPreview" zoomScale="85" zoomScaleNormal="100" zoomScaleSheetLayoutView="85" workbookViewId="0">
      <selection activeCell="E13" sqref="E13:M14"/>
    </sheetView>
  </sheetViews>
  <sheetFormatPr defaultColWidth="9" defaultRowHeight="14.25" x14ac:dyDescent="0.4"/>
  <cols>
    <col min="1" max="1" width="5.375" style="26" customWidth="1"/>
    <col min="2" max="2" width="3.375" style="26" customWidth="1"/>
    <col min="3" max="3" width="5.625" style="26" customWidth="1"/>
    <col min="4" max="4" width="21.125" style="26" customWidth="1"/>
    <col min="5" max="5" width="5.625" style="26" customWidth="1"/>
    <col min="6" max="6" width="3.375" style="26" customWidth="1"/>
    <col min="7" max="8" width="3.375" style="48" customWidth="1"/>
    <col min="9" max="9" width="5.625" style="26" customWidth="1"/>
    <col min="10" max="10" width="15.625" style="26" customWidth="1"/>
    <col min="11" max="12" width="5.625" style="26" customWidth="1"/>
    <col min="13" max="13" width="8.5" style="48" bestFit="1" customWidth="1"/>
    <col min="14" max="14" width="5.625" style="48" customWidth="1"/>
    <col min="15" max="15" width="5.625" style="26" customWidth="1"/>
    <col min="16" max="16" width="18.875" style="26" customWidth="1"/>
    <col min="17" max="17" width="13.625" style="26" customWidth="1"/>
    <col min="18" max="18" width="3.375" style="26" customWidth="1"/>
    <col min="19" max="19" width="6.25" style="26" customWidth="1"/>
    <col min="20" max="20" width="4.375" style="26" customWidth="1"/>
    <col min="21" max="16384" width="9" style="26"/>
  </cols>
  <sheetData>
    <row r="2" spans="2:19" ht="35.25" x14ac:dyDescent="0.4">
      <c r="B2" s="107" t="s">
        <v>28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9"/>
      <c r="S2" s="109"/>
    </row>
    <row r="3" spans="2:19" ht="33" x14ac:dyDescent="0.4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9" ht="33" x14ac:dyDescent="0.4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9" ht="33" x14ac:dyDescent="0.4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9" ht="33" x14ac:dyDescent="0.4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9" ht="33" x14ac:dyDescent="0.4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2:19" ht="33" x14ac:dyDescent="0.4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2:19" ht="33" x14ac:dyDescent="0.4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2:19" ht="33" x14ac:dyDescent="0.4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2:19" ht="33" x14ac:dyDescent="0.4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2:19" ht="10.5" customHeight="1" thickBot="1" x14ac:dyDescent="0.45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2:19" s="95" customFormat="1" ht="24.75" customHeight="1" x14ac:dyDescent="0.4">
      <c r="B13" s="122" t="s">
        <v>27</v>
      </c>
      <c r="C13" s="123"/>
      <c r="D13" s="124"/>
      <c r="E13" s="128"/>
      <c r="F13" s="99"/>
      <c r="G13" s="99"/>
      <c r="H13" s="99"/>
      <c r="I13" s="99"/>
      <c r="J13" s="99"/>
      <c r="K13" s="99"/>
      <c r="L13" s="99"/>
      <c r="M13" s="99"/>
      <c r="N13" s="96" t="s">
        <v>48</v>
      </c>
      <c r="O13" s="97"/>
      <c r="P13" s="97"/>
      <c r="Q13" s="99"/>
      <c r="R13" s="100"/>
    </row>
    <row r="14" spans="2:19" s="95" customFormat="1" ht="30.75" customHeight="1" thickBot="1" x14ac:dyDescent="0.45">
      <c r="B14" s="125"/>
      <c r="C14" s="126"/>
      <c r="D14" s="127"/>
      <c r="E14" s="129"/>
      <c r="F14" s="101"/>
      <c r="G14" s="101"/>
      <c r="H14" s="101"/>
      <c r="I14" s="101"/>
      <c r="J14" s="101"/>
      <c r="K14" s="101"/>
      <c r="L14" s="101"/>
      <c r="M14" s="101"/>
      <c r="N14" s="98"/>
      <c r="O14" s="98"/>
      <c r="P14" s="98"/>
      <c r="Q14" s="101"/>
      <c r="R14" s="102"/>
    </row>
    <row r="15" spans="2:19" ht="24" customHeight="1" thickBot="1" x14ac:dyDescent="0.45"/>
    <row r="16" spans="2:19" s="83" customFormat="1" ht="23.25" x14ac:dyDescent="0.4">
      <c r="B16" s="84" t="s">
        <v>36</v>
      </c>
      <c r="C16" s="85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</row>
    <row r="17" spans="1:19" s="83" customFormat="1" ht="24" thickBot="1" x14ac:dyDescent="0.45">
      <c r="B17" s="88" t="s">
        <v>37</v>
      </c>
      <c r="C17" s="89"/>
      <c r="D17" s="90"/>
      <c r="E17" s="118"/>
      <c r="F17" s="119"/>
      <c r="G17" s="119"/>
      <c r="H17" s="119"/>
      <c r="I17" s="120"/>
      <c r="J17" s="91" t="s">
        <v>38</v>
      </c>
      <c r="K17" s="92"/>
      <c r="L17" s="92"/>
      <c r="M17" s="92"/>
      <c r="N17" s="92"/>
      <c r="O17" s="93"/>
      <c r="P17" s="119"/>
      <c r="Q17" s="119"/>
      <c r="R17" s="121"/>
    </row>
    <row r="18" spans="1:19" ht="24" customHeight="1" x14ac:dyDescent="0.4"/>
    <row r="19" spans="1:19" ht="45" customHeight="1" x14ac:dyDescent="0.4">
      <c r="A19" s="110" t="s">
        <v>35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</row>
    <row r="23" spans="1:19" ht="28.5" customHeight="1" x14ac:dyDescent="0.4">
      <c r="M23" s="69"/>
      <c r="N23" s="49" t="s">
        <v>16</v>
      </c>
      <c r="O23" s="68"/>
      <c r="P23" s="50"/>
    </row>
    <row r="24" spans="1:19" x14ac:dyDescent="0.4">
      <c r="I24" s="51"/>
      <c r="J24" s="51"/>
    </row>
    <row r="26" spans="1:19" x14ac:dyDescent="0.4">
      <c r="B26" s="28"/>
      <c r="C26" s="29"/>
      <c r="D26" s="29"/>
      <c r="E26" s="29"/>
      <c r="F26" s="29"/>
      <c r="G26" s="52"/>
      <c r="H26" s="52"/>
      <c r="I26" s="29"/>
      <c r="J26" s="29"/>
      <c r="K26" s="29"/>
      <c r="L26" s="29"/>
      <c r="M26" s="52"/>
      <c r="N26" s="52"/>
      <c r="O26" s="29"/>
      <c r="P26" s="29"/>
      <c r="Q26" s="29"/>
      <c r="R26" s="30"/>
    </row>
    <row r="27" spans="1:19" x14ac:dyDescent="0.4">
      <c r="B27" s="31"/>
      <c r="C27" s="33" t="s">
        <v>3</v>
      </c>
      <c r="D27" s="27"/>
      <c r="E27" s="27"/>
      <c r="F27" s="27"/>
      <c r="G27" s="34"/>
      <c r="H27" s="34"/>
      <c r="I27" s="27"/>
      <c r="J27" s="27"/>
      <c r="K27" s="27"/>
      <c r="L27" s="27"/>
      <c r="M27" s="34"/>
      <c r="N27" s="34"/>
      <c r="O27" s="27"/>
      <c r="P27" s="27"/>
      <c r="Q27" s="27"/>
      <c r="R27" s="32"/>
    </row>
    <row r="28" spans="1:19" x14ac:dyDescent="0.4">
      <c r="B28" s="31"/>
      <c r="C28" s="33"/>
      <c r="D28" s="27"/>
      <c r="E28" s="27"/>
      <c r="F28" s="27"/>
      <c r="G28" s="34"/>
      <c r="H28" s="34"/>
      <c r="I28" s="27"/>
      <c r="J28" s="27"/>
      <c r="K28" s="27"/>
      <c r="L28" s="27"/>
      <c r="M28" s="34"/>
      <c r="N28" s="34"/>
      <c r="O28" s="27"/>
      <c r="P28" s="27"/>
      <c r="Q28" s="27"/>
      <c r="R28" s="32"/>
    </row>
    <row r="29" spans="1:19" x14ac:dyDescent="0.4">
      <c r="B29" s="31"/>
      <c r="C29" s="33"/>
      <c r="D29" s="27"/>
      <c r="E29" s="27"/>
      <c r="F29" s="27"/>
      <c r="G29" s="34"/>
      <c r="H29" s="34"/>
      <c r="I29" s="27"/>
      <c r="J29" s="27"/>
      <c r="K29" s="27"/>
      <c r="L29" s="27"/>
      <c r="M29" s="34"/>
      <c r="N29" s="34"/>
      <c r="O29" s="27"/>
      <c r="P29" s="27"/>
      <c r="Q29" s="27"/>
      <c r="R29" s="32"/>
    </row>
    <row r="30" spans="1:19" x14ac:dyDescent="0.4">
      <c r="B30" s="31"/>
      <c r="C30" s="27"/>
      <c r="D30" s="27"/>
      <c r="E30" s="27"/>
      <c r="F30" s="27"/>
      <c r="G30" s="34"/>
      <c r="H30" s="34"/>
      <c r="I30" s="27"/>
      <c r="J30" s="27"/>
      <c r="K30" s="27"/>
      <c r="L30" s="27"/>
      <c r="M30" s="34"/>
      <c r="N30" s="34"/>
      <c r="O30" s="27"/>
      <c r="P30" s="27"/>
      <c r="Q30" s="27"/>
      <c r="R30" s="32"/>
    </row>
    <row r="31" spans="1:19" x14ac:dyDescent="0.4">
      <c r="A31" s="27"/>
      <c r="B31" s="31"/>
      <c r="D31" s="27"/>
      <c r="E31" s="27"/>
      <c r="F31" s="27"/>
      <c r="G31" s="34"/>
      <c r="H31" s="34"/>
      <c r="I31" s="27"/>
      <c r="J31" s="27"/>
      <c r="K31" s="27"/>
      <c r="L31" s="27"/>
      <c r="M31" s="34"/>
      <c r="N31" s="34"/>
      <c r="O31" s="27"/>
      <c r="P31" s="27"/>
      <c r="Q31" s="27"/>
      <c r="R31" s="32"/>
    </row>
    <row r="32" spans="1:19" s="1" customFormat="1" x14ac:dyDescent="0.4">
      <c r="A32" s="3"/>
      <c r="B32" s="6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R32" s="4"/>
    </row>
    <row r="33" spans="1:19" s="1" customFormat="1" ht="15" thickBot="1" x14ac:dyDescent="0.45">
      <c r="A33" s="3"/>
      <c r="B33" s="6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4"/>
    </row>
    <row r="34" spans="1:19" s="1" customFormat="1" ht="27.75" customHeight="1" thickBot="1" x14ac:dyDescent="0.45">
      <c r="A34" s="3"/>
      <c r="B34" s="2"/>
      <c r="D34" s="15" t="s">
        <v>20</v>
      </c>
      <c r="E34" s="5"/>
      <c r="F34" s="5"/>
      <c r="G34" s="5"/>
      <c r="H34" s="5"/>
      <c r="I34" s="5"/>
      <c r="J34" s="25"/>
      <c r="K34" s="16" t="s">
        <v>21</v>
      </c>
      <c r="L34" s="66"/>
      <c r="M34" s="19" t="s">
        <v>22</v>
      </c>
      <c r="N34" s="66"/>
      <c r="O34" s="16" t="s">
        <v>0</v>
      </c>
      <c r="P34" s="70" t="str">
        <f>J34&amp;"/"&amp;L34&amp;"/"&amp;N34</f>
        <v>//</v>
      </c>
      <c r="Q34" s="7" t="s">
        <v>24</v>
      </c>
      <c r="R34" s="4"/>
    </row>
    <row r="35" spans="1:19" s="12" customFormat="1" x14ac:dyDescent="0.4">
      <c r="A35" s="10"/>
      <c r="B35" s="8"/>
      <c r="D35" s="9"/>
      <c r="E35" s="10"/>
      <c r="F35" s="10"/>
      <c r="G35" s="10"/>
      <c r="H35" s="10"/>
      <c r="I35" s="9"/>
      <c r="J35" s="10"/>
      <c r="K35" s="10"/>
      <c r="M35" s="10"/>
      <c r="N35" s="10"/>
      <c r="O35" s="10"/>
      <c r="P35" s="10"/>
      <c r="Q35" s="10"/>
      <c r="R35" s="11"/>
    </row>
    <row r="36" spans="1:19" s="12" customFormat="1" ht="15" thickBot="1" x14ac:dyDescent="0.45">
      <c r="A36" s="10"/>
      <c r="B36" s="8"/>
      <c r="D36" s="9"/>
      <c r="E36" s="10"/>
      <c r="F36" s="10"/>
      <c r="G36" s="10"/>
      <c r="H36" s="10"/>
      <c r="I36" s="9"/>
      <c r="J36" s="10"/>
      <c r="K36" s="10"/>
      <c r="M36" s="10"/>
      <c r="N36" s="10"/>
      <c r="O36" s="10"/>
      <c r="P36" s="10"/>
      <c r="Q36" s="10"/>
      <c r="R36" s="11"/>
    </row>
    <row r="37" spans="1:19" s="12" customFormat="1" ht="24.75" customHeight="1" thickBot="1" x14ac:dyDescent="0.45">
      <c r="A37" s="10"/>
      <c r="B37" s="8"/>
      <c r="D37" s="14" t="s">
        <v>26</v>
      </c>
      <c r="E37" s="13"/>
      <c r="F37" s="13" t="s">
        <v>31</v>
      </c>
      <c r="G37" s="13"/>
      <c r="H37" s="13"/>
      <c r="I37" s="14"/>
      <c r="J37" s="13"/>
      <c r="K37" s="13"/>
      <c r="L37" s="13"/>
      <c r="M37" s="13"/>
      <c r="N37" s="13"/>
      <c r="O37" s="64"/>
      <c r="P37" s="71">
        <v>44327</v>
      </c>
      <c r="Q37" s="17" t="s">
        <v>25</v>
      </c>
      <c r="R37" s="11"/>
    </row>
    <row r="38" spans="1:19" s="1" customFormat="1" x14ac:dyDescent="0.4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R38" s="4"/>
    </row>
    <row r="39" spans="1:19" ht="20.25" customHeight="1" thickBot="1" x14ac:dyDescent="0.45">
      <c r="B39" s="31"/>
      <c r="D39" s="27"/>
      <c r="E39" s="27"/>
      <c r="F39" s="27"/>
      <c r="G39" s="34"/>
      <c r="H39" s="34"/>
      <c r="I39" s="27"/>
      <c r="J39" s="27"/>
      <c r="K39" s="27"/>
      <c r="L39" s="27"/>
      <c r="M39" s="34"/>
      <c r="N39" s="34"/>
      <c r="O39" s="27"/>
      <c r="P39" s="27"/>
      <c r="Q39" s="27"/>
      <c r="R39" s="27"/>
      <c r="S39" s="31"/>
    </row>
    <row r="40" spans="1:19" s="1" customFormat="1" ht="60" customHeight="1" x14ac:dyDescent="0.4">
      <c r="A40" s="4"/>
      <c r="C40" s="112" t="s">
        <v>39</v>
      </c>
      <c r="D40" s="115"/>
      <c r="E40" s="116"/>
      <c r="H40" s="65"/>
      <c r="I40" s="6"/>
      <c r="J40" s="117" t="s">
        <v>32</v>
      </c>
      <c r="K40" s="117"/>
      <c r="N40" s="4"/>
      <c r="O40" s="112" t="s">
        <v>40</v>
      </c>
      <c r="P40" s="113"/>
      <c r="Q40" s="114"/>
      <c r="S40" s="2"/>
    </row>
    <row r="41" spans="1:19" s="1" customFormat="1" ht="31.5" customHeight="1" thickBot="1" x14ac:dyDescent="0.45">
      <c r="A41" s="4"/>
      <c r="C41" s="20" t="s">
        <v>9</v>
      </c>
      <c r="D41" s="24"/>
      <c r="E41" s="21" t="s">
        <v>2</v>
      </c>
      <c r="H41" s="62"/>
      <c r="I41" s="62" t="s">
        <v>10</v>
      </c>
      <c r="J41" s="22" t="e">
        <f>DATEDIF($P$34,$P$37,"d")+1</f>
        <v>#VALUE!</v>
      </c>
      <c r="K41" s="23" t="s">
        <v>0</v>
      </c>
      <c r="N41" s="4"/>
      <c r="O41" s="82" t="s">
        <v>12</v>
      </c>
      <c r="P41" s="77" t="e">
        <f>ROUNDUP($D$41/$J$41,0)</f>
        <v>#VALUE!</v>
      </c>
      <c r="Q41" s="21" t="s">
        <v>2</v>
      </c>
      <c r="S41" s="2"/>
    </row>
    <row r="42" spans="1:19" x14ac:dyDescent="0.4">
      <c r="B42" s="31"/>
      <c r="D42" s="27"/>
      <c r="E42" s="27"/>
      <c r="F42" s="27"/>
      <c r="G42" s="34"/>
      <c r="H42" s="34"/>
      <c r="I42" s="27"/>
      <c r="J42" s="27"/>
      <c r="K42" s="27"/>
      <c r="L42" s="27"/>
      <c r="M42" s="34"/>
      <c r="N42" s="34"/>
      <c r="O42" s="27"/>
      <c r="P42" s="27"/>
      <c r="Q42" s="27"/>
      <c r="R42" s="32"/>
    </row>
    <row r="43" spans="1:19" x14ac:dyDescent="0.4">
      <c r="A43" s="32"/>
      <c r="B43" s="3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R43" s="32"/>
    </row>
    <row r="44" spans="1:19" ht="15" thickBot="1" x14ac:dyDescent="0.45">
      <c r="B44" s="31"/>
      <c r="C44" s="27"/>
      <c r="D44" s="27"/>
      <c r="E44" s="27"/>
      <c r="F44" s="27"/>
      <c r="G44" s="34"/>
      <c r="H44" s="34"/>
      <c r="I44" s="27"/>
      <c r="J44" s="27"/>
      <c r="K44" s="27"/>
      <c r="L44" s="27"/>
      <c r="M44" s="34"/>
      <c r="N44" s="34"/>
      <c r="O44" s="27"/>
      <c r="P44" s="27"/>
      <c r="Q44" s="27"/>
      <c r="R44" s="32"/>
    </row>
    <row r="45" spans="1:19" ht="29.25" customHeight="1" x14ac:dyDescent="0.4">
      <c r="B45" s="31"/>
      <c r="C45" s="103" t="s">
        <v>30</v>
      </c>
      <c r="D45" s="104"/>
      <c r="E45" s="105"/>
      <c r="F45" s="53"/>
      <c r="G45" s="34"/>
      <c r="H45" s="34"/>
      <c r="I45" s="103" t="s">
        <v>41</v>
      </c>
      <c r="J45" s="104"/>
      <c r="K45" s="105"/>
      <c r="L45" s="53"/>
      <c r="M45" s="34"/>
      <c r="N45" s="34"/>
      <c r="O45" s="103" t="s">
        <v>42</v>
      </c>
      <c r="P45" s="104"/>
      <c r="Q45" s="105"/>
      <c r="R45" s="32"/>
    </row>
    <row r="46" spans="1:19" ht="31.5" customHeight="1" thickBot="1" x14ac:dyDescent="0.45">
      <c r="B46" s="31"/>
      <c r="C46" s="54" t="s">
        <v>4</v>
      </c>
      <c r="D46" s="24"/>
      <c r="E46" s="35" t="s">
        <v>2</v>
      </c>
      <c r="F46" s="27"/>
      <c r="G46" s="55" t="s">
        <v>11</v>
      </c>
      <c r="H46" s="34"/>
      <c r="I46" s="54" t="s">
        <v>5</v>
      </c>
      <c r="J46" s="24"/>
      <c r="K46" s="72" t="s">
        <v>2</v>
      </c>
      <c r="L46" s="27"/>
      <c r="M46" s="55" t="s">
        <v>13</v>
      </c>
      <c r="N46" s="34"/>
      <c r="O46" s="54" t="s">
        <v>6</v>
      </c>
      <c r="P46" s="56">
        <f>$D$46+$J$46</f>
        <v>0</v>
      </c>
      <c r="Q46" s="35" t="s">
        <v>2</v>
      </c>
      <c r="R46" s="32"/>
    </row>
    <row r="47" spans="1:19" x14ac:dyDescent="0.4">
      <c r="B47" s="31"/>
      <c r="C47" s="27"/>
      <c r="D47" s="27"/>
      <c r="E47" s="27"/>
      <c r="F47" s="27"/>
      <c r="G47" s="34"/>
      <c r="H47" s="34"/>
      <c r="I47" s="27"/>
      <c r="J47" s="27"/>
      <c r="K47" s="27"/>
      <c r="L47" s="27"/>
      <c r="M47" s="34"/>
      <c r="N47" s="34"/>
      <c r="O47" s="27"/>
      <c r="P47" s="27"/>
      <c r="Q47" s="27"/>
      <c r="R47" s="32"/>
    </row>
    <row r="48" spans="1:19" x14ac:dyDescent="0.4">
      <c r="B48" s="31"/>
      <c r="C48" s="27"/>
      <c r="D48" s="27"/>
      <c r="E48" s="27"/>
      <c r="F48" s="27"/>
      <c r="G48" s="34"/>
      <c r="H48" s="34"/>
      <c r="I48" s="27"/>
      <c r="J48" s="27"/>
      <c r="K48" s="27"/>
      <c r="L48" s="27"/>
      <c r="M48" s="34"/>
      <c r="N48" s="34"/>
      <c r="O48" s="27"/>
      <c r="P48" s="27"/>
      <c r="Q48" s="27"/>
      <c r="R48" s="32"/>
    </row>
    <row r="49" spans="2:18" x14ac:dyDescent="0.4">
      <c r="B49" s="31"/>
      <c r="C49" s="27"/>
      <c r="D49" s="27"/>
      <c r="E49" s="27"/>
      <c r="F49" s="27"/>
      <c r="G49" s="34"/>
      <c r="H49" s="34"/>
      <c r="I49" s="27"/>
      <c r="J49" s="27"/>
      <c r="K49" s="27"/>
      <c r="L49" s="27"/>
      <c r="M49" s="34"/>
      <c r="N49" s="34"/>
      <c r="O49" s="27"/>
      <c r="P49" s="27"/>
      <c r="Q49" s="27"/>
      <c r="R49" s="32"/>
    </row>
    <row r="50" spans="2:18" ht="15" thickBot="1" x14ac:dyDescent="0.45">
      <c r="B50" s="31"/>
      <c r="C50" s="27"/>
      <c r="D50" s="27"/>
      <c r="E50" s="27"/>
      <c r="F50" s="27"/>
      <c r="G50" s="34"/>
      <c r="H50" s="34"/>
      <c r="I50" s="27"/>
      <c r="J50" s="27"/>
      <c r="K50" s="27"/>
      <c r="L50" s="27"/>
      <c r="M50" s="34"/>
      <c r="N50" s="34"/>
      <c r="O50" s="27"/>
      <c r="P50" s="27"/>
      <c r="Q50" s="27"/>
      <c r="R50" s="32"/>
    </row>
    <row r="51" spans="2:18" ht="42.75" customHeight="1" x14ac:dyDescent="0.4">
      <c r="B51" s="31"/>
      <c r="C51" s="103" t="s">
        <v>42</v>
      </c>
      <c r="D51" s="104"/>
      <c r="E51" s="105"/>
      <c r="F51" s="53"/>
      <c r="G51" s="34"/>
      <c r="H51" s="34"/>
      <c r="I51" s="27"/>
      <c r="J51" s="27"/>
      <c r="K51" s="27"/>
      <c r="L51" s="27"/>
      <c r="M51" s="34"/>
      <c r="N51" s="34"/>
      <c r="O51" s="106" t="s">
        <v>43</v>
      </c>
      <c r="P51" s="104"/>
      <c r="Q51" s="105"/>
      <c r="R51" s="32"/>
    </row>
    <row r="52" spans="2:18" ht="31.5" customHeight="1" thickBot="1" x14ac:dyDescent="0.45">
      <c r="B52" s="31"/>
      <c r="C52" s="54" t="s">
        <v>6</v>
      </c>
      <c r="D52" s="56">
        <f>$P$46</f>
        <v>0</v>
      </c>
      <c r="E52" s="35" t="s">
        <v>2</v>
      </c>
      <c r="F52" s="27"/>
      <c r="G52" s="55"/>
      <c r="H52" s="34"/>
      <c r="I52" s="62" t="s">
        <v>10</v>
      </c>
      <c r="J52" s="67">
        <v>61</v>
      </c>
      <c r="K52" s="67" t="s">
        <v>0</v>
      </c>
      <c r="L52" s="27"/>
      <c r="M52" s="55" t="s">
        <v>13</v>
      </c>
      <c r="N52" s="34"/>
      <c r="O52" s="81" t="s">
        <v>8</v>
      </c>
      <c r="P52" s="56">
        <f>ROUNDUP($D$52/$J$52,0)</f>
        <v>0</v>
      </c>
      <c r="Q52" s="35" t="s">
        <v>2</v>
      </c>
      <c r="R52" s="32"/>
    </row>
    <row r="53" spans="2:18" x14ac:dyDescent="0.4">
      <c r="B53" s="31"/>
      <c r="C53" s="27"/>
      <c r="D53" s="27"/>
      <c r="E53" s="27"/>
      <c r="F53" s="27"/>
      <c r="G53" s="34"/>
      <c r="H53" s="34"/>
      <c r="I53" s="27"/>
      <c r="J53" s="27"/>
      <c r="K53" s="27"/>
      <c r="L53" s="27"/>
      <c r="M53" s="34"/>
      <c r="N53" s="34"/>
      <c r="O53" s="27"/>
      <c r="P53" s="27"/>
      <c r="Q53" s="27"/>
      <c r="R53" s="32"/>
    </row>
    <row r="54" spans="2:18" x14ac:dyDescent="0.4">
      <c r="B54" s="31"/>
      <c r="C54" s="27"/>
      <c r="D54" s="27"/>
      <c r="E54" s="27"/>
      <c r="F54" s="27"/>
      <c r="G54" s="34"/>
      <c r="H54" s="34"/>
      <c r="I54" s="27"/>
      <c r="J54" s="27"/>
      <c r="K54" s="27"/>
      <c r="L54" s="27"/>
      <c r="M54" s="34"/>
      <c r="N54" s="34"/>
      <c r="O54" s="27"/>
      <c r="P54" s="27"/>
      <c r="Q54" s="27"/>
      <c r="R54" s="32"/>
    </row>
    <row r="55" spans="2:18" ht="15" thickBot="1" x14ac:dyDescent="0.45">
      <c r="B55" s="31"/>
      <c r="C55" s="27"/>
      <c r="D55" s="27"/>
      <c r="E55" s="27"/>
      <c r="F55" s="27"/>
      <c r="G55" s="34"/>
      <c r="H55" s="34"/>
      <c r="I55" s="27"/>
      <c r="J55" s="27"/>
      <c r="K55" s="27"/>
      <c r="L55" s="27"/>
      <c r="M55" s="34"/>
      <c r="N55" s="34"/>
      <c r="O55" s="27"/>
      <c r="P55" s="27"/>
      <c r="Q55" s="27"/>
      <c r="R55" s="32"/>
    </row>
    <row r="56" spans="2:18" ht="63" customHeight="1" x14ac:dyDescent="0.4">
      <c r="B56" s="31"/>
      <c r="C56" s="112" t="s">
        <v>40</v>
      </c>
      <c r="D56" s="113"/>
      <c r="E56" s="114"/>
      <c r="F56" s="27"/>
      <c r="G56" s="34"/>
      <c r="H56" s="34"/>
      <c r="I56" s="106" t="s">
        <v>43</v>
      </c>
      <c r="J56" s="104"/>
      <c r="K56" s="105"/>
      <c r="L56" s="27"/>
      <c r="M56" s="34"/>
      <c r="N56" s="34"/>
      <c r="O56" s="106" t="s">
        <v>44</v>
      </c>
      <c r="P56" s="104"/>
      <c r="Q56" s="105"/>
      <c r="R56" s="32"/>
    </row>
    <row r="57" spans="2:18" ht="31.5" thickBot="1" x14ac:dyDescent="0.45">
      <c r="B57" s="31"/>
      <c r="C57" s="82" t="s">
        <v>12</v>
      </c>
      <c r="D57" s="77" t="e">
        <f>$P$41</f>
        <v>#VALUE!</v>
      </c>
      <c r="E57" s="21" t="s">
        <v>2</v>
      </c>
      <c r="F57" s="27"/>
      <c r="G57" s="34" t="s">
        <v>33</v>
      </c>
      <c r="H57" s="34"/>
      <c r="I57" s="81" t="s">
        <v>8</v>
      </c>
      <c r="J57" s="56">
        <f>$P$52</f>
        <v>0</v>
      </c>
      <c r="K57" s="35" t="s">
        <v>2</v>
      </c>
      <c r="L57" s="34" t="s">
        <v>14</v>
      </c>
      <c r="M57" s="73">
        <v>0.4</v>
      </c>
      <c r="N57" s="55" t="s">
        <v>34</v>
      </c>
      <c r="O57" s="54" t="s">
        <v>15</v>
      </c>
      <c r="P57" s="56" t="e">
        <f>ROUNDUP(($D$57-$J$57)*$M$57,0)</f>
        <v>#VALUE!</v>
      </c>
      <c r="Q57" s="35" t="s">
        <v>2</v>
      </c>
      <c r="R57" s="32"/>
    </row>
    <row r="58" spans="2:18" ht="24.95" customHeight="1" x14ac:dyDescent="0.4">
      <c r="B58" s="31"/>
      <c r="C58" s="27"/>
      <c r="D58" s="27"/>
      <c r="E58" s="27"/>
      <c r="F58" s="27"/>
      <c r="G58" s="34"/>
      <c r="H58" s="34"/>
      <c r="I58" s="27"/>
      <c r="J58" s="27"/>
      <c r="K58" s="27"/>
      <c r="L58" s="27"/>
      <c r="M58" s="34"/>
      <c r="N58" s="34"/>
      <c r="O58" s="18"/>
      <c r="P58" s="74"/>
      <c r="Q58" s="74"/>
      <c r="R58" s="32"/>
    </row>
    <row r="59" spans="2:18" ht="24.95" customHeight="1" thickBot="1" x14ac:dyDescent="0.45">
      <c r="B59" s="31"/>
      <c r="C59" s="27"/>
      <c r="D59" s="27"/>
      <c r="E59" s="27"/>
      <c r="F59" s="27"/>
      <c r="G59" s="34"/>
      <c r="H59" s="34"/>
      <c r="I59" s="27"/>
      <c r="J59" s="27"/>
      <c r="K59" s="27"/>
      <c r="L59" s="27"/>
      <c r="M59" s="34"/>
      <c r="N59" s="34"/>
      <c r="O59" s="18"/>
      <c r="Q59" s="75" t="s">
        <v>29</v>
      </c>
      <c r="R59" s="32"/>
    </row>
    <row r="60" spans="2:18" ht="55.5" customHeight="1" x14ac:dyDescent="0.4">
      <c r="B60" s="31"/>
      <c r="C60" s="27"/>
      <c r="D60" s="27"/>
      <c r="E60" s="27"/>
      <c r="F60" s="27"/>
      <c r="G60" s="34"/>
      <c r="H60" s="34"/>
      <c r="I60" s="27"/>
      <c r="J60" s="27"/>
      <c r="K60" s="27"/>
      <c r="L60" s="27"/>
      <c r="M60" s="34"/>
      <c r="N60" s="34"/>
      <c r="O60" s="106" t="s">
        <v>44</v>
      </c>
      <c r="P60" s="104"/>
      <c r="Q60" s="105"/>
      <c r="R60" s="32"/>
    </row>
    <row r="61" spans="2:18" ht="31.5" customHeight="1" x14ac:dyDescent="0.4">
      <c r="B61" s="31"/>
      <c r="C61" s="27"/>
      <c r="D61" s="27"/>
      <c r="E61" s="27"/>
      <c r="F61" s="27"/>
      <c r="G61" s="34"/>
      <c r="H61" s="34"/>
      <c r="I61" s="27"/>
      <c r="J61" s="27"/>
      <c r="K61" s="27"/>
      <c r="L61" s="27"/>
      <c r="M61" s="34"/>
      <c r="N61" s="34"/>
      <c r="O61" s="80" t="s">
        <v>17</v>
      </c>
      <c r="P61" s="78" t="e">
        <f>IF(P17="〇",IF(P57&gt;P41*0.3,ROUNDUP(P41*0.3,-3),ROUNDUP(P57,-3)),IF(P57&gt;200001,"200000",ROUNDUP(P57,-3)))</f>
        <v>#VALUE!</v>
      </c>
      <c r="Q61" s="57" t="s">
        <v>2</v>
      </c>
      <c r="R61" s="32"/>
    </row>
    <row r="62" spans="2:18" ht="48.75" customHeight="1" thickBot="1" x14ac:dyDescent="0.45">
      <c r="B62" s="31"/>
      <c r="C62" s="27"/>
      <c r="D62" s="27"/>
      <c r="E62" s="27"/>
      <c r="F62" s="27"/>
      <c r="G62" s="34"/>
      <c r="H62" s="34"/>
      <c r="I62" s="27"/>
      <c r="J62" s="27"/>
      <c r="K62" s="27"/>
      <c r="L62" s="27"/>
      <c r="M62" s="34"/>
      <c r="N62" s="34"/>
      <c r="O62" s="136" t="s">
        <v>45</v>
      </c>
      <c r="P62" s="137"/>
      <c r="Q62" s="138"/>
      <c r="R62" s="32"/>
    </row>
    <row r="63" spans="2:18" ht="24.95" customHeight="1" x14ac:dyDescent="0.4">
      <c r="B63" s="31"/>
      <c r="C63" s="27"/>
      <c r="D63" s="27"/>
      <c r="E63" s="27"/>
      <c r="F63" s="27"/>
      <c r="G63" s="34"/>
      <c r="H63" s="34"/>
      <c r="I63" s="27"/>
      <c r="J63" s="27"/>
      <c r="K63" s="27"/>
      <c r="L63" s="27"/>
      <c r="M63" s="34"/>
      <c r="N63" s="34"/>
      <c r="O63" s="18"/>
      <c r="P63" s="74"/>
      <c r="Q63" s="74"/>
      <c r="R63" s="32"/>
    </row>
    <row r="64" spans="2:18" ht="24.95" customHeight="1" thickBot="1" x14ac:dyDescent="0.45">
      <c r="B64" s="31"/>
      <c r="C64" s="27"/>
      <c r="D64" s="27"/>
      <c r="E64" s="27"/>
      <c r="F64" s="27"/>
      <c r="G64" s="34"/>
      <c r="H64" s="34"/>
      <c r="I64" s="27"/>
      <c r="J64" s="27"/>
      <c r="K64" s="27"/>
      <c r="L64" s="27"/>
      <c r="M64" s="34"/>
      <c r="N64" s="34"/>
      <c r="O64" s="27"/>
      <c r="P64" s="27"/>
      <c r="Q64" s="27"/>
      <c r="R64" s="32"/>
    </row>
    <row r="65" spans="2:18" ht="58.5" customHeight="1" thickTop="1" x14ac:dyDescent="0.4">
      <c r="B65" s="31"/>
      <c r="C65" s="130" t="s">
        <v>46</v>
      </c>
      <c r="D65" s="131"/>
      <c r="E65" s="132"/>
      <c r="F65" s="53"/>
      <c r="G65" s="34"/>
      <c r="H65" s="34"/>
      <c r="I65" s="103" t="s">
        <v>7</v>
      </c>
      <c r="J65" s="104"/>
      <c r="K65" s="105"/>
      <c r="L65" s="53"/>
      <c r="M65" s="34"/>
      <c r="N65" s="34"/>
      <c r="O65" s="133" t="s">
        <v>1</v>
      </c>
      <c r="P65" s="134"/>
      <c r="Q65" s="135"/>
      <c r="R65" s="32"/>
    </row>
    <row r="66" spans="2:18" ht="31.5" customHeight="1" thickBot="1" x14ac:dyDescent="0.45">
      <c r="B66" s="31"/>
      <c r="C66" s="81" t="s">
        <v>17</v>
      </c>
      <c r="D66" s="79" t="e">
        <f>$P$61</f>
        <v>#VALUE!</v>
      </c>
      <c r="E66" s="35" t="s">
        <v>2</v>
      </c>
      <c r="F66" s="27"/>
      <c r="G66" s="55" t="s">
        <v>14</v>
      </c>
      <c r="H66" s="34"/>
      <c r="I66" s="54" t="s">
        <v>18</v>
      </c>
      <c r="J66" s="76">
        <v>33</v>
      </c>
      <c r="K66" s="35" t="s">
        <v>0</v>
      </c>
      <c r="L66" s="27"/>
      <c r="M66" s="55" t="s">
        <v>13</v>
      </c>
      <c r="N66" s="34"/>
      <c r="O66" s="58" t="s">
        <v>19</v>
      </c>
      <c r="P66" s="59" t="e">
        <f>$D$66*$J$66</f>
        <v>#VALUE!</v>
      </c>
      <c r="Q66" s="60" t="s">
        <v>2</v>
      </c>
      <c r="R66" s="32"/>
    </row>
    <row r="67" spans="2:18" ht="15" thickTop="1" x14ac:dyDescent="0.4">
      <c r="B67" s="31"/>
      <c r="C67" s="27"/>
      <c r="D67" s="27"/>
      <c r="E67" s="27"/>
      <c r="F67" s="27"/>
      <c r="G67" s="34"/>
      <c r="H67" s="34"/>
      <c r="I67" s="27"/>
      <c r="J67" s="27"/>
      <c r="K67" s="27"/>
      <c r="L67" s="27"/>
      <c r="M67" s="34"/>
      <c r="N67" s="34"/>
      <c r="O67" s="36"/>
      <c r="P67" s="37"/>
      <c r="Q67" s="38"/>
      <c r="R67" s="32"/>
    </row>
    <row r="68" spans="2:18" ht="15" thickBot="1" x14ac:dyDescent="0.45">
      <c r="B68" s="31"/>
      <c r="C68" s="27"/>
      <c r="D68" s="39"/>
      <c r="E68" s="27"/>
      <c r="F68" s="27"/>
      <c r="G68" s="34"/>
      <c r="H68" s="34"/>
      <c r="I68" s="27"/>
      <c r="J68" s="27"/>
      <c r="K68" s="27"/>
      <c r="L68" s="27"/>
      <c r="M68" s="34"/>
      <c r="N68" s="34"/>
      <c r="O68" s="40"/>
      <c r="P68" s="41"/>
      <c r="Q68" s="42"/>
      <c r="R68" s="32"/>
    </row>
    <row r="69" spans="2:18" ht="15" thickTop="1" x14ac:dyDescent="0.4">
      <c r="B69" s="31"/>
      <c r="C69" s="27"/>
      <c r="D69" s="27"/>
      <c r="E69" s="27"/>
      <c r="F69" s="27"/>
      <c r="G69" s="34"/>
      <c r="H69" s="34"/>
      <c r="I69" s="27"/>
      <c r="J69" s="27"/>
      <c r="K69" s="27"/>
      <c r="L69" s="27"/>
      <c r="M69" s="34"/>
      <c r="N69" s="34"/>
      <c r="O69" s="27"/>
      <c r="P69" s="27"/>
      <c r="Q69" s="27"/>
      <c r="R69" s="32"/>
    </row>
    <row r="70" spans="2:18" x14ac:dyDescent="0.4">
      <c r="B70" s="43"/>
      <c r="C70" s="44"/>
      <c r="D70" s="44"/>
      <c r="E70" s="44"/>
      <c r="F70" s="44"/>
      <c r="G70" s="61"/>
      <c r="H70" s="61"/>
      <c r="I70" s="44"/>
      <c r="J70" s="44"/>
      <c r="K70" s="44"/>
      <c r="L70" s="44"/>
      <c r="M70" s="61"/>
      <c r="N70" s="61"/>
      <c r="O70" s="44"/>
      <c r="P70" s="44"/>
      <c r="Q70" s="44"/>
      <c r="R70" s="45"/>
    </row>
  </sheetData>
  <sheetProtection sheet="1" objects="1" scenarios="1"/>
  <mergeCells count="24">
    <mergeCell ref="C56:E56"/>
    <mergeCell ref="I56:K56"/>
    <mergeCell ref="O56:Q56"/>
    <mergeCell ref="C65:E65"/>
    <mergeCell ref="I65:K65"/>
    <mergeCell ref="O65:Q65"/>
    <mergeCell ref="O60:Q60"/>
    <mergeCell ref="O62:Q62"/>
    <mergeCell ref="N13:P14"/>
    <mergeCell ref="Q13:R14"/>
    <mergeCell ref="C51:E51"/>
    <mergeCell ref="O51:Q51"/>
    <mergeCell ref="B2:S2"/>
    <mergeCell ref="A19:S19"/>
    <mergeCell ref="O40:Q40"/>
    <mergeCell ref="C40:E40"/>
    <mergeCell ref="J40:K40"/>
    <mergeCell ref="C45:E45"/>
    <mergeCell ref="I45:K45"/>
    <mergeCell ref="O45:Q45"/>
    <mergeCell ref="E17:I17"/>
    <mergeCell ref="P17:R17"/>
    <mergeCell ref="B13:D14"/>
    <mergeCell ref="E13:M14"/>
  </mergeCells>
  <phoneticPr fontId="1"/>
  <dataValidations count="3">
    <dataValidation type="list" allowBlank="1" showInputMessage="1" showErrorMessage="1" sqref="L34">
      <formula1>"1,2,3,4,5,,6,7,8,9,10,11,12"</formula1>
    </dataValidation>
    <dataValidation type="list" allowBlank="1" showInputMessage="1" showErrorMessage="1" sqref="J34">
      <formula1>"2020,2021"</formula1>
    </dataValidation>
    <dataValidation type="list" allowBlank="1" showInputMessage="1" showErrorMessage="1" sqref="G35:G37">
      <formula1>"〇,　"</formula1>
    </dataValidation>
  </dataValidations>
  <printOptions horizontalCentered="1" verticalCentered="1"/>
  <pageMargins left="0" right="0" top="0" bottom="0" header="0.31496062992125984" footer="0.31496062992125984"/>
  <pageSetup paperSize="9" scale="4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5" r:id="rId4" name="Check Box 25">
              <controlPr defaultSize="0" autoFill="0" autoLine="0" autoPict="0">
                <anchor moveWithCells="1">
                  <from>
                    <xdr:col>14</xdr:col>
                    <xdr:colOff>76200</xdr:colOff>
                    <xdr:row>66</xdr:row>
                    <xdr:rowOff>57150</xdr:rowOff>
                  </from>
                  <to>
                    <xdr:col>14</xdr:col>
                    <xdr:colOff>333375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Sheet1!$B$3:$B$4</xm:f>
          </x14:formula1>
          <xm:sqref>Q13:R14</xm:sqref>
        </x14:dataValidation>
        <x14:dataValidation type="list" allowBlank="1" showInputMessage="1" showErrorMessage="1">
          <x14:formula1>
            <xm:f>作業用!$B$4:$B$34</xm:f>
          </x14:formula1>
          <xm:sqref>N34</xm:sqref>
        </x14:dataValidation>
        <x14:dataValidation type="list" allowBlank="1" showInputMessage="1" showErrorMessage="1">
          <x14:formula1>
            <xm:f>Sheet1!$B$3:$B$4</xm:f>
          </x14:formula1>
          <xm:sqref>E17:I17 P17:R17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C6" sqref="C6"/>
    </sheetView>
  </sheetViews>
  <sheetFormatPr defaultRowHeight="18.75" x14ac:dyDescent="0.4"/>
  <sheetData>
    <row r="2" spans="2:2" x14ac:dyDescent="0.4">
      <c r="B2" s="94" t="s">
        <v>47</v>
      </c>
    </row>
    <row r="3" spans="2:2" x14ac:dyDescent="0.4">
      <c r="B3" s="94"/>
    </row>
    <row r="4" spans="2:2" x14ac:dyDescent="0.4">
      <c r="B4" s="94" t="s">
        <v>49</v>
      </c>
    </row>
  </sheetData>
  <phoneticPr fontId="1"/>
  <dataValidations count="1">
    <dataValidation type="list" allowBlank="1" showInputMessage="1" showErrorMessage="1" sqref="D9">
      <formula1>$B$3:$B$4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4"/>
  <sheetViews>
    <sheetView view="pageBreakPreview" topLeftCell="A5" zoomScale="130" zoomScaleNormal="100" zoomScaleSheetLayoutView="130" workbookViewId="0">
      <selection activeCell="D23" sqref="D23"/>
    </sheetView>
  </sheetViews>
  <sheetFormatPr defaultRowHeight="18.75" x14ac:dyDescent="0.4"/>
  <sheetData>
    <row r="3" spans="2:2" x14ac:dyDescent="0.4">
      <c r="B3" t="s">
        <v>23</v>
      </c>
    </row>
    <row r="4" spans="2:2" x14ac:dyDescent="0.4">
      <c r="B4">
        <v>1</v>
      </c>
    </row>
    <row r="5" spans="2:2" x14ac:dyDescent="0.4">
      <c r="B5">
        <v>2</v>
      </c>
    </row>
    <row r="6" spans="2:2" x14ac:dyDescent="0.4">
      <c r="B6">
        <v>3</v>
      </c>
    </row>
    <row r="7" spans="2:2" x14ac:dyDescent="0.4">
      <c r="B7">
        <v>4</v>
      </c>
    </row>
    <row r="8" spans="2:2" x14ac:dyDescent="0.4">
      <c r="B8">
        <v>5</v>
      </c>
    </row>
    <row r="9" spans="2:2" x14ac:dyDescent="0.4">
      <c r="B9">
        <v>6</v>
      </c>
    </row>
    <row r="10" spans="2:2" x14ac:dyDescent="0.4">
      <c r="B10">
        <v>7</v>
      </c>
    </row>
    <row r="11" spans="2:2" x14ac:dyDescent="0.4">
      <c r="B11">
        <v>8</v>
      </c>
    </row>
    <row r="12" spans="2:2" x14ac:dyDescent="0.4">
      <c r="B12">
        <v>9</v>
      </c>
    </row>
    <row r="13" spans="2:2" x14ac:dyDescent="0.4">
      <c r="B13">
        <v>10</v>
      </c>
    </row>
    <row r="14" spans="2:2" x14ac:dyDescent="0.4">
      <c r="B14">
        <v>11</v>
      </c>
    </row>
    <row r="15" spans="2:2" x14ac:dyDescent="0.4">
      <c r="B15">
        <v>12</v>
      </c>
    </row>
    <row r="16" spans="2:2" x14ac:dyDescent="0.4">
      <c r="B16">
        <v>13</v>
      </c>
    </row>
    <row r="17" spans="2:2" x14ac:dyDescent="0.4">
      <c r="B17">
        <v>14</v>
      </c>
    </row>
    <row r="18" spans="2:2" x14ac:dyDescent="0.4">
      <c r="B18">
        <v>15</v>
      </c>
    </row>
    <row r="19" spans="2:2" x14ac:dyDescent="0.4">
      <c r="B19">
        <v>16</v>
      </c>
    </row>
    <row r="20" spans="2:2" x14ac:dyDescent="0.4">
      <c r="B20">
        <v>17</v>
      </c>
    </row>
    <row r="21" spans="2:2" x14ac:dyDescent="0.4">
      <c r="B21">
        <v>18</v>
      </c>
    </row>
    <row r="22" spans="2:2" x14ac:dyDescent="0.4">
      <c r="B22">
        <v>19</v>
      </c>
    </row>
    <row r="23" spans="2:2" x14ac:dyDescent="0.4">
      <c r="B23">
        <v>20</v>
      </c>
    </row>
    <row r="24" spans="2:2" x14ac:dyDescent="0.4">
      <c r="B24">
        <v>21</v>
      </c>
    </row>
    <row r="25" spans="2:2" x14ac:dyDescent="0.4">
      <c r="B25">
        <v>22</v>
      </c>
    </row>
    <row r="26" spans="2:2" x14ac:dyDescent="0.4">
      <c r="B26">
        <v>23</v>
      </c>
    </row>
    <row r="27" spans="2:2" x14ac:dyDescent="0.4">
      <c r="B27">
        <v>24</v>
      </c>
    </row>
    <row r="28" spans="2:2" x14ac:dyDescent="0.4">
      <c r="B28">
        <v>25</v>
      </c>
    </row>
    <row r="29" spans="2:2" x14ac:dyDescent="0.4">
      <c r="B29">
        <v>26</v>
      </c>
    </row>
    <row r="30" spans="2:2" x14ac:dyDescent="0.4">
      <c r="B30">
        <v>27</v>
      </c>
    </row>
    <row r="31" spans="2:2" x14ac:dyDescent="0.4">
      <c r="B31">
        <v>28</v>
      </c>
    </row>
    <row r="32" spans="2:2" x14ac:dyDescent="0.4">
      <c r="B32">
        <v>29</v>
      </c>
    </row>
    <row r="33" spans="2:2" x14ac:dyDescent="0.4">
      <c r="B33">
        <v>30</v>
      </c>
    </row>
    <row r="34" spans="2:2" x14ac:dyDescent="0.4">
      <c r="B34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売上高減少方式 (新規開業)</vt:lpstr>
      <vt:lpstr>Sheet1</vt:lpstr>
      <vt:lpstr>作業用</vt:lpstr>
      <vt:lpstr>作業用!Print_Area</vt:lpstr>
      <vt:lpstr>'売上高減少方式 (新規開業)'!Print_Area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聡</dc:creator>
  <cp:lastModifiedBy>石川県_越坂</cp:lastModifiedBy>
  <cp:lastPrinted>2021-05-28T07:46:03Z</cp:lastPrinted>
  <dcterms:created xsi:type="dcterms:W3CDTF">2021-05-05T00:02:03Z</dcterms:created>
  <dcterms:modified xsi:type="dcterms:W3CDTF">2021-07-06T10:27:07Z</dcterms:modified>
</cp:coreProperties>
</file>